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2024\"/>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<sst xmlns="http://schemas.openxmlformats.org/spreadsheetml/2006/main" count="1058" uniqueCount="192">
  <si>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</si>
  <si>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</si>
  <si>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</si>
  <si>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</si>
  <si>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</si>
  <si>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</si>
  <si>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</si>
  <si>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</si>
  <si>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</si>
  <si>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</si>
  <si>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</si>
  <si>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</si>
  <si>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</si>
  <si>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</si>
  <si>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</si>
  <si>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</si>
  <si>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</si>
  <si>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</si>
  <si>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</si>
  <si>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</si>
  <si>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</si>
  <si>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</si>
  <si>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</si>
  <si>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</si>
  <si>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</si>
  <si>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</si>
  <si>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</si>
  <si>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</si>
  <si>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</si>
  <si>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</si>
  <si>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</si>
  <si>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</si>
  <si>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</si>
  <si>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</si>
  <si>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</si>
  <si>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</si>
  <si>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</si>
  <si>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</si>
  <si>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</si>
  <si>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</si>
  <si>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</si>
  <si>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</si>
  <si>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</si>
  <si>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</si>
  <si>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</si>
  <si>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</si>
  <si>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</si>
  <si>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</si>
  <si>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</si>
  <si>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</si>
  <si>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</si>
  <si>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</si>
  <si>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</si>
  <si>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</si>
  <si>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</si>
  <si>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</si>
  <si>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</si>
  <si>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</si>
  <si>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</si>
  <si>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</si>
  <si>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</si>
  <si>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</si>
  <si>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</si>
  <si>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</si>
  <si>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</si>
  <si>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</si>
  <si>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</si>
  <si>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</si>
  <si>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</si>
  <si>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</si>
  <si>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</si>
  <si>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</si>
  <si>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</si>
  <si>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</si>
  <si>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</si>
  <si>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</si>
  <si>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</si>
  <si>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</si>
  <si>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</si>
  <si>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</si>
  <si>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</si>
  <si>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</si>
  <si>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</si>
  <si>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</si>
  <si>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</si>
  <si>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</si>
  <si>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</si>
  <si>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</si>
  <si>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</si>
  <si>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</si>
  <si>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</si>
  <si>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</si>
  <si>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</si>
  <si>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</si>
  <si>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</si>
  <si>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</si>
  <si>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</si>
  <si>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</si>
  <si>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</si>
  <si>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</si>
  <si>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</si>
  <si>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</si>
  <si>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</si>
  <si>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</si>
  <si>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</si>
  <si>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</si>
  <si>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</si>
  <si>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</si>
  <si>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</si>
  <si>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</si>
  <si>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</si>
  <si>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</si>
  <si>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</si>
  <si>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</si>
  <si>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</si>
  <si>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</si>
  <si>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</si>
  <si>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</si>
  <si>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</si>
  <si>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</si>
  <si>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</si>
  <si>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</si>
  <si>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</si>
  <si>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</si>
  <si>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</si>
  <si>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</si>
  <si>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</si>
  <si>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</si>
  <si>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</si>
  <si>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</si>
  <si>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</si>
  <si>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</si>
  <si>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</si>
  <si>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</si>
  <si>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</si>
  <si>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</si>
  <si>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</si>
  <si>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</si>
  <si>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</si>
  <si>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</si>
  <si>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</si>
  <si>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</si>
  <si>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</si>
  <si>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</si>
  <si>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</si>
  <si>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</si>
  <si>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</si>
  <si>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</si>
  <si>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</si>
  <si>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</si>
  <si>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</si>
  <si>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</si>
  <si>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</si>
  <si>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</si>
  <si>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</si>
  <si>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</si>
  <si>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</si>
  <si>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</si>
  <si>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2024 г.</t>
  </si>
  <si>
    <t>1461,86</t>
  </si>
  <si>
    <t>июль 2024 года</t>
  </si>
  <si>
    <t>01.07.2024</t>
  </si>
  <si>
    <t>02.07.2024</t>
  </si>
  <si>
    <t>03.07.2024</t>
  </si>
  <si>
    <t>04.07.2024</t>
  </si>
  <si>
    <t>05.07.2024</t>
  </si>
  <si>
    <t>06.07.2024</t>
  </si>
  <si>
    <t>07.07.2024</t>
  </si>
  <si>
    <t>08.07.2024</t>
  </si>
  <si>
    <t>09.07.2024</t>
  </si>
  <si>
    <t>10.07.2024</t>
  </si>
  <si>
    <t>11.07.2024</t>
  </si>
  <si>
    <t>12.07.2024</t>
  </si>
  <si>
    <t>13.07.2024</t>
  </si>
  <si>
    <t>14.07.2024</t>
  </si>
  <si>
    <t>15.07.2024</t>
  </si>
  <si>
    <t>16.07.2024</t>
  </si>
  <si>
    <t>17.07.2024</t>
  </si>
  <si>
    <t>18.07.2024</t>
  </si>
  <si>
    <t>19.07.2024</t>
  </si>
  <si>
    <t>20.07.2024</t>
  </si>
  <si>
    <t>21.07.2024</t>
  </si>
  <si>
    <t>22.07.2024</t>
  </si>
  <si>
    <t>23.07.2024</t>
  </si>
  <si>
    <t>24.07.2024</t>
  </si>
  <si>
    <t>25.07.2024</t>
  </si>
  <si>
    <t>26.07.2024</t>
  </si>
  <si>
    <t>27.07.2024</t>
  </si>
  <si>
    <t>28.07.2024</t>
  </si>
  <si>
    <t>29.07.2024</t>
  </si>
  <si>
    <t>30.07.2024</t>
  </si>
  <si>
    <t>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</si>
</sst>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P9" sqref="P9"/>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1" t="s">
        <v>158</v>
      </c>
      <c r="B1" s="111"/>
      <c r="C1" s="111"/>
      <c r="D1" s="111"/>
      <c r="E1" s="111"/>
      <c r="F1" s="111"/>
    </row>
    <row r="2" spans="1:8" s="1" customFormat="1" ht="21.75" customHeight="1" x14ac:dyDescent="0.25">
      <c r="A2" s="112" t="s">
        <v>30</v>
      </c>
      <c r="B2" s="112"/>
      <c r="C2" s="112"/>
      <c r="D2" s="112"/>
      <c r="E2" s="112"/>
      <c r="F2" s="112"/>
      <c r="G2" s="1" t="s">
        <v>41</v>
      </c>
    </row>
    <row r="3" spans="1:8" ht="18" customHeight="1" x14ac:dyDescent="0.25">
      <c r="A3" s="113" t="s">
        <v>31</v>
      </c>
      <c r="B3" s="113"/>
      <c r="C3" s="113"/>
      <c r="D3" s="113"/>
      <c r="E3" s="113"/>
      <c r="F3" s="113"/>
    </row>
    <row r="4" spans="1:8" ht="34.5" customHeight="1" x14ac:dyDescent="0.25">
      <c r="A4" s="114" t="s">
        <v>45</v>
      </c>
      <c r="B4" s="114"/>
      <c r="C4" s="114"/>
      <c r="D4" s="114"/>
      <c r="E4" s="114"/>
      <c r="F4" s="114"/>
    </row>
    <row r="5" spans="1:8" x14ac:dyDescent="0.25">
      <c r="A5" s="118"/>
      <c r="B5" s="118"/>
      <c r="C5" s="119" t="s">
        <v>29</v>
      </c>
      <c r="D5" s="120"/>
      <c r="E5" s="120"/>
      <c r="F5" s="121"/>
    </row>
    <row r="6" spans="1:8" x14ac:dyDescent="0.25">
      <c r="A6" s="118"/>
      <c r="B6" s="118"/>
      <c r="C6" s="3" t="s">
        <v>0</v>
      </c>
      <c r="D6" s="3" t="s">
        <v>1</v>
      </c>
      <c r="E6" s="3" t="s">
        <v>2</v>
      </c>
      <c r="F6" s="3" t="s">
        <v>3</v>
      </c>
    </row>
    <row r="7" spans="1:8" s="6" customFormat="1" x14ac:dyDescent="0.25">
      <c r="A7" s="115" t="s">
        <v>44</v>
      </c>
      <c r="B7" s="116"/>
      <c r="C7" s="4">
        <f>$F$12+'СЕТ СН'!F5+СВЦЭМ!$D$10+'СЕТ СН'!F11-'СЕТ СН'!F$18</f>
        <v>4901.4148283800005</v>
      </c>
      <c r="D7" s="4">
        <f>$F$12+'СЕТ СН'!G5+СВЦЭМ!$D$10+'СЕТ СН'!G11-'СЕТ СН'!G$18</f>
        <v>5491.1148283800003</v>
      </c>
      <c r="E7" s="4">
        <f>$F$12+'СЕТ СН'!H5+СВЦЭМ!$D$10+'СЕТ СН'!H11-'СЕТ СН'!H$18</f>
        <v>6117.564828380001</v>
      </c>
      <c r="F7" s="4">
        <f>$F$12+'СЕТ СН'!I5+СВЦЭМ!$D$10+'СЕТ СН'!I11-'СЕТ СН'!I$18</f>
        <v>6399.5748283800003</v>
      </c>
      <c r="G7" s="5"/>
    </row>
    <row r="8" spans="1:8" x14ac:dyDescent="0.25">
      <c r="F8" s="8"/>
    </row>
    <row r="9" spans="1:8" ht="45.75" customHeight="1" x14ac:dyDescent="0.25">
      <c r="A9" s="106" t="s">
        <v>46</v>
      </c>
      <c r="B9" s="106"/>
      <c r="C9" s="106"/>
      <c r="D9" s="106"/>
      <c r="E9" s="106"/>
      <c r="F9" s="106"/>
    </row>
    <row r="10" spans="1:8" x14ac:dyDescent="0.25">
      <c r="B10" s="2"/>
      <c r="H10" s="2" t="s">
        <v>41</v>
      </c>
    </row>
    <row r="11" spans="1:8" ht="31.5" x14ac:dyDescent="0.25">
      <c r="A11" s="9"/>
      <c r="B11" s="117" t="s">
        <v>5</v>
      </c>
      <c r="C11" s="117"/>
      <c r="D11" s="117"/>
      <c r="E11" s="10" t="s">
        <v>4</v>
      </c>
      <c r="F11" s="11" t="s">
        <v>12</v>
      </c>
      <c r="G11" s="2" t="s">
        <v>41</v>
      </c>
    </row>
    <row r="12" spans="1:8" ht="31.5" x14ac:dyDescent="0.25">
      <c r="A12" s="12">
        <v>1</v>
      </c>
      <c r="B12" s="105" t="s">
        <v>47</v>
      </c>
      <c r="C12" s="105"/>
      <c r="D12" s="105"/>
      <c r="E12" s="13" t="s">
        <v>22</v>
      </c>
      <c r="F12" s="11">
        <f>ROUND(F13+F14*F15,8)+F34</f>
        <v>1624.3638285300001</v>
      </c>
      <c r="H12" s="2" t="s">
        <v>41</v>
      </c>
    </row>
    <row r="13" spans="1:8" ht="31.5" x14ac:dyDescent="0.25">
      <c r="A13" s="12">
        <v>2</v>
      </c>
      <c r="B13" s="105" t="s">
        <v>48</v>
      </c>
      <c r="C13" s="105"/>
      <c r="D13" s="105"/>
      <c r="E13" s="13" t="s">
        <v>22</v>
      </c>
      <c r="F13" s="11">
        <f>СВЦЭМ!$D$11</f>
        <v>1624.3638285300001</v>
      </c>
    </row>
    <row r="14" spans="1:8" ht="36" customHeight="1" x14ac:dyDescent="0.25">
      <c r="A14" s="12">
        <v>3</v>
      </c>
      <c r="B14" s="105" t="s">
        <v>49</v>
      </c>
      <c r="C14" s="105"/>
      <c r="D14" s="105"/>
      <c r="E14" s="13" t="s">
        <v>23</v>
      </c>
      <c r="F14" s="11">
        <f>СВЦЭМ!$D$12</f>
        <v>755096.97656840517</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СВЦЭМ!$D$27</f>
        <v>10.584</v>
      </c>
    </row>
    <row r="17" spans="1:6" ht="33" customHeight="1" x14ac:dyDescent="0.25">
      <c r="A17" s="12">
        <v>6</v>
      </c>
      <c r="B17" s="105" t="s">
        <v>53</v>
      </c>
      <c r="C17" s="105" t="s">
        <v>25</v>
      </c>
      <c r="D17" s="105" t="s">
        <v>6</v>
      </c>
      <c r="E17" s="13" t="s">
        <v>6</v>
      </c>
      <c r="F17" s="16">
        <f>SUM(F19:F23)</f>
        <v>10.584</v>
      </c>
    </row>
    <row r="18" spans="1:6" ht="13.5" customHeight="1" x14ac:dyDescent="0.25">
      <c r="A18" s="12"/>
      <c r="B18" s="108" t="s">
        <v>54</v>
      </c>
      <c r="C18" s="109"/>
      <c r="D18" s="109"/>
      <c r="E18" s="109"/>
      <c r="F18" s="110"/>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10.584</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СВЦЭМ!$D$26</f>
        <v>7539.7860000000001</v>
      </c>
    </row>
    <row r="26" spans="1:6" ht="30.75" customHeight="1" x14ac:dyDescent="0.25">
      <c r="A26" s="12">
        <v>9</v>
      </c>
      <c r="B26" s="105" t="s">
        <v>62</v>
      </c>
      <c r="C26" s="105" t="s">
        <v>27</v>
      </c>
      <c r="D26" s="105" t="s">
        <v>28</v>
      </c>
      <c r="E26" s="13" t="s">
        <v>61</v>
      </c>
      <c r="F26" s="16">
        <f>SUM(F28:F32)</f>
        <v>7539.7860000000001</v>
      </c>
    </row>
    <row r="27" spans="1:6" x14ac:dyDescent="0.25">
      <c r="A27" s="12"/>
      <c r="B27" s="108" t="s">
        <v>54</v>
      </c>
      <c r="C27" s="109"/>
      <c r="D27" s="109"/>
      <c r="E27" s="109"/>
      <c r="F27" s="110"/>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7539.7860000000001</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07" t="s">
        <v>65</v>
      </c>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2024 г.</v>
      </c>
      <c r="B1" s="122"/>
      <c r="C1" s="122"/>
      <c r="D1" s="122"/>
      <c r="E1" s="122"/>
      <c r="F1" s="18"/>
    </row>
    <row r="2" spans="1:6" x14ac:dyDescent="0.25">
      <c r="A2" s="19"/>
      <c r="B2" s="19"/>
      <c r="C2" s="19"/>
      <c r="D2" s="19"/>
      <c r="E2" s="19"/>
      <c r="F2" s="19"/>
    </row>
    <row r="3" spans="1:6" x14ac:dyDescent="0.25">
      <c r="A3" s="112" t="s">
        <v>13</v>
      </c>
      <c r="B3" s="112"/>
      <c r="C3" s="112"/>
      <c r="D3" s="112"/>
      <c r="E3" s="112"/>
      <c r="F3" s="20"/>
    </row>
    <row r="4" spans="1:6" x14ac:dyDescent="0.25">
      <c r="A4" s="113" t="s">
        <v>14</v>
      </c>
      <c r="B4" s="113"/>
      <c r="C4" s="113"/>
      <c r="D4" s="113"/>
      <c r="E4" s="113"/>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5102.9070170599998</v>
      </c>
      <c r="C9" s="4">
        <f>СВЦЭМ!$D$14+'СЕТ СН'!G5+СВЦЭМ!$D$10+'СЕТ СН'!G11-'СЕТ СН'!G$19</f>
        <v>5692.6070170600005</v>
      </c>
      <c r="D9" s="4">
        <f>СВЦЭМ!$D$14+'СЕТ СН'!H5+СВЦЭМ!$D$10+'СЕТ СН'!H11-'СЕТ СН'!H$19</f>
        <v>6319.0570170600004</v>
      </c>
      <c r="E9" s="4">
        <f>СВЦЭМ!$D$14+'СЕТ СН'!I5+СВЦЭМ!$D$10+'СЕТ СН'!I11-'СЕТ СН'!I$19</f>
        <v>6601.0670170599997</v>
      </c>
    </row>
    <row r="10" spans="1:6" x14ac:dyDescent="0.25">
      <c r="A10" s="26" t="s">
        <v>35</v>
      </c>
      <c r="B10" s="4">
        <f>СВЦЭМ!$D$15+'СЕТ СН'!F5+СВЦЭМ!$D$10+'СЕТ СН'!F11-'СЕТ СН'!F$19</f>
        <v>5869.30497388</v>
      </c>
      <c r="C10" s="4">
        <f>СВЦЭМ!$D$15+'СЕТ СН'!G5+СВЦЭМ!$D$10+'СЕТ СН'!G11-'СЕТ СН'!G$19</f>
        <v>6459.0049738800008</v>
      </c>
      <c r="D10" s="4">
        <f>СВЦЭМ!$D$15+'СЕТ СН'!H5+СВЦЭМ!$D$10+'СЕТ СН'!H11-'СЕТ СН'!H$19</f>
        <v>7085.4549738800006</v>
      </c>
      <c r="E10" s="4">
        <f>СВЦЭМ!$D$15+'СЕТ СН'!I5+СВЦЭМ!$D$10+'СЕТ СН'!I11-'СЕТ СН'!I$19</f>
        <v>7367.4649738799999</v>
      </c>
    </row>
    <row r="11" spans="1:6" x14ac:dyDescent="0.25">
      <c r="A11" s="26" t="s">
        <v>36</v>
      </c>
      <c r="B11" s="4">
        <f>СВЦЭМ!$D$16+'СЕТ СН'!F5+СВЦЭМ!$D$10+'СЕТ СН'!F11-'СЕТ СН'!F$19</f>
        <v>7222.44578327</v>
      </c>
      <c r="C11" s="4">
        <f>СВЦЭМ!$D$16+'СЕТ СН'!G5+СВЦЭМ!$D$10+'СЕТ СН'!G11-'СЕТ СН'!G$19</f>
        <v>7812.1457832699998</v>
      </c>
      <c r="D11" s="4">
        <f>СВЦЭМ!$D$16+'СЕТ СН'!H5+СВЦЭМ!$D$10+'СЕТ СН'!H11-'СЕТ СН'!H$19</f>
        <v>8438.5957832700005</v>
      </c>
      <c r="E11" s="4">
        <f>СВЦЭМ!$D$16+'СЕТ СН'!I5+СВЦЭМ!$D$10+'СЕТ СН'!I11-'СЕТ СН'!I$19</f>
        <v>8720.6057832699989</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5102.9070170599998</v>
      </c>
      <c r="C16" s="28">
        <f>СВЦЭМ!$D$14+'СЕТ СН'!G5+СВЦЭМ!$D$10+'СЕТ СН'!G11-'СЕТ СН'!G$19</f>
        <v>5692.6070170600005</v>
      </c>
      <c r="D16" s="28">
        <f>СВЦЭМ!$D$14+'СЕТ СН'!H5+СВЦЭМ!$D$10+'СЕТ СН'!H11-'СЕТ СН'!H$19</f>
        <v>6319.0570170600004</v>
      </c>
      <c r="E16" s="28">
        <f>СВЦЭМ!$D$14+'СЕТ СН'!I5+СВЦЭМ!$D$10+'СЕТ СН'!I11-'СЕТ СН'!I$19</f>
        <v>6601.0670170599997</v>
      </c>
    </row>
    <row r="17" spans="1:5" x14ac:dyDescent="0.25">
      <c r="A17" s="26" t="s">
        <v>37</v>
      </c>
      <c r="B17" s="28">
        <f>СВЦЭМ!$D$17+'СЕТ СН'!F5+СВЦЭМ!$D$10+'СЕТ СН'!F11-'СЕТ СН'!F$19</f>
        <v>6437.2865067800003</v>
      </c>
      <c r="C17" s="28">
        <f>СВЦЭМ!$D$17+'СЕТ СН'!G5+СВЦЭМ!$D$10+'СЕТ СН'!G11-'СЕТ СН'!G$19</f>
        <v>7026.9865067800001</v>
      </c>
      <c r="D17" s="28">
        <f>СВЦЭМ!$D$17+'СЕТ СН'!H5+СВЦЭМ!$D$10+'СЕТ СН'!H11-'СЕТ СН'!H$19</f>
        <v>7653.4365067800009</v>
      </c>
      <c r="E17" s="28">
        <f>СВЦЭМ!$D$17+'СЕТ СН'!I5+СВЦЭМ!$D$10+'СЕТ СН'!I11-'СЕТ СН'!I$19</f>
        <v>7935.4465067800002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38</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15.75" x14ac:dyDescent="0.2">
      <c r="A4" s="144" t="s">
        <v>8</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SUMIFS(СВЦЭМ!$C$39:$C$782,СВЦЭМ!$A$39:$A$782,$A12,СВЦЭМ!$B$39:$B$782,B$11)+'СЕТ СН'!$F$12+СВЦЭМ!$D$10+'СЕТ СН'!$F$5-'СЕТ СН'!$F$20</f>
        <v>4862.3575728799997</v>
      </c>
      <c r="C12" s="36">
        <f>SUMIFS(СВЦЭМ!$C$39:$C$782,СВЦЭМ!$A$39:$A$782,$A12,СВЦЭМ!$B$39:$B$782,C$11)+'СЕТ СН'!$F$12+СВЦЭМ!$D$10+'СЕТ СН'!$F$5-'СЕТ СН'!$F$20</f>
        <v>4960.7707078399999</v>
      </c>
      <c r="D12" s="36">
        <f>SUMIFS(СВЦЭМ!$C$39:$C$782,СВЦЭМ!$A$39:$A$782,$A12,СВЦЭМ!$B$39:$B$782,D$11)+'СЕТ СН'!$F$12+СВЦЭМ!$D$10+'СЕТ СН'!$F$5-'СЕТ СН'!$F$20</f>
        <v>5044.4161153299992</v>
      </c>
      <c r="E12" s="36">
        <f>SUMIFS(СВЦЭМ!$C$39:$C$782,СВЦЭМ!$A$39:$A$782,$A12,СВЦЭМ!$B$39:$B$782,E$11)+'СЕТ СН'!$F$12+СВЦЭМ!$D$10+'СЕТ СН'!$F$5-'СЕТ СН'!$F$20</f>
        <v>5063.4545752799995</v>
      </c>
      <c r="F12" s="36">
        <f>SUMIFS(СВЦЭМ!$C$39:$C$782,СВЦЭМ!$A$39:$A$782,$A12,СВЦЭМ!$B$39:$B$782,F$11)+'СЕТ СН'!$F$12+СВЦЭМ!$D$10+'СЕТ СН'!$F$5-'СЕТ СН'!$F$20</f>
        <v>5070.6263076399991</v>
      </c>
      <c r="G12" s="36">
        <f>SUMIFS(СВЦЭМ!$C$39:$C$782,СВЦЭМ!$A$39:$A$782,$A12,СВЦЭМ!$B$39:$B$782,G$11)+'СЕТ СН'!$F$12+СВЦЭМ!$D$10+'СЕТ СН'!$F$5-'СЕТ СН'!$F$20</f>
        <v>5063.9886879599999</v>
      </c>
      <c r="H12" s="36">
        <f>SUMIFS(СВЦЭМ!$C$39:$C$782,СВЦЭМ!$A$39:$A$782,$A12,СВЦЭМ!$B$39:$B$782,H$11)+'СЕТ СН'!$F$12+СВЦЭМ!$D$10+'СЕТ СН'!$F$5-'СЕТ СН'!$F$20</f>
        <v>4977.0922103699995</v>
      </c>
      <c r="I12" s="36">
        <f>SUMIFS(СВЦЭМ!$C$39:$C$782,СВЦЭМ!$A$39:$A$782,$A12,СВЦЭМ!$B$39:$B$782,I$11)+'СЕТ СН'!$F$12+СВЦЭМ!$D$10+'СЕТ СН'!$F$5-'СЕТ СН'!$F$20</f>
        <v>4861.0716381799994</v>
      </c>
      <c r="J12" s="36">
        <f>SUMIFS(СВЦЭМ!$C$39:$C$782,СВЦЭМ!$A$39:$A$782,$A12,СВЦЭМ!$B$39:$B$782,J$11)+'СЕТ СН'!$F$12+СВЦЭМ!$D$10+'СЕТ СН'!$F$5-'СЕТ СН'!$F$20</f>
        <v>4759.39116225</v>
      </c>
      <c r="K12" s="36">
        <f>SUMIFS(СВЦЭМ!$C$39:$C$782,СВЦЭМ!$A$39:$A$782,$A12,СВЦЭМ!$B$39:$B$782,K$11)+'СЕТ СН'!$F$12+СВЦЭМ!$D$10+'СЕТ СН'!$F$5-'СЕТ СН'!$F$20</f>
        <v>4701.5786666799995</v>
      </c>
      <c r="L12" s="36">
        <f>SUMIFS(СВЦЭМ!$C$39:$C$782,СВЦЭМ!$A$39:$A$782,$A12,СВЦЭМ!$B$39:$B$782,L$11)+'СЕТ СН'!$F$12+СВЦЭМ!$D$10+'СЕТ СН'!$F$5-'СЕТ СН'!$F$20</f>
        <v>4679.6471936399994</v>
      </c>
      <c r="M12" s="36">
        <f>SUMIFS(СВЦЭМ!$C$39:$C$782,СВЦЭМ!$A$39:$A$782,$A12,СВЦЭМ!$B$39:$B$782,M$11)+'СЕТ СН'!$F$12+СВЦЭМ!$D$10+'СЕТ СН'!$F$5-'СЕТ СН'!$F$20</f>
        <v>4701.0331278899994</v>
      </c>
      <c r="N12" s="36">
        <f>SUMIFS(СВЦЭМ!$C$39:$C$782,СВЦЭМ!$A$39:$A$782,$A12,СВЦЭМ!$B$39:$B$782,N$11)+'СЕТ СН'!$F$12+СВЦЭМ!$D$10+'СЕТ СН'!$F$5-'СЕТ СН'!$F$20</f>
        <v>4689.8840380199999</v>
      </c>
      <c r="O12" s="36">
        <f>SUMIFS(СВЦЭМ!$C$39:$C$782,СВЦЭМ!$A$39:$A$782,$A12,СВЦЭМ!$B$39:$B$782,O$11)+'СЕТ СН'!$F$12+СВЦЭМ!$D$10+'СЕТ СН'!$F$5-'СЕТ СН'!$F$20</f>
        <v>4695.7417935699996</v>
      </c>
      <c r="P12" s="36">
        <f>SUMIFS(СВЦЭМ!$C$39:$C$782,СВЦЭМ!$A$39:$A$782,$A12,СВЦЭМ!$B$39:$B$782,P$11)+'СЕТ СН'!$F$12+СВЦЭМ!$D$10+'СЕТ СН'!$F$5-'СЕТ СН'!$F$20</f>
        <v>4699.0340577699999</v>
      </c>
      <c r="Q12" s="36">
        <f>SUMIFS(СВЦЭМ!$C$39:$C$782,СВЦЭМ!$A$39:$A$782,$A12,СВЦЭМ!$B$39:$B$782,Q$11)+'СЕТ СН'!$F$12+СВЦЭМ!$D$10+'СЕТ СН'!$F$5-'СЕТ СН'!$F$20</f>
        <v>4696.4272059699997</v>
      </c>
      <c r="R12" s="36">
        <f>SUMIFS(СВЦЭМ!$C$39:$C$782,СВЦЭМ!$A$39:$A$782,$A12,СВЦЭМ!$B$39:$B$782,R$11)+'СЕТ СН'!$F$12+СВЦЭМ!$D$10+'СЕТ СН'!$F$5-'СЕТ СН'!$F$20</f>
        <v>4702.3364056599994</v>
      </c>
      <c r="S12" s="36">
        <f>SUMIFS(СВЦЭМ!$C$39:$C$782,СВЦЭМ!$A$39:$A$782,$A12,СВЦЭМ!$B$39:$B$782,S$11)+'СЕТ СН'!$F$12+СВЦЭМ!$D$10+'СЕТ СН'!$F$5-'СЕТ СН'!$F$20</f>
        <v>4710.4194450999994</v>
      </c>
      <c r="T12" s="36">
        <f>SUMIFS(СВЦЭМ!$C$39:$C$782,СВЦЭМ!$A$39:$A$782,$A12,СВЦЭМ!$B$39:$B$782,T$11)+'СЕТ СН'!$F$12+СВЦЭМ!$D$10+'СЕТ СН'!$F$5-'СЕТ СН'!$F$20</f>
        <v>4710.3439614599993</v>
      </c>
      <c r="U12" s="36">
        <f>SUMIFS(СВЦЭМ!$C$39:$C$782,СВЦЭМ!$A$39:$A$782,$A12,СВЦЭМ!$B$39:$B$782,U$11)+'СЕТ СН'!$F$12+СВЦЭМ!$D$10+'СЕТ СН'!$F$5-'СЕТ СН'!$F$20</f>
        <v>4703.3763290799998</v>
      </c>
      <c r="V12" s="36">
        <f>SUMIFS(СВЦЭМ!$C$39:$C$782,СВЦЭМ!$A$39:$A$782,$A12,СВЦЭМ!$B$39:$B$782,V$11)+'СЕТ СН'!$F$12+СВЦЭМ!$D$10+'СЕТ СН'!$F$5-'СЕТ СН'!$F$20</f>
        <v>4715.3819205799991</v>
      </c>
      <c r="W12" s="36">
        <f>SUMIFS(СВЦЭМ!$C$39:$C$782,СВЦЭМ!$A$39:$A$782,$A12,СВЦЭМ!$B$39:$B$782,W$11)+'СЕТ СН'!$F$12+СВЦЭМ!$D$10+'СЕТ СН'!$F$5-'СЕТ СН'!$F$20</f>
        <v>4686.4619642399994</v>
      </c>
      <c r="X12" s="36">
        <f>SUMIFS(СВЦЭМ!$C$39:$C$782,СВЦЭМ!$A$39:$A$782,$A12,СВЦЭМ!$B$39:$B$782,X$11)+'СЕТ СН'!$F$12+СВЦЭМ!$D$10+'СЕТ СН'!$F$5-'СЕТ СН'!$F$20</f>
        <v>4718.09500106</v>
      </c>
      <c r="Y12" s="36">
        <f>SUMIFS(СВЦЭМ!$C$39:$C$782,СВЦЭМ!$A$39:$A$782,$A12,СВЦЭМ!$B$39:$B$782,Y$11)+'СЕТ СН'!$F$12+СВЦЭМ!$D$10+'СЕТ СН'!$F$5-'СЕТ СН'!$F$20</f>
        <v>4769.2964744000001</v>
      </c>
      <c r="AA12" s="37"/>
    </row>
    <row r="13" spans="1:27" ht="15.75" x14ac:dyDescent="0.2">
      <c r="A13" s="35">
        <f>A12+1</f>
        <v>45475</v>
      </c>
      <c r="B13" s="36">
        <f>SUMIFS(СВЦЭМ!$C$39:$C$782,СВЦЭМ!$A$39:$A$782,$A13,СВЦЭМ!$B$39:$B$782,B$11)+'СЕТ СН'!$F$12+СВЦЭМ!$D$10+'СЕТ СН'!$F$5-'СЕТ СН'!$F$20</f>
        <v>4842.7572467399996</v>
      </c>
      <c r="C13" s="36">
        <f>SUMIFS(СВЦЭМ!$C$39:$C$782,СВЦЭМ!$A$39:$A$782,$A13,СВЦЭМ!$B$39:$B$782,C$11)+'СЕТ СН'!$F$12+СВЦЭМ!$D$10+'СЕТ СН'!$F$5-'СЕТ СН'!$F$20</f>
        <v>4934.3295860799999</v>
      </c>
      <c r="D13" s="36">
        <f>SUMIFS(СВЦЭМ!$C$39:$C$782,СВЦЭМ!$A$39:$A$782,$A13,СВЦЭМ!$B$39:$B$782,D$11)+'СЕТ СН'!$F$12+СВЦЭМ!$D$10+'СЕТ СН'!$F$5-'СЕТ СН'!$F$20</f>
        <v>4982.6213507699995</v>
      </c>
      <c r="E13" s="36">
        <f>SUMIFS(СВЦЭМ!$C$39:$C$782,СВЦЭМ!$A$39:$A$782,$A13,СВЦЭМ!$B$39:$B$782,E$11)+'СЕТ СН'!$F$12+СВЦЭМ!$D$10+'СЕТ СН'!$F$5-'СЕТ СН'!$F$20</f>
        <v>5039.6266840399994</v>
      </c>
      <c r="F13" s="36">
        <f>SUMIFS(СВЦЭМ!$C$39:$C$782,СВЦЭМ!$A$39:$A$782,$A13,СВЦЭМ!$B$39:$B$782,F$11)+'СЕТ СН'!$F$12+СВЦЭМ!$D$10+'СЕТ СН'!$F$5-'СЕТ СН'!$F$20</f>
        <v>5039.10048379</v>
      </c>
      <c r="G13" s="36">
        <f>SUMIFS(СВЦЭМ!$C$39:$C$782,СВЦЭМ!$A$39:$A$782,$A13,СВЦЭМ!$B$39:$B$782,G$11)+'СЕТ СН'!$F$12+СВЦЭМ!$D$10+'СЕТ СН'!$F$5-'СЕТ СН'!$F$20</f>
        <v>5002.1956552299998</v>
      </c>
      <c r="H13" s="36">
        <f>SUMIFS(СВЦЭМ!$C$39:$C$782,СВЦЭМ!$A$39:$A$782,$A13,СВЦЭМ!$B$39:$B$782,H$11)+'СЕТ СН'!$F$12+СВЦЭМ!$D$10+'СЕТ СН'!$F$5-'СЕТ СН'!$F$20</f>
        <v>4940.4240294399997</v>
      </c>
      <c r="I13" s="36">
        <f>SUMIFS(СВЦЭМ!$C$39:$C$782,СВЦЭМ!$A$39:$A$782,$A13,СВЦЭМ!$B$39:$B$782,I$11)+'СЕТ СН'!$F$12+СВЦЭМ!$D$10+'СЕТ СН'!$F$5-'СЕТ СН'!$F$20</f>
        <v>4774.0682064799994</v>
      </c>
      <c r="J13" s="36">
        <f>SUMIFS(СВЦЭМ!$C$39:$C$782,СВЦЭМ!$A$39:$A$782,$A13,СВЦЭМ!$B$39:$B$782,J$11)+'СЕТ СН'!$F$12+СВЦЭМ!$D$10+'СЕТ СН'!$F$5-'СЕТ СН'!$F$20</f>
        <v>4662.2013184899997</v>
      </c>
      <c r="K13" s="36">
        <f>SUMIFS(СВЦЭМ!$C$39:$C$782,СВЦЭМ!$A$39:$A$782,$A13,СВЦЭМ!$B$39:$B$782,K$11)+'СЕТ СН'!$F$12+СВЦЭМ!$D$10+'СЕТ СН'!$F$5-'СЕТ СН'!$F$20</f>
        <v>4591.6488097299998</v>
      </c>
      <c r="L13" s="36">
        <f>SUMIFS(СВЦЭМ!$C$39:$C$782,СВЦЭМ!$A$39:$A$782,$A13,СВЦЭМ!$B$39:$B$782,L$11)+'СЕТ СН'!$F$12+СВЦЭМ!$D$10+'СЕТ СН'!$F$5-'СЕТ СН'!$F$20</f>
        <v>4566.9280539800002</v>
      </c>
      <c r="M13" s="36">
        <f>SUMIFS(СВЦЭМ!$C$39:$C$782,СВЦЭМ!$A$39:$A$782,$A13,СВЦЭМ!$B$39:$B$782,M$11)+'СЕТ СН'!$F$12+СВЦЭМ!$D$10+'СЕТ СН'!$F$5-'СЕТ СН'!$F$20</f>
        <v>4581.0221401099998</v>
      </c>
      <c r="N13" s="36">
        <f>SUMIFS(СВЦЭМ!$C$39:$C$782,СВЦЭМ!$A$39:$A$782,$A13,СВЦЭМ!$B$39:$B$782,N$11)+'СЕТ СН'!$F$12+СВЦЭМ!$D$10+'СЕТ СН'!$F$5-'СЕТ СН'!$F$20</f>
        <v>4574.2451518899998</v>
      </c>
      <c r="O13" s="36">
        <f>SUMIFS(СВЦЭМ!$C$39:$C$782,СВЦЭМ!$A$39:$A$782,$A13,СВЦЭМ!$B$39:$B$782,O$11)+'СЕТ СН'!$F$12+СВЦЭМ!$D$10+'СЕТ СН'!$F$5-'СЕТ СН'!$F$20</f>
        <v>4563.20145873</v>
      </c>
      <c r="P13" s="36">
        <f>SUMIFS(СВЦЭМ!$C$39:$C$782,СВЦЭМ!$A$39:$A$782,$A13,СВЦЭМ!$B$39:$B$782,P$11)+'СЕТ СН'!$F$12+СВЦЭМ!$D$10+'СЕТ СН'!$F$5-'СЕТ СН'!$F$20</f>
        <v>4563.3811007200002</v>
      </c>
      <c r="Q13" s="36">
        <f>SUMIFS(СВЦЭМ!$C$39:$C$782,СВЦЭМ!$A$39:$A$782,$A13,СВЦЭМ!$B$39:$B$782,Q$11)+'СЕТ СН'!$F$12+СВЦЭМ!$D$10+'СЕТ СН'!$F$5-'СЕТ СН'!$F$20</f>
        <v>4572.4593257199995</v>
      </c>
      <c r="R13" s="36">
        <f>SUMIFS(СВЦЭМ!$C$39:$C$782,СВЦЭМ!$A$39:$A$782,$A13,СВЦЭМ!$B$39:$B$782,R$11)+'СЕТ СН'!$F$12+СВЦЭМ!$D$10+'СЕТ СН'!$F$5-'СЕТ СН'!$F$20</f>
        <v>4574.2420134099993</v>
      </c>
      <c r="S13" s="36">
        <f>SUMIFS(СВЦЭМ!$C$39:$C$782,СВЦЭМ!$A$39:$A$782,$A13,СВЦЭМ!$B$39:$B$782,S$11)+'СЕТ СН'!$F$12+СВЦЭМ!$D$10+'СЕТ СН'!$F$5-'СЕТ СН'!$F$20</f>
        <v>4621.8823666999997</v>
      </c>
      <c r="T13" s="36">
        <f>SUMIFS(СВЦЭМ!$C$39:$C$782,СВЦЭМ!$A$39:$A$782,$A13,СВЦЭМ!$B$39:$B$782,T$11)+'СЕТ СН'!$F$12+СВЦЭМ!$D$10+'СЕТ СН'!$F$5-'СЕТ СН'!$F$20</f>
        <v>4610.5703389499995</v>
      </c>
      <c r="U13" s="36">
        <f>SUMIFS(СВЦЭМ!$C$39:$C$782,СВЦЭМ!$A$39:$A$782,$A13,СВЦЭМ!$B$39:$B$782,U$11)+'СЕТ СН'!$F$12+СВЦЭМ!$D$10+'СЕТ СН'!$F$5-'СЕТ СН'!$F$20</f>
        <v>4626.9757600199991</v>
      </c>
      <c r="V13" s="36">
        <f>SUMIFS(СВЦЭМ!$C$39:$C$782,СВЦЭМ!$A$39:$A$782,$A13,СВЦЭМ!$B$39:$B$782,V$11)+'СЕТ СН'!$F$12+СВЦЭМ!$D$10+'СЕТ СН'!$F$5-'СЕТ СН'!$F$20</f>
        <v>4635.7352170899994</v>
      </c>
      <c r="W13" s="36">
        <f>SUMIFS(СВЦЭМ!$C$39:$C$782,СВЦЭМ!$A$39:$A$782,$A13,СВЦЭМ!$B$39:$B$782,W$11)+'СЕТ СН'!$F$12+СВЦЭМ!$D$10+'СЕТ СН'!$F$5-'СЕТ СН'!$F$20</f>
        <v>4613.0213561</v>
      </c>
      <c r="X13" s="36">
        <f>SUMIFS(СВЦЭМ!$C$39:$C$782,СВЦЭМ!$A$39:$A$782,$A13,СВЦЭМ!$B$39:$B$782,X$11)+'СЕТ СН'!$F$12+СВЦЭМ!$D$10+'СЕТ СН'!$F$5-'СЕТ СН'!$F$20</f>
        <v>4677.7650490099995</v>
      </c>
      <c r="Y13" s="36">
        <f>SUMIFS(СВЦЭМ!$C$39:$C$782,СВЦЭМ!$A$39:$A$782,$A13,СВЦЭМ!$B$39:$B$782,Y$11)+'СЕТ СН'!$F$12+СВЦЭМ!$D$10+'СЕТ СН'!$F$5-'СЕТ СН'!$F$20</f>
        <v>4722.5846568399993</v>
      </c>
    </row>
    <row r="14" spans="1:27" ht="15.75" x14ac:dyDescent="0.2">
      <c r="A14" s="35">
        <f t="shared" ref="A14:A42" si="0">A13+1</f>
        <v>45476</v>
      </c>
      <c r="B14" s="36">
        <f>SUMIFS(СВЦЭМ!$C$39:$C$782,СВЦЭМ!$A$39:$A$782,$A14,СВЦЭМ!$B$39:$B$782,B$11)+'СЕТ СН'!$F$12+СВЦЭМ!$D$10+'СЕТ СН'!$F$5-'СЕТ СН'!$F$20</f>
        <v>4858.0978028999998</v>
      </c>
      <c r="C14" s="36">
        <f>SUMIFS(СВЦЭМ!$C$39:$C$782,СВЦЭМ!$A$39:$A$782,$A14,СВЦЭМ!$B$39:$B$782,C$11)+'СЕТ СН'!$F$12+СВЦЭМ!$D$10+'СЕТ СН'!$F$5-'СЕТ СН'!$F$20</f>
        <v>4984.8139513299993</v>
      </c>
      <c r="D14" s="36">
        <f>SUMIFS(СВЦЭМ!$C$39:$C$782,СВЦЭМ!$A$39:$A$782,$A14,СВЦЭМ!$B$39:$B$782,D$11)+'СЕТ СН'!$F$12+СВЦЭМ!$D$10+'СЕТ СН'!$F$5-'СЕТ СН'!$F$20</f>
        <v>5047.7435548199992</v>
      </c>
      <c r="E14" s="36">
        <f>SUMIFS(СВЦЭМ!$C$39:$C$782,СВЦЭМ!$A$39:$A$782,$A14,СВЦЭМ!$B$39:$B$782,E$11)+'СЕТ СН'!$F$12+СВЦЭМ!$D$10+'СЕТ СН'!$F$5-'СЕТ СН'!$F$20</f>
        <v>5094.5163149099999</v>
      </c>
      <c r="F14" s="36">
        <f>SUMIFS(СВЦЭМ!$C$39:$C$782,СВЦЭМ!$A$39:$A$782,$A14,СВЦЭМ!$B$39:$B$782,F$11)+'СЕТ СН'!$F$12+СВЦЭМ!$D$10+'СЕТ СН'!$F$5-'СЕТ СН'!$F$20</f>
        <v>5097.7736130599997</v>
      </c>
      <c r="G14" s="36">
        <f>SUMIFS(СВЦЭМ!$C$39:$C$782,СВЦЭМ!$A$39:$A$782,$A14,СВЦЭМ!$B$39:$B$782,G$11)+'СЕТ СН'!$F$12+СВЦЭМ!$D$10+'СЕТ СН'!$F$5-'СЕТ СН'!$F$20</f>
        <v>5079.9843528000001</v>
      </c>
      <c r="H14" s="36">
        <f>SUMIFS(СВЦЭМ!$C$39:$C$782,СВЦЭМ!$A$39:$A$782,$A14,СВЦЭМ!$B$39:$B$782,H$11)+'СЕТ СН'!$F$12+СВЦЭМ!$D$10+'СЕТ СН'!$F$5-'СЕТ СН'!$F$20</f>
        <v>4992.8896021700002</v>
      </c>
      <c r="I14" s="36">
        <f>SUMIFS(СВЦЭМ!$C$39:$C$782,СВЦЭМ!$A$39:$A$782,$A14,СВЦЭМ!$B$39:$B$782,I$11)+'СЕТ СН'!$F$12+СВЦЭМ!$D$10+'СЕТ СН'!$F$5-'СЕТ СН'!$F$20</f>
        <v>4852.94455561</v>
      </c>
      <c r="J14" s="36">
        <f>SUMIFS(СВЦЭМ!$C$39:$C$782,СВЦЭМ!$A$39:$A$782,$A14,СВЦЭМ!$B$39:$B$782,J$11)+'СЕТ СН'!$F$12+СВЦЭМ!$D$10+'СЕТ СН'!$F$5-'СЕТ СН'!$F$20</f>
        <v>4771.1161037499996</v>
      </c>
      <c r="K14" s="36">
        <f>SUMIFS(СВЦЭМ!$C$39:$C$782,СВЦЭМ!$A$39:$A$782,$A14,СВЦЭМ!$B$39:$B$782,K$11)+'СЕТ СН'!$F$12+СВЦЭМ!$D$10+'СЕТ СН'!$F$5-'СЕТ СН'!$F$20</f>
        <v>4699.92396801</v>
      </c>
      <c r="L14" s="36">
        <f>SUMIFS(СВЦЭМ!$C$39:$C$782,СВЦЭМ!$A$39:$A$782,$A14,СВЦЭМ!$B$39:$B$782,L$11)+'СЕТ СН'!$F$12+СВЦЭМ!$D$10+'СЕТ СН'!$F$5-'СЕТ СН'!$F$20</f>
        <v>4685.5298936899999</v>
      </c>
      <c r="M14" s="36">
        <f>SUMIFS(СВЦЭМ!$C$39:$C$782,СВЦЭМ!$A$39:$A$782,$A14,СВЦЭМ!$B$39:$B$782,M$11)+'СЕТ СН'!$F$12+СВЦЭМ!$D$10+'СЕТ СН'!$F$5-'СЕТ СН'!$F$20</f>
        <v>4663.8074393099996</v>
      </c>
      <c r="N14" s="36">
        <f>SUMIFS(СВЦЭМ!$C$39:$C$782,СВЦЭМ!$A$39:$A$782,$A14,СВЦЭМ!$B$39:$B$782,N$11)+'СЕТ СН'!$F$12+СВЦЭМ!$D$10+'СЕТ СН'!$F$5-'СЕТ СН'!$F$20</f>
        <v>4670.13825954</v>
      </c>
      <c r="O14" s="36">
        <f>SUMIFS(СВЦЭМ!$C$39:$C$782,СВЦЭМ!$A$39:$A$782,$A14,СВЦЭМ!$B$39:$B$782,O$11)+'СЕТ СН'!$F$12+СВЦЭМ!$D$10+'СЕТ СН'!$F$5-'СЕТ СН'!$F$20</f>
        <v>4662.0043333499998</v>
      </c>
      <c r="P14" s="36">
        <f>SUMIFS(СВЦЭМ!$C$39:$C$782,СВЦЭМ!$A$39:$A$782,$A14,СВЦЭМ!$B$39:$B$782,P$11)+'СЕТ СН'!$F$12+СВЦЭМ!$D$10+'СЕТ СН'!$F$5-'СЕТ СН'!$F$20</f>
        <v>4665.9370886699999</v>
      </c>
      <c r="Q14" s="36">
        <f>SUMIFS(СВЦЭМ!$C$39:$C$782,СВЦЭМ!$A$39:$A$782,$A14,СВЦЭМ!$B$39:$B$782,Q$11)+'СЕТ СН'!$F$12+СВЦЭМ!$D$10+'СЕТ СН'!$F$5-'СЕТ СН'!$F$20</f>
        <v>4670.2059258699992</v>
      </c>
      <c r="R14" s="36">
        <f>SUMIFS(СВЦЭМ!$C$39:$C$782,СВЦЭМ!$A$39:$A$782,$A14,СВЦЭМ!$B$39:$B$782,R$11)+'СЕТ СН'!$F$12+СВЦЭМ!$D$10+'СЕТ СН'!$F$5-'СЕТ СН'!$F$20</f>
        <v>4677.53320704</v>
      </c>
      <c r="S14" s="36">
        <f>SUMIFS(СВЦЭМ!$C$39:$C$782,СВЦЭМ!$A$39:$A$782,$A14,СВЦЭМ!$B$39:$B$782,S$11)+'СЕТ СН'!$F$12+СВЦЭМ!$D$10+'СЕТ СН'!$F$5-'СЕТ СН'!$F$20</f>
        <v>4697.6813632899994</v>
      </c>
      <c r="T14" s="36">
        <f>SUMIFS(СВЦЭМ!$C$39:$C$782,СВЦЭМ!$A$39:$A$782,$A14,СВЦЭМ!$B$39:$B$782,T$11)+'СЕТ СН'!$F$12+СВЦЭМ!$D$10+'СЕТ СН'!$F$5-'СЕТ СН'!$F$20</f>
        <v>4697.6220240599996</v>
      </c>
      <c r="U14" s="36">
        <f>SUMIFS(СВЦЭМ!$C$39:$C$782,СВЦЭМ!$A$39:$A$782,$A14,СВЦЭМ!$B$39:$B$782,U$11)+'СЕТ СН'!$F$12+СВЦЭМ!$D$10+'СЕТ СН'!$F$5-'СЕТ СН'!$F$20</f>
        <v>4710.6239279799993</v>
      </c>
      <c r="V14" s="36">
        <f>SUMIFS(СВЦЭМ!$C$39:$C$782,СВЦЭМ!$A$39:$A$782,$A14,СВЦЭМ!$B$39:$B$782,V$11)+'СЕТ СН'!$F$12+СВЦЭМ!$D$10+'СЕТ СН'!$F$5-'СЕТ СН'!$F$20</f>
        <v>4718.5438342599991</v>
      </c>
      <c r="W14" s="36">
        <f>SUMIFS(СВЦЭМ!$C$39:$C$782,СВЦЭМ!$A$39:$A$782,$A14,СВЦЭМ!$B$39:$B$782,W$11)+'СЕТ СН'!$F$12+СВЦЭМ!$D$10+'СЕТ СН'!$F$5-'СЕТ СН'!$F$20</f>
        <v>4712.1743176299997</v>
      </c>
      <c r="X14" s="36">
        <f>SUMIFS(СВЦЭМ!$C$39:$C$782,СВЦЭМ!$A$39:$A$782,$A14,СВЦЭМ!$B$39:$B$782,X$11)+'СЕТ СН'!$F$12+СВЦЭМ!$D$10+'СЕТ СН'!$F$5-'СЕТ СН'!$F$20</f>
        <v>4739.2252091800001</v>
      </c>
      <c r="Y14" s="36">
        <f>SUMIFS(СВЦЭМ!$C$39:$C$782,СВЦЭМ!$A$39:$A$782,$A14,СВЦЭМ!$B$39:$B$782,Y$11)+'СЕТ СН'!$F$12+СВЦЭМ!$D$10+'СЕТ СН'!$F$5-'СЕТ СН'!$F$20</f>
        <v>4826.8509675099995</v>
      </c>
    </row>
    <row r="15" spans="1:27" ht="15.75" x14ac:dyDescent="0.2">
      <c r="A15" s="35">
        <f t="shared" si="0"/>
        <v>45477</v>
      </c>
      <c r="B15" s="36">
        <f>SUMIFS(СВЦЭМ!$C$39:$C$782,СВЦЭМ!$A$39:$A$782,$A15,СВЦЭМ!$B$39:$B$782,B$11)+'СЕТ СН'!$F$12+СВЦЭМ!$D$10+'СЕТ СН'!$F$5-'СЕТ СН'!$F$20</f>
        <v>4698.7725298400001</v>
      </c>
      <c r="C15" s="36">
        <f>SUMIFS(СВЦЭМ!$C$39:$C$782,СВЦЭМ!$A$39:$A$782,$A15,СВЦЭМ!$B$39:$B$782,C$11)+'СЕТ СН'!$F$12+СВЦЭМ!$D$10+'СЕТ СН'!$F$5-'СЕТ СН'!$F$20</f>
        <v>4858.3388405799997</v>
      </c>
      <c r="D15" s="36">
        <f>SUMIFS(СВЦЭМ!$C$39:$C$782,СВЦЭМ!$A$39:$A$782,$A15,СВЦЭМ!$B$39:$B$782,D$11)+'СЕТ СН'!$F$12+СВЦЭМ!$D$10+'СЕТ СН'!$F$5-'СЕТ СН'!$F$20</f>
        <v>4888.0240235699994</v>
      </c>
      <c r="E15" s="36">
        <f>SUMIFS(СВЦЭМ!$C$39:$C$782,СВЦЭМ!$A$39:$A$782,$A15,СВЦЭМ!$B$39:$B$782,E$11)+'СЕТ СН'!$F$12+СВЦЭМ!$D$10+'СЕТ СН'!$F$5-'СЕТ СН'!$F$20</f>
        <v>4924.9221526399997</v>
      </c>
      <c r="F15" s="36">
        <f>SUMIFS(СВЦЭМ!$C$39:$C$782,СВЦЭМ!$A$39:$A$782,$A15,СВЦЭМ!$B$39:$B$782,F$11)+'СЕТ СН'!$F$12+СВЦЭМ!$D$10+'СЕТ СН'!$F$5-'СЕТ СН'!$F$20</f>
        <v>4932.7390521500001</v>
      </c>
      <c r="G15" s="36">
        <f>SUMIFS(СВЦЭМ!$C$39:$C$782,СВЦЭМ!$A$39:$A$782,$A15,СВЦЭМ!$B$39:$B$782,G$11)+'СЕТ СН'!$F$12+СВЦЭМ!$D$10+'СЕТ СН'!$F$5-'СЕТ СН'!$F$20</f>
        <v>4925.6765244799999</v>
      </c>
      <c r="H15" s="36">
        <f>SUMIFS(СВЦЭМ!$C$39:$C$782,СВЦЭМ!$A$39:$A$782,$A15,СВЦЭМ!$B$39:$B$782,H$11)+'СЕТ СН'!$F$12+СВЦЭМ!$D$10+'СЕТ СН'!$F$5-'СЕТ СН'!$F$20</f>
        <v>4838.0513178599995</v>
      </c>
      <c r="I15" s="36">
        <f>SUMIFS(СВЦЭМ!$C$39:$C$782,СВЦЭМ!$A$39:$A$782,$A15,СВЦЭМ!$B$39:$B$782,I$11)+'СЕТ СН'!$F$12+СВЦЭМ!$D$10+'СЕТ СН'!$F$5-'СЕТ СН'!$F$20</f>
        <v>4808.0033914899996</v>
      </c>
      <c r="J15" s="36">
        <f>SUMIFS(СВЦЭМ!$C$39:$C$782,СВЦЭМ!$A$39:$A$782,$A15,СВЦЭМ!$B$39:$B$782,J$11)+'СЕТ СН'!$F$12+СВЦЭМ!$D$10+'СЕТ СН'!$F$5-'СЕТ СН'!$F$20</f>
        <v>4714.8386596099999</v>
      </c>
      <c r="K15" s="36">
        <f>SUMIFS(СВЦЭМ!$C$39:$C$782,СВЦЭМ!$A$39:$A$782,$A15,СВЦЭМ!$B$39:$B$782,K$11)+'СЕТ СН'!$F$12+СВЦЭМ!$D$10+'СЕТ СН'!$F$5-'СЕТ СН'!$F$20</f>
        <v>4642.9082581999992</v>
      </c>
      <c r="L15" s="36">
        <f>SUMIFS(СВЦЭМ!$C$39:$C$782,СВЦЭМ!$A$39:$A$782,$A15,СВЦЭМ!$B$39:$B$782,L$11)+'СЕТ СН'!$F$12+СВЦЭМ!$D$10+'СЕТ СН'!$F$5-'СЕТ СН'!$F$20</f>
        <v>4625.3133136999995</v>
      </c>
      <c r="M15" s="36">
        <f>SUMIFS(СВЦЭМ!$C$39:$C$782,СВЦЭМ!$A$39:$A$782,$A15,СВЦЭМ!$B$39:$B$782,M$11)+'СЕТ СН'!$F$12+СВЦЭМ!$D$10+'СЕТ СН'!$F$5-'СЕТ СН'!$F$20</f>
        <v>4598.8021274299999</v>
      </c>
      <c r="N15" s="36">
        <f>SUMIFS(СВЦЭМ!$C$39:$C$782,СВЦЭМ!$A$39:$A$782,$A15,СВЦЭМ!$B$39:$B$782,N$11)+'СЕТ СН'!$F$12+СВЦЭМ!$D$10+'СЕТ СН'!$F$5-'СЕТ СН'!$F$20</f>
        <v>4602.0671538400002</v>
      </c>
      <c r="O15" s="36">
        <f>SUMIFS(СВЦЭМ!$C$39:$C$782,СВЦЭМ!$A$39:$A$782,$A15,СВЦЭМ!$B$39:$B$782,O$11)+'СЕТ СН'!$F$12+СВЦЭМ!$D$10+'СЕТ СН'!$F$5-'СЕТ СН'!$F$20</f>
        <v>4582.2173648299995</v>
      </c>
      <c r="P15" s="36">
        <f>SUMIFS(СВЦЭМ!$C$39:$C$782,СВЦЭМ!$A$39:$A$782,$A15,СВЦЭМ!$B$39:$B$782,P$11)+'СЕТ СН'!$F$12+СВЦЭМ!$D$10+'СЕТ СН'!$F$5-'СЕТ СН'!$F$20</f>
        <v>4586.9151604199997</v>
      </c>
      <c r="Q15" s="36">
        <f>SUMIFS(СВЦЭМ!$C$39:$C$782,СВЦЭМ!$A$39:$A$782,$A15,СВЦЭМ!$B$39:$B$782,Q$11)+'СЕТ СН'!$F$12+СВЦЭМ!$D$10+'СЕТ СН'!$F$5-'СЕТ СН'!$F$20</f>
        <v>4588.46827244</v>
      </c>
      <c r="R15" s="36">
        <f>SUMIFS(СВЦЭМ!$C$39:$C$782,СВЦЭМ!$A$39:$A$782,$A15,СВЦЭМ!$B$39:$B$782,R$11)+'СЕТ СН'!$F$12+СВЦЭМ!$D$10+'СЕТ СН'!$F$5-'СЕТ СН'!$F$20</f>
        <v>4599.5228321799996</v>
      </c>
      <c r="S15" s="36">
        <f>SUMIFS(СВЦЭМ!$C$39:$C$782,СВЦЭМ!$A$39:$A$782,$A15,СВЦЭМ!$B$39:$B$782,S$11)+'СЕТ СН'!$F$12+СВЦЭМ!$D$10+'СЕТ СН'!$F$5-'СЕТ СН'!$F$20</f>
        <v>4588.9187356900002</v>
      </c>
      <c r="T15" s="36">
        <f>SUMIFS(СВЦЭМ!$C$39:$C$782,СВЦЭМ!$A$39:$A$782,$A15,СВЦЭМ!$B$39:$B$782,T$11)+'СЕТ СН'!$F$12+СВЦЭМ!$D$10+'СЕТ СН'!$F$5-'СЕТ СН'!$F$20</f>
        <v>4576.4227980300002</v>
      </c>
      <c r="U15" s="36">
        <f>SUMIFS(СВЦЭМ!$C$39:$C$782,СВЦЭМ!$A$39:$A$782,$A15,СВЦЭМ!$B$39:$B$782,U$11)+'СЕТ СН'!$F$12+СВЦЭМ!$D$10+'СЕТ СН'!$F$5-'СЕТ СН'!$F$20</f>
        <v>4593.5467250199999</v>
      </c>
      <c r="V15" s="36">
        <f>SUMIFS(СВЦЭМ!$C$39:$C$782,СВЦЭМ!$A$39:$A$782,$A15,СВЦЭМ!$B$39:$B$782,V$11)+'СЕТ СН'!$F$12+СВЦЭМ!$D$10+'СЕТ СН'!$F$5-'СЕТ СН'!$F$20</f>
        <v>4600.7446061299997</v>
      </c>
      <c r="W15" s="36">
        <f>SUMIFS(СВЦЭМ!$C$39:$C$782,СВЦЭМ!$A$39:$A$782,$A15,СВЦЭМ!$B$39:$B$782,W$11)+'СЕТ СН'!$F$12+СВЦЭМ!$D$10+'СЕТ СН'!$F$5-'СЕТ СН'!$F$20</f>
        <v>4580.5584755799991</v>
      </c>
      <c r="X15" s="36">
        <f>SUMIFS(СВЦЭМ!$C$39:$C$782,СВЦЭМ!$A$39:$A$782,$A15,СВЦЭМ!$B$39:$B$782,X$11)+'СЕТ СН'!$F$12+СВЦЭМ!$D$10+'СЕТ СН'!$F$5-'СЕТ СН'!$F$20</f>
        <v>4630.5313469899993</v>
      </c>
      <c r="Y15" s="36">
        <f>SUMIFS(СВЦЭМ!$C$39:$C$782,СВЦЭМ!$A$39:$A$782,$A15,СВЦЭМ!$B$39:$B$782,Y$11)+'СЕТ СН'!$F$12+СВЦЭМ!$D$10+'СЕТ СН'!$F$5-'СЕТ СН'!$F$20</f>
        <v>4734.3560310100002</v>
      </c>
    </row>
    <row r="16" spans="1:27" ht="15.75" x14ac:dyDescent="0.2">
      <c r="A16" s="35">
        <f t="shared" si="0"/>
        <v>45478</v>
      </c>
      <c r="B16" s="36">
        <f>SUMIFS(СВЦЭМ!$C$39:$C$782,СВЦЭМ!$A$39:$A$782,$A16,СВЦЭМ!$B$39:$B$782,B$11)+'СЕТ СН'!$F$12+СВЦЭМ!$D$10+'СЕТ СН'!$F$5-'СЕТ СН'!$F$20</f>
        <v>4824.1954513599994</v>
      </c>
      <c r="C16" s="36">
        <f>SUMIFS(СВЦЭМ!$C$39:$C$782,СВЦЭМ!$A$39:$A$782,$A16,СВЦЭМ!$B$39:$B$782,C$11)+'СЕТ СН'!$F$12+СВЦЭМ!$D$10+'СЕТ СН'!$F$5-'СЕТ СН'!$F$20</f>
        <v>4921.6314908099994</v>
      </c>
      <c r="D16" s="36">
        <f>SUMIFS(СВЦЭМ!$C$39:$C$782,СВЦЭМ!$A$39:$A$782,$A16,СВЦЭМ!$B$39:$B$782,D$11)+'СЕТ СН'!$F$12+СВЦЭМ!$D$10+'СЕТ СН'!$F$5-'СЕТ СН'!$F$20</f>
        <v>4981.5997441299996</v>
      </c>
      <c r="E16" s="36">
        <f>SUMIFS(СВЦЭМ!$C$39:$C$782,СВЦЭМ!$A$39:$A$782,$A16,СВЦЭМ!$B$39:$B$782,E$11)+'СЕТ СН'!$F$12+СВЦЭМ!$D$10+'СЕТ СН'!$F$5-'СЕТ СН'!$F$20</f>
        <v>5012.0531136600002</v>
      </c>
      <c r="F16" s="36">
        <f>SUMIFS(СВЦЭМ!$C$39:$C$782,СВЦЭМ!$A$39:$A$782,$A16,СВЦЭМ!$B$39:$B$782,F$11)+'СЕТ СН'!$F$12+СВЦЭМ!$D$10+'СЕТ СН'!$F$5-'СЕТ СН'!$F$20</f>
        <v>5001.9858873499998</v>
      </c>
      <c r="G16" s="36">
        <f>SUMIFS(СВЦЭМ!$C$39:$C$782,СВЦЭМ!$A$39:$A$782,$A16,СВЦЭМ!$B$39:$B$782,G$11)+'СЕТ СН'!$F$12+СВЦЭМ!$D$10+'СЕТ СН'!$F$5-'СЕТ СН'!$F$20</f>
        <v>4967.9752251099999</v>
      </c>
      <c r="H16" s="36">
        <f>SUMIFS(СВЦЭМ!$C$39:$C$782,СВЦЭМ!$A$39:$A$782,$A16,СВЦЭМ!$B$39:$B$782,H$11)+'СЕТ СН'!$F$12+СВЦЭМ!$D$10+'СЕТ СН'!$F$5-'СЕТ СН'!$F$20</f>
        <v>4913.3465430199994</v>
      </c>
      <c r="I16" s="36">
        <f>SUMIFS(СВЦЭМ!$C$39:$C$782,СВЦЭМ!$A$39:$A$782,$A16,СВЦЭМ!$B$39:$B$782,I$11)+'СЕТ СН'!$F$12+СВЦЭМ!$D$10+'СЕТ СН'!$F$5-'СЕТ СН'!$F$20</f>
        <v>4806.1112028400003</v>
      </c>
      <c r="J16" s="36">
        <f>SUMIFS(СВЦЭМ!$C$39:$C$782,СВЦЭМ!$A$39:$A$782,$A16,СВЦЭМ!$B$39:$B$782,J$11)+'СЕТ СН'!$F$12+СВЦЭМ!$D$10+'СЕТ СН'!$F$5-'СЕТ СН'!$F$20</f>
        <v>4688.5825322399996</v>
      </c>
      <c r="K16" s="36">
        <f>SUMIFS(СВЦЭМ!$C$39:$C$782,СВЦЭМ!$A$39:$A$782,$A16,СВЦЭМ!$B$39:$B$782,K$11)+'СЕТ СН'!$F$12+СВЦЭМ!$D$10+'СЕТ СН'!$F$5-'СЕТ СН'!$F$20</f>
        <v>4660.6688646299999</v>
      </c>
      <c r="L16" s="36">
        <f>SUMIFS(СВЦЭМ!$C$39:$C$782,СВЦЭМ!$A$39:$A$782,$A16,СВЦЭМ!$B$39:$B$782,L$11)+'СЕТ СН'!$F$12+СВЦЭМ!$D$10+'СЕТ СН'!$F$5-'СЕТ СН'!$F$20</f>
        <v>4682.9116858899997</v>
      </c>
      <c r="M16" s="36">
        <f>SUMIFS(СВЦЭМ!$C$39:$C$782,СВЦЭМ!$A$39:$A$782,$A16,СВЦЭМ!$B$39:$B$782,M$11)+'СЕТ СН'!$F$12+СВЦЭМ!$D$10+'СЕТ СН'!$F$5-'СЕТ СН'!$F$20</f>
        <v>4670.2172984299996</v>
      </c>
      <c r="N16" s="36">
        <f>SUMIFS(СВЦЭМ!$C$39:$C$782,СВЦЭМ!$A$39:$A$782,$A16,СВЦЭМ!$B$39:$B$782,N$11)+'СЕТ СН'!$F$12+СВЦЭМ!$D$10+'СЕТ СН'!$F$5-'СЕТ СН'!$F$20</f>
        <v>4680.1312608899998</v>
      </c>
      <c r="O16" s="36">
        <f>SUMIFS(СВЦЭМ!$C$39:$C$782,СВЦЭМ!$A$39:$A$782,$A16,СВЦЭМ!$B$39:$B$782,O$11)+'СЕТ СН'!$F$12+СВЦЭМ!$D$10+'СЕТ СН'!$F$5-'СЕТ СН'!$F$20</f>
        <v>4676.3366805599999</v>
      </c>
      <c r="P16" s="36">
        <f>SUMIFS(СВЦЭМ!$C$39:$C$782,СВЦЭМ!$A$39:$A$782,$A16,СВЦЭМ!$B$39:$B$782,P$11)+'СЕТ СН'!$F$12+СВЦЭМ!$D$10+'СЕТ СН'!$F$5-'СЕТ СН'!$F$20</f>
        <v>4683.2878088799998</v>
      </c>
      <c r="Q16" s="36">
        <f>SUMIFS(СВЦЭМ!$C$39:$C$782,СВЦЭМ!$A$39:$A$782,$A16,СВЦЭМ!$B$39:$B$782,Q$11)+'СЕТ СН'!$F$12+СВЦЭМ!$D$10+'СЕТ СН'!$F$5-'СЕТ СН'!$F$20</f>
        <v>4698.0617307499997</v>
      </c>
      <c r="R16" s="36">
        <f>SUMIFS(СВЦЭМ!$C$39:$C$782,СВЦЭМ!$A$39:$A$782,$A16,СВЦЭМ!$B$39:$B$782,R$11)+'СЕТ СН'!$F$12+СВЦЭМ!$D$10+'СЕТ СН'!$F$5-'СЕТ СН'!$F$20</f>
        <v>4685.2449963499994</v>
      </c>
      <c r="S16" s="36">
        <f>SUMIFS(СВЦЭМ!$C$39:$C$782,СВЦЭМ!$A$39:$A$782,$A16,СВЦЭМ!$B$39:$B$782,S$11)+'СЕТ СН'!$F$12+СВЦЭМ!$D$10+'СЕТ СН'!$F$5-'СЕТ СН'!$F$20</f>
        <v>4683.8506662399996</v>
      </c>
      <c r="T16" s="36">
        <f>SUMIFS(СВЦЭМ!$C$39:$C$782,СВЦЭМ!$A$39:$A$782,$A16,СВЦЭМ!$B$39:$B$782,T$11)+'СЕТ СН'!$F$12+СВЦЭМ!$D$10+'СЕТ СН'!$F$5-'СЕТ СН'!$F$20</f>
        <v>4676.03452019</v>
      </c>
      <c r="U16" s="36">
        <f>SUMIFS(СВЦЭМ!$C$39:$C$782,СВЦЭМ!$A$39:$A$782,$A16,СВЦЭМ!$B$39:$B$782,U$11)+'СЕТ СН'!$F$12+СВЦЭМ!$D$10+'СЕТ СН'!$F$5-'СЕТ СН'!$F$20</f>
        <v>4690.2873891299996</v>
      </c>
      <c r="V16" s="36">
        <f>SUMIFS(СВЦЭМ!$C$39:$C$782,СВЦЭМ!$A$39:$A$782,$A16,СВЦЭМ!$B$39:$B$782,V$11)+'СЕТ СН'!$F$12+СВЦЭМ!$D$10+'СЕТ СН'!$F$5-'СЕТ СН'!$F$20</f>
        <v>4697.2981295699992</v>
      </c>
      <c r="W16" s="36">
        <f>SUMIFS(СВЦЭМ!$C$39:$C$782,СВЦЭМ!$A$39:$A$782,$A16,СВЦЭМ!$B$39:$B$782,W$11)+'СЕТ СН'!$F$12+СВЦЭМ!$D$10+'СЕТ СН'!$F$5-'СЕТ СН'!$F$20</f>
        <v>4675.9021757499995</v>
      </c>
      <c r="X16" s="36">
        <f>SUMIFS(СВЦЭМ!$C$39:$C$782,СВЦЭМ!$A$39:$A$782,$A16,СВЦЭМ!$B$39:$B$782,X$11)+'СЕТ СН'!$F$12+СВЦЭМ!$D$10+'СЕТ СН'!$F$5-'СЕТ СН'!$F$20</f>
        <v>4723.9312478499996</v>
      </c>
      <c r="Y16" s="36">
        <f>SUMIFS(СВЦЭМ!$C$39:$C$782,СВЦЭМ!$A$39:$A$782,$A16,СВЦЭМ!$B$39:$B$782,Y$11)+'СЕТ СН'!$F$12+СВЦЭМ!$D$10+'СЕТ СН'!$F$5-'СЕТ СН'!$F$20</f>
        <v>4843.3916572500002</v>
      </c>
    </row>
    <row r="17" spans="1:25" ht="15.75" x14ac:dyDescent="0.2">
      <c r="A17" s="35">
        <f t="shared" si="0"/>
        <v>45479</v>
      </c>
      <c r="B17" s="36">
        <f>SUMIFS(СВЦЭМ!$C$39:$C$782,СВЦЭМ!$A$39:$A$782,$A17,СВЦЭМ!$B$39:$B$782,B$11)+'СЕТ СН'!$F$12+СВЦЭМ!$D$10+'СЕТ СН'!$F$5-'СЕТ СН'!$F$20</f>
        <v>4843.2646997100001</v>
      </c>
      <c r="C17" s="36">
        <f>SUMIFS(СВЦЭМ!$C$39:$C$782,СВЦЭМ!$A$39:$A$782,$A17,СВЦЭМ!$B$39:$B$782,C$11)+'СЕТ СН'!$F$12+СВЦЭМ!$D$10+'СЕТ СН'!$F$5-'СЕТ СН'!$F$20</f>
        <v>4922.1898497599996</v>
      </c>
      <c r="D17" s="36">
        <f>SUMIFS(СВЦЭМ!$C$39:$C$782,СВЦЭМ!$A$39:$A$782,$A17,СВЦЭМ!$B$39:$B$782,D$11)+'СЕТ СН'!$F$12+СВЦЭМ!$D$10+'СЕТ СН'!$F$5-'СЕТ СН'!$F$20</f>
        <v>5035.8100477600001</v>
      </c>
      <c r="E17" s="36">
        <f>SUMIFS(СВЦЭМ!$C$39:$C$782,СВЦЭМ!$A$39:$A$782,$A17,СВЦЭМ!$B$39:$B$782,E$11)+'СЕТ СН'!$F$12+СВЦЭМ!$D$10+'СЕТ СН'!$F$5-'СЕТ СН'!$F$20</f>
        <v>5095.2167695899998</v>
      </c>
      <c r="F17" s="36">
        <f>SUMIFS(СВЦЭМ!$C$39:$C$782,СВЦЭМ!$A$39:$A$782,$A17,СВЦЭМ!$B$39:$B$782,F$11)+'СЕТ СН'!$F$12+СВЦЭМ!$D$10+'СЕТ СН'!$F$5-'СЕТ СН'!$F$20</f>
        <v>5114.7102529699996</v>
      </c>
      <c r="G17" s="36">
        <f>SUMIFS(СВЦЭМ!$C$39:$C$782,СВЦЭМ!$A$39:$A$782,$A17,СВЦЭМ!$B$39:$B$782,G$11)+'СЕТ СН'!$F$12+СВЦЭМ!$D$10+'СЕТ СН'!$F$5-'СЕТ СН'!$F$20</f>
        <v>5104.8978407300001</v>
      </c>
      <c r="H17" s="36">
        <f>SUMIFS(СВЦЭМ!$C$39:$C$782,СВЦЭМ!$A$39:$A$782,$A17,СВЦЭМ!$B$39:$B$782,H$11)+'СЕТ СН'!$F$12+СВЦЭМ!$D$10+'СЕТ СН'!$F$5-'СЕТ СН'!$F$20</f>
        <v>5109.4374283500001</v>
      </c>
      <c r="I17" s="36">
        <f>SUMIFS(СВЦЭМ!$C$39:$C$782,СВЦЭМ!$A$39:$A$782,$A17,СВЦЭМ!$B$39:$B$782,I$11)+'СЕТ СН'!$F$12+СВЦЭМ!$D$10+'СЕТ СН'!$F$5-'СЕТ СН'!$F$20</f>
        <v>5022.4291853599998</v>
      </c>
      <c r="J17" s="36">
        <f>SUMIFS(СВЦЭМ!$C$39:$C$782,СВЦЭМ!$A$39:$A$782,$A17,СВЦЭМ!$B$39:$B$782,J$11)+'СЕТ СН'!$F$12+СВЦЭМ!$D$10+'СЕТ СН'!$F$5-'СЕТ СН'!$F$20</f>
        <v>4885.3833705500001</v>
      </c>
      <c r="K17" s="36">
        <f>SUMIFS(СВЦЭМ!$C$39:$C$782,СВЦЭМ!$A$39:$A$782,$A17,СВЦЭМ!$B$39:$B$782,K$11)+'СЕТ СН'!$F$12+СВЦЭМ!$D$10+'СЕТ СН'!$F$5-'СЕТ СН'!$F$20</f>
        <v>4793.2884139500002</v>
      </c>
      <c r="L17" s="36">
        <f>SUMIFS(СВЦЭМ!$C$39:$C$782,СВЦЭМ!$A$39:$A$782,$A17,СВЦЭМ!$B$39:$B$782,L$11)+'СЕТ СН'!$F$12+СВЦЭМ!$D$10+'СЕТ СН'!$F$5-'СЕТ СН'!$F$20</f>
        <v>4725.73388445</v>
      </c>
      <c r="M17" s="36">
        <f>SUMIFS(СВЦЭМ!$C$39:$C$782,СВЦЭМ!$A$39:$A$782,$A17,СВЦЭМ!$B$39:$B$782,M$11)+'СЕТ СН'!$F$12+СВЦЭМ!$D$10+'СЕТ СН'!$F$5-'СЕТ СН'!$F$20</f>
        <v>4708.19148967</v>
      </c>
      <c r="N17" s="36">
        <f>SUMIFS(СВЦЭМ!$C$39:$C$782,СВЦЭМ!$A$39:$A$782,$A17,СВЦЭМ!$B$39:$B$782,N$11)+'СЕТ СН'!$F$12+СВЦЭМ!$D$10+'СЕТ СН'!$F$5-'СЕТ СН'!$F$20</f>
        <v>4712.6805332799995</v>
      </c>
      <c r="O17" s="36">
        <f>SUMIFS(СВЦЭМ!$C$39:$C$782,СВЦЭМ!$A$39:$A$782,$A17,СВЦЭМ!$B$39:$B$782,O$11)+'СЕТ СН'!$F$12+СВЦЭМ!$D$10+'СЕТ СН'!$F$5-'СЕТ СН'!$F$20</f>
        <v>4704.3640663599999</v>
      </c>
      <c r="P17" s="36">
        <f>SUMIFS(СВЦЭМ!$C$39:$C$782,СВЦЭМ!$A$39:$A$782,$A17,СВЦЭМ!$B$39:$B$782,P$11)+'СЕТ СН'!$F$12+СВЦЭМ!$D$10+'СЕТ СН'!$F$5-'СЕТ СН'!$F$20</f>
        <v>4699.12756962</v>
      </c>
      <c r="Q17" s="36">
        <f>SUMIFS(СВЦЭМ!$C$39:$C$782,СВЦЭМ!$A$39:$A$782,$A17,СВЦЭМ!$B$39:$B$782,Q$11)+'СЕТ СН'!$F$12+СВЦЭМ!$D$10+'СЕТ СН'!$F$5-'СЕТ СН'!$F$20</f>
        <v>4706.5304789000002</v>
      </c>
      <c r="R17" s="36">
        <f>SUMIFS(СВЦЭМ!$C$39:$C$782,СВЦЭМ!$A$39:$A$782,$A17,СВЦЭМ!$B$39:$B$782,R$11)+'СЕТ СН'!$F$12+СВЦЭМ!$D$10+'СЕТ СН'!$F$5-'СЕТ СН'!$F$20</f>
        <v>4741.9137766499998</v>
      </c>
      <c r="S17" s="36">
        <f>SUMIFS(СВЦЭМ!$C$39:$C$782,СВЦЭМ!$A$39:$A$782,$A17,СВЦЭМ!$B$39:$B$782,S$11)+'СЕТ СН'!$F$12+СВЦЭМ!$D$10+'СЕТ СН'!$F$5-'СЕТ СН'!$F$20</f>
        <v>4729.1729852299995</v>
      </c>
      <c r="T17" s="36">
        <f>SUMIFS(СВЦЭМ!$C$39:$C$782,СВЦЭМ!$A$39:$A$782,$A17,СВЦЭМ!$B$39:$B$782,T$11)+'СЕТ СН'!$F$12+СВЦЭМ!$D$10+'СЕТ СН'!$F$5-'СЕТ СН'!$F$20</f>
        <v>4723.0234632800002</v>
      </c>
      <c r="U17" s="36">
        <f>SUMIFS(СВЦЭМ!$C$39:$C$782,СВЦЭМ!$A$39:$A$782,$A17,СВЦЭМ!$B$39:$B$782,U$11)+'СЕТ СН'!$F$12+СВЦЭМ!$D$10+'СЕТ СН'!$F$5-'СЕТ СН'!$F$20</f>
        <v>4731.4701547299992</v>
      </c>
      <c r="V17" s="36">
        <f>SUMIFS(СВЦЭМ!$C$39:$C$782,СВЦЭМ!$A$39:$A$782,$A17,СВЦЭМ!$B$39:$B$782,V$11)+'СЕТ СН'!$F$12+СВЦЭМ!$D$10+'СЕТ СН'!$F$5-'СЕТ СН'!$F$20</f>
        <v>4743.0718370899995</v>
      </c>
      <c r="W17" s="36">
        <f>SUMIFS(СВЦЭМ!$C$39:$C$782,СВЦЭМ!$A$39:$A$782,$A17,СВЦЭМ!$B$39:$B$782,W$11)+'СЕТ СН'!$F$12+СВЦЭМ!$D$10+'СЕТ СН'!$F$5-'СЕТ СН'!$F$20</f>
        <v>4734.6382937299995</v>
      </c>
      <c r="X17" s="36">
        <f>SUMIFS(СВЦЭМ!$C$39:$C$782,СВЦЭМ!$A$39:$A$782,$A17,СВЦЭМ!$B$39:$B$782,X$11)+'СЕТ СН'!$F$12+СВЦЭМ!$D$10+'СЕТ СН'!$F$5-'СЕТ СН'!$F$20</f>
        <v>4769.8611457400002</v>
      </c>
      <c r="Y17" s="36">
        <f>SUMIFS(СВЦЭМ!$C$39:$C$782,СВЦЭМ!$A$39:$A$782,$A17,СВЦЭМ!$B$39:$B$782,Y$11)+'СЕТ СН'!$F$12+СВЦЭМ!$D$10+'СЕТ СН'!$F$5-'СЕТ СН'!$F$20</f>
        <v>4850.3593515299999</v>
      </c>
    </row>
    <row r="18" spans="1:25" ht="15.75" x14ac:dyDescent="0.2">
      <c r="A18" s="35">
        <f t="shared" si="0"/>
        <v>45480</v>
      </c>
      <c r="B18" s="36">
        <f>SUMIFS(СВЦЭМ!$C$39:$C$782,СВЦЭМ!$A$39:$A$782,$A18,СВЦЭМ!$B$39:$B$782,B$11)+'СЕТ СН'!$F$12+СВЦЭМ!$D$10+'СЕТ СН'!$F$5-'СЕТ СН'!$F$20</f>
        <v>4994.5452222899994</v>
      </c>
      <c r="C18" s="36">
        <f>SUMIFS(СВЦЭМ!$C$39:$C$782,СВЦЭМ!$A$39:$A$782,$A18,СВЦЭМ!$B$39:$B$782,C$11)+'СЕТ СН'!$F$12+СВЦЭМ!$D$10+'СЕТ СН'!$F$5-'СЕТ СН'!$F$20</f>
        <v>5066.8238087</v>
      </c>
      <c r="D18" s="36">
        <f>SUMIFS(СВЦЭМ!$C$39:$C$782,СВЦЭМ!$A$39:$A$782,$A18,СВЦЭМ!$B$39:$B$782,D$11)+'СЕТ СН'!$F$12+СВЦЭМ!$D$10+'СЕТ СН'!$F$5-'СЕТ СН'!$F$20</f>
        <v>5129.4744924299994</v>
      </c>
      <c r="E18" s="36">
        <f>SUMIFS(СВЦЭМ!$C$39:$C$782,СВЦЭМ!$A$39:$A$782,$A18,СВЦЭМ!$B$39:$B$782,E$11)+'СЕТ СН'!$F$12+СВЦЭМ!$D$10+'СЕТ СН'!$F$5-'СЕТ СН'!$F$20</f>
        <v>5115.0103615499993</v>
      </c>
      <c r="F18" s="36">
        <f>SUMIFS(СВЦЭМ!$C$39:$C$782,СВЦЭМ!$A$39:$A$782,$A18,СВЦЭМ!$B$39:$B$782,F$11)+'СЕТ СН'!$F$12+СВЦЭМ!$D$10+'СЕТ СН'!$F$5-'СЕТ СН'!$F$20</f>
        <v>5125.2824564699995</v>
      </c>
      <c r="G18" s="36">
        <f>SUMIFS(СВЦЭМ!$C$39:$C$782,СВЦЭМ!$A$39:$A$782,$A18,СВЦЭМ!$B$39:$B$782,G$11)+'СЕТ СН'!$F$12+СВЦЭМ!$D$10+'СЕТ СН'!$F$5-'СЕТ СН'!$F$20</f>
        <v>5128.5036272799998</v>
      </c>
      <c r="H18" s="36">
        <f>SUMIFS(СВЦЭМ!$C$39:$C$782,СВЦЭМ!$A$39:$A$782,$A18,СВЦЭМ!$B$39:$B$782,H$11)+'СЕТ СН'!$F$12+СВЦЭМ!$D$10+'СЕТ СН'!$F$5-'СЕТ СН'!$F$20</f>
        <v>5144.72255004</v>
      </c>
      <c r="I18" s="36">
        <f>SUMIFS(СВЦЭМ!$C$39:$C$782,СВЦЭМ!$A$39:$A$782,$A18,СВЦЭМ!$B$39:$B$782,I$11)+'СЕТ СН'!$F$12+СВЦЭМ!$D$10+'СЕТ СН'!$F$5-'СЕТ СН'!$F$20</f>
        <v>5107.5176702199997</v>
      </c>
      <c r="J18" s="36">
        <f>SUMIFS(СВЦЭМ!$C$39:$C$782,СВЦЭМ!$A$39:$A$782,$A18,СВЦЭМ!$B$39:$B$782,J$11)+'СЕТ СН'!$F$12+СВЦЭМ!$D$10+'СЕТ СН'!$F$5-'СЕТ СН'!$F$20</f>
        <v>4971.6684487000002</v>
      </c>
      <c r="K18" s="36">
        <f>SUMIFS(СВЦЭМ!$C$39:$C$782,СВЦЭМ!$A$39:$A$782,$A18,СВЦЭМ!$B$39:$B$782,K$11)+'СЕТ СН'!$F$12+СВЦЭМ!$D$10+'СЕТ СН'!$F$5-'СЕТ СН'!$F$20</f>
        <v>4873.3230728899998</v>
      </c>
      <c r="L18" s="36">
        <f>SUMIFS(СВЦЭМ!$C$39:$C$782,СВЦЭМ!$A$39:$A$782,$A18,СВЦЭМ!$B$39:$B$782,L$11)+'СЕТ СН'!$F$12+СВЦЭМ!$D$10+'СЕТ СН'!$F$5-'СЕТ СН'!$F$20</f>
        <v>4827.2561589899997</v>
      </c>
      <c r="M18" s="36">
        <f>SUMIFS(СВЦЭМ!$C$39:$C$782,СВЦЭМ!$A$39:$A$782,$A18,СВЦЭМ!$B$39:$B$782,M$11)+'СЕТ СН'!$F$12+СВЦЭМ!$D$10+'СЕТ СН'!$F$5-'СЕТ СН'!$F$20</f>
        <v>4820.0827699199999</v>
      </c>
      <c r="N18" s="36">
        <f>SUMIFS(СВЦЭМ!$C$39:$C$782,СВЦЭМ!$A$39:$A$782,$A18,СВЦЭМ!$B$39:$B$782,N$11)+'СЕТ СН'!$F$12+СВЦЭМ!$D$10+'СЕТ СН'!$F$5-'СЕТ СН'!$F$20</f>
        <v>4804.8179910499994</v>
      </c>
      <c r="O18" s="36">
        <f>SUMIFS(СВЦЭМ!$C$39:$C$782,СВЦЭМ!$A$39:$A$782,$A18,СВЦЭМ!$B$39:$B$782,O$11)+'СЕТ СН'!$F$12+СВЦЭМ!$D$10+'СЕТ СН'!$F$5-'СЕТ СН'!$F$20</f>
        <v>4791.7577045799999</v>
      </c>
      <c r="P18" s="36">
        <f>SUMIFS(СВЦЭМ!$C$39:$C$782,СВЦЭМ!$A$39:$A$782,$A18,СВЦЭМ!$B$39:$B$782,P$11)+'СЕТ СН'!$F$12+СВЦЭМ!$D$10+'СЕТ СН'!$F$5-'СЕТ СН'!$F$20</f>
        <v>4806.0662716499992</v>
      </c>
      <c r="Q18" s="36">
        <f>SUMIFS(СВЦЭМ!$C$39:$C$782,СВЦЭМ!$A$39:$A$782,$A18,СВЦЭМ!$B$39:$B$782,Q$11)+'СЕТ СН'!$F$12+СВЦЭМ!$D$10+'СЕТ СН'!$F$5-'СЕТ СН'!$F$20</f>
        <v>4817.0785082599996</v>
      </c>
      <c r="R18" s="36">
        <f>SUMIFS(СВЦЭМ!$C$39:$C$782,СВЦЭМ!$A$39:$A$782,$A18,СВЦЭМ!$B$39:$B$782,R$11)+'СЕТ СН'!$F$12+СВЦЭМ!$D$10+'СЕТ СН'!$F$5-'СЕТ СН'!$F$20</f>
        <v>4811.5560347999999</v>
      </c>
      <c r="S18" s="36">
        <f>SUMIFS(СВЦЭМ!$C$39:$C$782,СВЦЭМ!$A$39:$A$782,$A18,СВЦЭМ!$B$39:$B$782,S$11)+'СЕТ СН'!$F$12+СВЦЭМ!$D$10+'СЕТ СН'!$F$5-'СЕТ СН'!$F$20</f>
        <v>4808.9619033499994</v>
      </c>
      <c r="T18" s="36">
        <f>SUMIFS(СВЦЭМ!$C$39:$C$782,СВЦЭМ!$A$39:$A$782,$A18,СВЦЭМ!$B$39:$B$782,T$11)+'СЕТ СН'!$F$12+СВЦЭМ!$D$10+'СЕТ СН'!$F$5-'СЕТ СН'!$F$20</f>
        <v>4790.39554073</v>
      </c>
      <c r="U18" s="36">
        <f>SUMIFS(СВЦЭМ!$C$39:$C$782,СВЦЭМ!$A$39:$A$782,$A18,СВЦЭМ!$B$39:$B$782,U$11)+'СЕТ СН'!$F$12+СВЦЭМ!$D$10+'СЕТ СН'!$F$5-'СЕТ СН'!$F$20</f>
        <v>4796.6869600099999</v>
      </c>
      <c r="V18" s="36">
        <f>SUMIFS(СВЦЭМ!$C$39:$C$782,СВЦЭМ!$A$39:$A$782,$A18,СВЦЭМ!$B$39:$B$782,V$11)+'СЕТ СН'!$F$12+СВЦЭМ!$D$10+'СЕТ СН'!$F$5-'СЕТ СН'!$F$20</f>
        <v>4799.5538902099997</v>
      </c>
      <c r="W18" s="36">
        <f>SUMIFS(СВЦЭМ!$C$39:$C$782,СВЦЭМ!$A$39:$A$782,$A18,СВЦЭМ!$B$39:$B$782,W$11)+'СЕТ СН'!$F$12+СВЦЭМ!$D$10+'СЕТ СН'!$F$5-'СЕТ СН'!$F$20</f>
        <v>4786.3242100499992</v>
      </c>
      <c r="X18" s="36">
        <f>SUMIFS(СВЦЭМ!$C$39:$C$782,СВЦЭМ!$A$39:$A$782,$A18,СВЦЭМ!$B$39:$B$782,X$11)+'СЕТ СН'!$F$12+СВЦЭМ!$D$10+'СЕТ СН'!$F$5-'СЕТ СН'!$F$20</f>
        <v>4840.2728579499999</v>
      </c>
      <c r="Y18" s="36">
        <f>SUMIFS(СВЦЭМ!$C$39:$C$782,СВЦЭМ!$A$39:$A$782,$A18,СВЦЭМ!$B$39:$B$782,Y$11)+'СЕТ СН'!$F$12+СВЦЭМ!$D$10+'СЕТ СН'!$F$5-'СЕТ СН'!$F$20</f>
        <v>4928.5991028399994</v>
      </c>
    </row>
    <row r="19" spans="1:25" ht="15.75" x14ac:dyDescent="0.2">
      <c r="A19" s="35">
        <f t="shared" si="0"/>
        <v>45481</v>
      </c>
      <c r="B19" s="36">
        <f>SUMIFS(СВЦЭМ!$C$39:$C$782,СВЦЭМ!$A$39:$A$782,$A19,СВЦЭМ!$B$39:$B$782,B$11)+'СЕТ СН'!$F$12+СВЦЭМ!$D$10+'СЕТ СН'!$F$5-'СЕТ СН'!$F$20</f>
        <v>5022.5754874300001</v>
      </c>
      <c r="C19" s="36">
        <f>SUMIFS(СВЦЭМ!$C$39:$C$782,СВЦЭМ!$A$39:$A$782,$A19,СВЦЭМ!$B$39:$B$782,C$11)+'СЕТ СН'!$F$12+СВЦЭМ!$D$10+'СЕТ СН'!$F$5-'СЕТ СН'!$F$20</f>
        <v>5121.7598163799994</v>
      </c>
      <c r="D19" s="36">
        <f>SUMIFS(СВЦЭМ!$C$39:$C$782,СВЦЭМ!$A$39:$A$782,$A19,СВЦЭМ!$B$39:$B$782,D$11)+'СЕТ СН'!$F$12+СВЦЭМ!$D$10+'СЕТ СН'!$F$5-'СЕТ СН'!$F$20</f>
        <v>5204.6156818499994</v>
      </c>
      <c r="E19" s="36">
        <f>SUMIFS(СВЦЭМ!$C$39:$C$782,СВЦЭМ!$A$39:$A$782,$A19,СВЦЭМ!$B$39:$B$782,E$11)+'СЕТ СН'!$F$12+СВЦЭМ!$D$10+'СЕТ СН'!$F$5-'СЕТ СН'!$F$20</f>
        <v>5228.3674825500002</v>
      </c>
      <c r="F19" s="36">
        <f>SUMIFS(СВЦЭМ!$C$39:$C$782,СВЦЭМ!$A$39:$A$782,$A19,СВЦЭМ!$B$39:$B$782,F$11)+'СЕТ СН'!$F$12+СВЦЭМ!$D$10+'СЕТ СН'!$F$5-'СЕТ СН'!$F$20</f>
        <v>5238.2441982799992</v>
      </c>
      <c r="G19" s="36">
        <f>SUMIFS(СВЦЭМ!$C$39:$C$782,СВЦЭМ!$A$39:$A$782,$A19,СВЦЭМ!$B$39:$B$782,G$11)+'СЕТ СН'!$F$12+СВЦЭМ!$D$10+'СЕТ СН'!$F$5-'СЕТ СН'!$F$20</f>
        <v>5221.14780204</v>
      </c>
      <c r="H19" s="36">
        <f>SUMIFS(СВЦЭМ!$C$39:$C$782,СВЦЭМ!$A$39:$A$782,$A19,СВЦЭМ!$B$39:$B$782,H$11)+'СЕТ СН'!$F$12+СВЦЭМ!$D$10+'СЕТ СН'!$F$5-'СЕТ СН'!$F$20</f>
        <v>5120.7575957099998</v>
      </c>
      <c r="I19" s="36">
        <f>SUMIFS(СВЦЭМ!$C$39:$C$782,СВЦЭМ!$A$39:$A$782,$A19,СВЦЭМ!$B$39:$B$782,I$11)+'СЕТ СН'!$F$12+СВЦЭМ!$D$10+'СЕТ СН'!$F$5-'СЕТ СН'!$F$20</f>
        <v>5027.3819914699998</v>
      </c>
      <c r="J19" s="36">
        <f>SUMIFS(СВЦЭМ!$C$39:$C$782,СВЦЭМ!$A$39:$A$782,$A19,СВЦЭМ!$B$39:$B$782,J$11)+'СЕТ СН'!$F$12+СВЦЭМ!$D$10+'СЕТ СН'!$F$5-'СЕТ СН'!$F$20</f>
        <v>4910.8363162899996</v>
      </c>
      <c r="K19" s="36">
        <f>SUMIFS(СВЦЭМ!$C$39:$C$782,СВЦЭМ!$A$39:$A$782,$A19,СВЦЭМ!$B$39:$B$782,K$11)+'СЕТ СН'!$F$12+СВЦЭМ!$D$10+'СЕТ СН'!$F$5-'СЕТ СН'!$F$20</f>
        <v>4843.4519572699992</v>
      </c>
      <c r="L19" s="36">
        <f>SUMIFS(СВЦЭМ!$C$39:$C$782,СВЦЭМ!$A$39:$A$782,$A19,СВЦЭМ!$B$39:$B$782,L$11)+'СЕТ СН'!$F$12+СВЦЭМ!$D$10+'СЕТ СН'!$F$5-'СЕТ СН'!$F$20</f>
        <v>4790.1012496099993</v>
      </c>
      <c r="M19" s="36">
        <f>SUMIFS(СВЦЭМ!$C$39:$C$782,СВЦЭМ!$A$39:$A$782,$A19,СВЦЭМ!$B$39:$B$782,M$11)+'СЕТ СН'!$F$12+СВЦЭМ!$D$10+'СЕТ СН'!$F$5-'СЕТ СН'!$F$20</f>
        <v>4796.8128327799996</v>
      </c>
      <c r="N19" s="36">
        <f>SUMIFS(СВЦЭМ!$C$39:$C$782,СВЦЭМ!$A$39:$A$782,$A19,СВЦЭМ!$B$39:$B$782,N$11)+'СЕТ СН'!$F$12+СВЦЭМ!$D$10+'СЕТ СН'!$F$5-'СЕТ СН'!$F$20</f>
        <v>4789.0410229299996</v>
      </c>
      <c r="O19" s="36">
        <f>SUMIFS(СВЦЭМ!$C$39:$C$782,СВЦЭМ!$A$39:$A$782,$A19,СВЦЭМ!$B$39:$B$782,O$11)+'СЕТ СН'!$F$12+СВЦЭМ!$D$10+'СЕТ СН'!$F$5-'СЕТ СН'!$F$20</f>
        <v>4792.20001873</v>
      </c>
      <c r="P19" s="36">
        <f>SUMIFS(СВЦЭМ!$C$39:$C$782,СВЦЭМ!$A$39:$A$782,$A19,СВЦЭМ!$B$39:$B$782,P$11)+'СЕТ СН'!$F$12+СВЦЭМ!$D$10+'СЕТ СН'!$F$5-'СЕТ СН'!$F$20</f>
        <v>4795.0714440599995</v>
      </c>
      <c r="Q19" s="36">
        <f>SUMIFS(СВЦЭМ!$C$39:$C$782,СВЦЭМ!$A$39:$A$782,$A19,СВЦЭМ!$B$39:$B$782,Q$11)+'СЕТ СН'!$F$12+СВЦЭМ!$D$10+'СЕТ СН'!$F$5-'СЕТ СН'!$F$20</f>
        <v>4796.8948486600002</v>
      </c>
      <c r="R19" s="36">
        <f>SUMIFS(СВЦЭМ!$C$39:$C$782,СВЦЭМ!$A$39:$A$782,$A19,СВЦЭМ!$B$39:$B$782,R$11)+'СЕТ СН'!$F$12+СВЦЭМ!$D$10+'СЕТ СН'!$F$5-'СЕТ СН'!$F$20</f>
        <v>4796.7113359699997</v>
      </c>
      <c r="S19" s="36">
        <f>SUMIFS(СВЦЭМ!$C$39:$C$782,СВЦЭМ!$A$39:$A$782,$A19,СВЦЭМ!$B$39:$B$782,S$11)+'СЕТ СН'!$F$12+СВЦЭМ!$D$10+'СЕТ СН'!$F$5-'СЕТ СН'!$F$20</f>
        <v>4794.5495052699998</v>
      </c>
      <c r="T19" s="36">
        <f>SUMIFS(СВЦЭМ!$C$39:$C$782,СВЦЭМ!$A$39:$A$782,$A19,СВЦЭМ!$B$39:$B$782,T$11)+'СЕТ СН'!$F$12+СВЦЭМ!$D$10+'СЕТ СН'!$F$5-'СЕТ СН'!$F$20</f>
        <v>4786.4826679999996</v>
      </c>
      <c r="U19" s="36">
        <f>SUMIFS(СВЦЭМ!$C$39:$C$782,СВЦЭМ!$A$39:$A$782,$A19,СВЦЭМ!$B$39:$B$782,U$11)+'СЕТ СН'!$F$12+СВЦЭМ!$D$10+'СЕТ СН'!$F$5-'СЕТ СН'!$F$20</f>
        <v>4792.6111661199993</v>
      </c>
      <c r="V19" s="36">
        <f>SUMIFS(СВЦЭМ!$C$39:$C$782,СВЦЭМ!$A$39:$A$782,$A19,СВЦЭМ!$B$39:$B$782,V$11)+'СЕТ СН'!$F$12+СВЦЭМ!$D$10+'СЕТ СН'!$F$5-'СЕТ СН'!$F$20</f>
        <v>4764.1788687799999</v>
      </c>
      <c r="W19" s="36">
        <f>SUMIFS(СВЦЭМ!$C$39:$C$782,СВЦЭМ!$A$39:$A$782,$A19,СВЦЭМ!$B$39:$B$782,W$11)+'СЕТ СН'!$F$12+СВЦЭМ!$D$10+'СЕТ СН'!$F$5-'СЕТ СН'!$F$20</f>
        <v>4771.7197344300002</v>
      </c>
      <c r="X19" s="36">
        <f>SUMIFS(СВЦЭМ!$C$39:$C$782,СВЦЭМ!$A$39:$A$782,$A19,СВЦЭМ!$B$39:$B$782,X$11)+'СЕТ СН'!$F$12+СВЦЭМ!$D$10+'СЕТ СН'!$F$5-'СЕТ СН'!$F$20</f>
        <v>4814.2177776999997</v>
      </c>
      <c r="Y19" s="36">
        <f>SUMIFS(СВЦЭМ!$C$39:$C$782,СВЦЭМ!$A$39:$A$782,$A19,СВЦЭМ!$B$39:$B$782,Y$11)+'СЕТ СН'!$F$12+СВЦЭМ!$D$10+'СЕТ СН'!$F$5-'СЕТ СН'!$F$20</f>
        <v>4900.5541201599999</v>
      </c>
    </row>
    <row r="20" spans="1:25" ht="15.75" x14ac:dyDescent="0.2">
      <c r="A20" s="35">
        <f t="shared" si="0"/>
        <v>45482</v>
      </c>
      <c r="B20" s="36">
        <f>SUMIFS(СВЦЭМ!$C$39:$C$782,СВЦЭМ!$A$39:$A$782,$A20,СВЦЭМ!$B$39:$B$782,B$11)+'СЕТ СН'!$F$12+СВЦЭМ!$D$10+'СЕТ СН'!$F$5-'СЕТ СН'!$F$20</f>
        <v>5054.3666823699996</v>
      </c>
      <c r="C20" s="36">
        <f>SUMIFS(СВЦЭМ!$C$39:$C$782,СВЦЭМ!$A$39:$A$782,$A20,СВЦЭМ!$B$39:$B$782,C$11)+'СЕТ СН'!$F$12+СВЦЭМ!$D$10+'СЕТ СН'!$F$5-'СЕТ СН'!$F$20</f>
        <v>5140.0872602899999</v>
      </c>
      <c r="D20" s="36">
        <f>SUMIFS(СВЦЭМ!$C$39:$C$782,СВЦЭМ!$A$39:$A$782,$A20,СВЦЭМ!$B$39:$B$782,D$11)+'СЕТ СН'!$F$12+СВЦЭМ!$D$10+'СЕТ СН'!$F$5-'СЕТ СН'!$F$20</f>
        <v>5211.3308353399998</v>
      </c>
      <c r="E20" s="36">
        <f>SUMIFS(СВЦЭМ!$C$39:$C$782,СВЦЭМ!$A$39:$A$782,$A20,СВЦЭМ!$B$39:$B$782,E$11)+'СЕТ СН'!$F$12+СВЦЭМ!$D$10+'СЕТ СН'!$F$5-'СЕТ СН'!$F$20</f>
        <v>5253.7108287899991</v>
      </c>
      <c r="F20" s="36">
        <f>SUMIFS(СВЦЭМ!$C$39:$C$782,СВЦЭМ!$A$39:$A$782,$A20,СВЦЭМ!$B$39:$B$782,F$11)+'СЕТ СН'!$F$12+СВЦЭМ!$D$10+'СЕТ СН'!$F$5-'СЕТ СН'!$F$20</f>
        <v>5256.0522707799992</v>
      </c>
      <c r="G20" s="36">
        <f>SUMIFS(СВЦЭМ!$C$39:$C$782,СВЦЭМ!$A$39:$A$782,$A20,СВЦЭМ!$B$39:$B$782,G$11)+'СЕТ СН'!$F$12+СВЦЭМ!$D$10+'СЕТ СН'!$F$5-'СЕТ СН'!$F$20</f>
        <v>5231.3032345699994</v>
      </c>
      <c r="H20" s="36">
        <f>SUMIFS(СВЦЭМ!$C$39:$C$782,СВЦЭМ!$A$39:$A$782,$A20,СВЦЭМ!$B$39:$B$782,H$11)+'СЕТ СН'!$F$12+СВЦЭМ!$D$10+'СЕТ СН'!$F$5-'СЕТ СН'!$F$20</f>
        <v>5044.4676765899994</v>
      </c>
      <c r="I20" s="36">
        <f>SUMIFS(СВЦЭМ!$C$39:$C$782,СВЦЭМ!$A$39:$A$782,$A20,СВЦЭМ!$B$39:$B$782,I$11)+'СЕТ СН'!$F$12+СВЦЭМ!$D$10+'СЕТ СН'!$F$5-'СЕТ СН'!$F$20</f>
        <v>4951.58813508</v>
      </c>
      <c r="J20" s="36">
        <f>SUMIFS(СВЦЭМ!$C$39:$C$782,СВЦЭМ!$A$39:$A$782,$A20,СВЦЭМ!$B$39:$B$782,J$11)+'СЕТ СН'!$F$12+СВЦЭМ!$D$10+'СЕТ СН'!$F$5-'СЕТ СН'!$F$20</f>
        <v>4829.95200191</v>
      </c>
      <c r="K20" s="36">
        <f>SUMIFS(СВЦЭМ!$C$39:$C$782,СВЦЭМ!$A$39:$A$782,$A20,СВЦЭМ!$B$39:$B$782,K$11)+'СЕТ СН'!$F$12+СВЦЭМ!$D$10+'СЕТ СН'!$F$5-'СЕТ СН'!$F$20</f>
        <v>4760.6747644400002</v>
      </c>
      <c r="L20" s="36">
        <f>SUMIFS(СВЦЭМ!$C$39:$C$782,СВЦЭМ!$A$39:$A$782,$A20,СВЦЭМ!$B$39:$B$782,L$11)+'СЕТ СН'!$F$12+СВЦЭМ!$D$10+'СЕТ СН'!$F$5-'СЕТ СН'!$F$20</f>
        <v>4731.1799360799996</v>
      </c>
      <c r="M20" s="36">
        <f>SUMIFS(СВЦЭМ!$C$39:$C$782,СВЦЭМ!$A$39:$A$782,$A20,СВЦЭМ!$B$39:$B$782,M$11)+'СЕТ СН'!$F$12+СВЦЭМ!$D$10+'СЕТ СН'!$F$5-'СЕТ СН'!$F$20</f>
        <v>4704.9209530600001</v>
      </c>
      <c r="N20" s="36">
        <f>SUMIFS(СВЦЭМ!$C$39:$C$782,СВЦЭМ!$A$39:$A$782,$A20,СВЦЭМ!$B$39:$B$782,N$11)+'СЕТ СН'!$F$12+СВЦЭМ!$D$10+'СЕТ СН'!$F$5-'СЕТ СН'!$F$20</f>
        <v>4693.5495460299999</v>
      </c>
      <c r="O20" s="36">
        <f>SUMIFS(СВЦЭМ!$C$39:$C$782,СВЦЭМ!$A$39:$A$782,$A20,СВЦЭМ!$B$39:$B$782,O$11)+'СЕТ СН'!$F$12+СВЦЭМ!$D$10+'СЕТ СН'!$F$5-'СЕТ СН'!$F$20</f>
        <v>4674.8530645999999</v>
      </c>
      <c r="P20" s="36">
        <f>SUMIFS(СВЦЭМ!$C$39:$C$782,СВЦЭМ!$A$39:$A$782,$A20,СВЦЭМ!$B$39:$B$782,P$11)+'СЕТ СН'!$F$12+СВЦЭМ!$D$10+'СЕТ СН'!$F$5-'СЕТ СН'!$F$20</f>
        <v>4677.1383303399998</v>
      </c>
      <c r="Q20" s="36">
        <f>SUMIFS(СВЦЭМ!$C$39:$C$782,СВЦЭМ!$A$39:$A$782,$A20,СВЦЭМ!$B$39:$B$782,Q$11)+'СЕТ СН'!$F$12+СВЦЭМ!$D$10+'СЕТ СН'!$F$5-'СЕТ СН'!$F$20</f>
        <v>4695.8855459199995</v>
      </c>
      <c r="R20" s="36">
        <f>SUMIFS(СВЦЭМ!$C$39:$C$782,СВЦЭМ!$A$39:$A$782,$A20,СВЦЭМ!$B$39:$B$782,R$11)+'СЕТ СН'!$F$12+СВЦЭМ!$D$10+'СЕТ СН'!$F$5-'СЕТ СН'!$F$20</f>
        <v>4694.1801083599994</v>
      </c>
      <c r="S20" s="36">
        <f>SUMIFS(СВЦЭМ!$C$39:$C$782,СВЦЭМ!$A$39:$A$782,$A20,СВЦЭМ!$B$39:$B$782,S$11)+'СЕТ СН'!$F$12+СВЦЭМ!$D$10+'СЕТ СН'!$F$5-'СЕТ СН'!$F$20</f>
        <v>4688.3910422099998</v>
      </c>
      <c r="T20" s="36">
        <f>SUMIFS(СВЦЭМ!$C$39:$C$782,СВЦЭМ!$A$39:$A$782,$A20,СВЦЭМ!$B$39:$B$782,T$11)+'СЕТ СН'!$F$12+СВЦЭМ!$D$10+'СЕТ СН'!$F$5-'СЕТ СН'!$F$20</f>
        <v>4699.9440556499994</v>
      </c>
      <c r="U20" s="36">
        <f>SUMIFS(СВЦЭМ!$C$39:$C$782,СВЦЭМ!$A$39:$A$782,$A20,СВЦЭМ!$B$39:$B$782,U$11)+'СЕТ СН'!$F$12+СВЦЭМ!$D$10+'СЕТ СН'!$F$5-'СЕТ СН'!$F$20</f>
        <v>4720.4898665799992</v>
      </c>
      <c r="V20" s="36">
        <f>SUMIFS(СВЦЭМ!$C$39:$C$782,СВЦЭМ!$A$39:$A$782,$A20,СВЦЭМ!$B$39:$B$782,V$11)+'СЕТ СН'!$F$12+СВЦЭМ!$D$10+'СЕТ СН'!$F$5-'СЕТ СН'!$F$20</f>
        <v>4713.3867662399998</v>
      </c>
      <c r="W20" s="36">
        <f>SUMIFS(СВЦЭМ!$C$39:$C$782,СВЦЭМ!$A$39:$A$782,$A20,СВЦЭМ!$B$39:$B$782,W$11)+'СЕТ СН'!$F$12+СВЦЭМ!$D$10+'СЕТ СН'!$F$5-'СЕТ СН'!$F$20</f>
        <v>4697.9244057999995</v>
      </c>
      <c r="X20" s="36">
        <f>SUMIFS(СВЦЭМ!$C$39:$C$782,СВЦЭМ!$A$39:$A$782,$A20,СВЦЭМ!$B$39:$B$782,X$11)+'СЕТ СН'!$F$12+СВЦЭМ!$D$10+'СЕТ СН'!$F$5-'СЕТ СН'!$F$20</f>
        <v>4725.6424406099995</v>
      </c>
      <c r="Y20" s="36">
        <f>SUMIFS(СВЦЭМ!$C$39:$C$782,СВЦЭМ!$A$39:$A$782,$A20,СВЦЭМ!$B$39:$B$782,Y$11)+'СЕТ СН'!$F$12+СВЦЭМ!$D$10+'СЕТ СН'!$F$5-'СЕТ СН'!$F$20</f>
        <v>4812.7421039700002</v>
      </c>
    </row>
    <row r="21" spans="1:25" ht="15.75" x14ac:dyDescent="0.2">
      <c r="A21" s="35">
        <f t="shared" si="0"/>
        <v>45483</v>
      </c>
      <c r="B21" s="36">
        <f>SUMIFS(СВЦЭМ!$C$39:$C$782,СВЦЭМ!$A$39:$A$782,$A21,СВЦЭМ!$B$39:$B$782,B$11)+'СЕТ СН'!$F$12+СВЦЭМ!$D$10+'СЕТ СН'!$F$5-'СЕТ СН'!$F$20</f>
        <v>4909.0756361099993</v>
      </c>
      <c r="C21" s="36">
        <f>SUMIFS(СВЦЭМ!$C$39:$C$782,СВЦЭМ!$A$39:$A$782,$A21,СВЦЭМ!$B$39:$B$782,C$11)+'СЕТ СН'!$F$12+СВЦЭМ!$D$10+'СЕТ СН'!$F$5-'СЕТ СН'!$F$20</f>
        <v>5022.7369424399994</v>
      </c>
      <c r="D21" s="36">
        <f>SUMIFS(СВЦЭМ!$C$39:$C$782,СВЦЭМ!$A$39:$A$782,$A21,СВЦЭМ!$B$39:$B$782,D$11)+'СЕТ СН'!$F$12+СВЦЭМ!$D$10+'СЕТ СН'!$F$5-'СЕТ СН'!$F$20</f>
        <v>5088.7682399699997</v>
      </c>
      <c r="E21" s="36">
        <f>SUMIFS(СВЦЭМ!$C$39:$C$782,СВЦЭМ!$A$39:$A$782,$A21,СВЦЭМ!$B$39:$B$782,E$11)+'СЕТ СН'!$F$12+СВЦЭМ!$D$10+'СЕТ СН'!$F$5-'СЕТ СН'!$F$20</f>
        <v>5085.8462930699998</v>
      </c>
      <c r="F21" s="36">
        <f>SUMIFS(СВЦЭМ!$C$39:$C$782,СВЦЭМ!$A$39:$A$782,$A21,СВЦЭМ!$B$39:$B$782,F$11)+'СЕТ СН'!$F$12+СВЦЭМ!$D$10+'СЕТ СН'!$F$5-'СЕТ СН'!$F$20</f>
        <v>5081.9610744399997</v>
      </c>
      <c r="G21" s="36">
        <f>SUMIFS(СВЦЭМ!$C$39:$C$782,СВЦЭМ!$A$39:$A$782,$A21,СВЦЭМ!$B$39:$B$782,G$11)+'СЕТ СН'!$F$12+СВЦЭМ!$D$10+'СЕТ СН'!$F$5-'СЕТ СН'!$F$20</f>
        <v>5108.1963925799992</v>
      </c>
      <c r="H21" s="36">
        <f>SUMIFS(СВЦЭМ!$C$39:$C$782,СВЦЭМ!$A$39:$A$782,$A21,СВЦЭМ!$B$39:$B$782,H$11)+'СЕТ СН'!$F$12+СВЦЭМ!$D$10+'СЕТ СН'!$F$5-'СЕТ СН'!$F$20</f>
        <v>5022.8092273599996</v>
      </c>
      <c r="I21" s="36">
        <f>SUMIFS(СВЦЭМ!$C$39:$C$782,СВЦЭМ!$A$39:$A$782,$A21,СВЦЭМ!$B$39:$B$782,I$11)+'СЕТ СН'!$F$12+СВЦЭМ!$D$10+'СЕТ СН'!$F$5-'СЕТ СН'!$F$20</f>
        <v>4924.18597907</v>
      </c>
      <c r="J21" s="36">
        <f>SUMIFS(СВЦЭМ!$C$39:$C$782,СВЦЭМ!$A$39:$A$782,$A21,СВЦЭМ!$B$39:$B$782,J$11)+'СЕТ СН'!$F$12+СВЦЭМ!$D$10+'СЕТ СН'!$F$5-'СЕТ СН'!$F$20</f>
        <v>4811.8821770799996</v>
      </c>
      <c r="K21" s="36">
        <f>SUMIFS(СВЦЭМ!$C$39:$C$782,СВЦЭМ!$A$39:$A$782,$A21,СВЦЭМ!$B$39:$B$782,K$11)+'СЕТ СН'!$F$12+СВЦЭМ!$D$10+'СЕТ СН'!$F$5-'СЕТ СН'!$F$20</f>
        <v>4770.1898512499993</v>
      </c>
      <c r="L21" s="36">
        <f>SUMIFS(СВЦЭМ!$C$39:$C$782,СВЦЭМ!$A$39:$A$782,$A21,СВЦЭМ!$B$39:$B$782,L$11)+'СЕТ СН'!$F$12+СВЦЭМ!$D$10+'СЕТ СН'!$F$5-'СЕТ СН'!$F$20</f>
        <v>4727.5954455399997</v>
      </c>
      <c r="M21" s="36">
        <f>SUMIFS(СВЦЭМ!$C$39:$C$782,СВЦЭМ!$A$39:$A$782,$A21,СВЦЭМ!$B$39:$B$782,M$11)+'СЕТ СН'!$F$12+СВЦЭМ!$D$10+'СЕТ СН'!$F$5-'СЕТ СН'!$F$20</f>
        <v>4737.8661489699998</v>
      </c>
      <c r="N21" s="36">
        <f>SUMIFS(СВЦЭМ!$C$39:$C$782,СВЦЭМ!$A$39:$A$782,$A21,СВЦЭМ!$B$39:$B$782,N$11)+'СЕТ СН'!$F$12+СВЦЭМ!$D$10+'СЕТ СН'!$F$5-'СЕТ СН'!$F$20</f>
        <v>4737.7631987200002</v>
      </c>
      <c r="O21" s="36">
        <f>SUMIFS(СВЦЭМ!$C$39:$C$782,СВЦЭМ!$A$39:$A$782,$A21,СВЦЭМ!$B$39:$B$782,O$11)+'СЕТ СН'!$F$12+СВЦЭМ!$D$10+'СЕТ СН'!$F$5-'СЕТ СН'!$F$20</f>
        <v>4719.5754029</v>
      </c>
      <c r="P21" s="36">
        <f>SUMIFS(СВЦЭМ!$C$39:$C$782,СВЦЭМ!$A$39:$A$782,$A21,СВЦЭМ!$B$39:$B$782,P$11)+'СЕТ СН'!$F$12+СВЦЭМ!$D$10+'СЕТ СН'!$F$5-'СЕТ СН'!$F$20</f>
        <v>4715.1613529599999</v>
      </c>
      <c r="Q21" s="36">
        <f>SUMIFS(СВЦЭМ!$C$39:$C$782,СВЦЭМ!$A$39:$A$782,$A21,СВЦЭМ!$B$39:$B$782,Q$11)+'СЕТ СН'!$F$12+СВЦЭМ!$D$10+'СЕТ СН'!$F$5-'СЕТ СН'!$F$20</f>
        <v>4734.9271824400003</v>
      </c>
      <c r="R21" s="36">
        <f>SUMIFS(СВЦЭМ!$C$39:$C$782,СВЦЭМ!$A$39:$A$782,$A21,СВЦЭМ!$B$39:$B$782,R$11)+'СЕТ СН'!$F$12+СВЦЭМ!$D$10+'СЕТ СН'!$F$5-'СЕТ СН'!$F$20</f>
        <v>4746.1297634900002</v>
      </c>
      <c r="S21" s="36">
        <f>SUMIFS(СВЦЭМ!$C$39:$C$782,СВЦЭМ!$A$39:$A$782,$A21,СВЦЭМ!$B$39:$B$782,S$11)+'СЕТ СН'!$F$12+СВЦЭМ!$D$10+'СЕТ СН'!$F$5-'СЕТ СН'!$F$20</f>
        <v>4758.3734837899992</v>
      </c>
      <c r="T21" s="36">
        <f>SUMIFS(СВЦЭМ!$C$39:$C$782,СВЦЭМ!$A$39:$A$782,$A21,СВЦЭМ!$B$39:$B$782,T$11)+'СЕТ СН'!$F$12+СВЦЭМ!$D$10+'СЕТ СН'!$F$5-'СЕТ СН'!$F$20</f>
        <v>4760.6618287599995</v>
      </c>
      <c r="U21" s="36">
        <f>SUMIFS(СВЦЭМ!$C$39:$C$782,СВЦЭМ!$A$39:$A$782,$A21,СВЦЭМ!$B$39:$B$782,U$11)+'СЕТ СН'!$F$12+СВЦЭМ!$D$10+'СЕТ СН'!$F$5-'СЕТ СН'!$F$20</f>
        <v>4751.4478755700002</v>
      </c>
      <c r="V21" s="36">
        <f>SUMIFS(СВЦЭМ!$C$39:$C$782,СВЦЭМ!$A$39:$A$782,$A21,СВЦЭМ!$B$39:$B$782,V$11)+'СЕТ СН'!$F$12+СВЦЭМ!$D$10+'СЕТ СН'!$F$5-'СЕТ СН'!$F$20</f>
        <v>4746.1261780099994</v>
      </c>
      <c r="W21" s="36">
        <f>SUMIFS(СВЦЭМ!$C$39:$C$782,СВЦЭМ!$A$39:$A$782,$A21,СВЦЭМ!$B$39:$B$782,W$11)+'СЕТ СН'!$F$12+СВЦЭМ!$D$10+'СЕТ СН'!$F$5-'СЕТ СН'!$F$20</f>
        <v>4737.3647066899994</v>
      </c>
      <c r="X21" s="36">
        <f>SUMIFS(СВЦЭМ!$C$39:$C$782,СВЦЭМ!$A$39:$A$782,$A21,СВЦЭМ!$B$39:$B$782,X$11)+'СЕТ СН'!$F$12+СВЦЭМ!$D$10+'СЕТ СН'!$F$5-'СЕТ СН'!$F$20</f>
        <v>4772.7690896699996</v>
      </c>
      <c r="Y21" s="36">
        <f>SUMIFS(СВЦЭМ!$C$39:$C$782,СВЦЭМ!$A$39:$A$782,$A21,СВЦЭМ!$B$39:$B$782,Y$11)+'СЕТ СН'!$F$12+СВЦЭМ!$D$10+'СЕТ СН'!$F$5-'СЕТ СН'!$F$20</f>
        <v>4851.28736458</v>
      </c>
    </row>
    <row r="22" spans="1:25" ht="15.75" x14ac:dyDescent="0.2">
      <c r="A22" s="35">
        <f t="shared" si="0"/>
        <v>45484</v>
      </c>
      <c r="B22" s="36">
        <f>SUMIFS(СВЦЭМ!$C$39:$C$782,СВЦЭМ!$A$39:$A$782,$A22,СВЦЭМ!$B$39:$B$782,B$11)+'СЕТ СН'!$F$12+СВЦЭМ!$D$10+'СЕТ СН'!$F$5-'СЕТ СН'!$F$20</f>
        <v>4992.67610152</v>
      </c>
      <c r="C22" s="36">
        <f>SUMIFS(СВЦЭМ!$C$39:$C$782,СВЦЭМ!$A$39:$A$782,$A22,СВЦЭМ!$B$39:$B$782,C$11)+'СЕТ СН'!$F$12+СВЦЭМ!$D$10+'СЕТ СН'!$F$5-'СЕТ СН'!$F$20</f>
        <v>5148.7255523200001</v>
      </c>
      <c r="D22" s="36">
        <f>SUMIFS(СВЦЭМ!$C$39:$C$782,СВЦЭМ!$A$39:$A$782,$A22,СВЦЭМ!$B$39:$B$782,D$11)+'СЕТ СН'!$F$12+СВЦЭМ!$D$10+'СЕТ СН'!$F$5-'СЕТ СН'!$F$20</f>
        <v>5244.1355220199994</v>
      </c>
      <c r="E22" s="36">
        <f>SUMIFS(СВЦЭМ!$C$39:$C$782,СВЦЭМ!$A$39:$A$782,$A22,СВЦЭМ!$B$39:$B$782,E$11)+'СЕТ СН'!$F$12+СВЦЭМ!$D$10+'СЕТ СН'!$F$5-'СЕТ СН'!$F$20</f>
        <v>5282.0090062399995</v>
      </c>
      <c r="F22" s="36">
        <f>SUMIFS(СВЦЭМ!$C$39:$C$782,СВЦЭМ!$A$39:$A$782,$A22,СВЦЭМ!$B$39:$B$782,F$11)+'СЕТ СН'!$F$12+СВЦЭМ!$D$10+'СЕТ СН'!$F$5-'СЕТ СН'!$F$20</f>
        <v>5292.31760794</v>
      </c>
      <c r="G22" s="36">
        <f>SUMIFS(СВЦЭМ!$C$39:$C$782,СВЦЭМ!$A$39:$A$782,$A22,СВЦЭМ!$B$39:$B$782,G$11)+'СЕТ СН'!$F$12+СВЦЭМ!$D$10+'СЕТ СН'!$F$5-'СЕТ СН'!$F$20</f>
        <v>5265.0850998899996</v>
      </c>
      <c r="H22" s="36">
        <f>SUMIFS(СВЦЭМ!$C$39:$C$782,СВЦЭМ!$A$39:$A$782,$A22,СВЦЭМ!$B$39:$B$782,H$11)+'СЕТ СН'!$F$12+СВЦЭМ!$D$10+'СЕТ СН'!$F$5-'СЕТ СН'!$F$20</f>
        <v>5171.26121066</v>
      </c>
      <c r="I22" s="36">
        <f>SUMIFS(СВЦЭМ!$C$39:$C$782,СВЦЭМ!$A$39:$A$782,$A22,СВЦЭМ!$B$39:$B$782,I$11)+'СЕТ СН'!$F$12+СВЦЭМ!$D$10+'СЕТ СН'!$F$5-'СЕТ СН'!$F$20</f>
        <v>5049.1109202600001</v>
      </c>
      <c r="J22" s="36">
        <f>SUMIFS(СВЦЭМ!$C$39:$C$782,СВЦЭМ!$A$39:$A$782,$A22,СВЦЭМ!$B$39:$B$782,J$11)+'СЕТ СН'!$F$12+СВЦЭМ!$D$10+'СЕТ СН'!$F$5-'СЕТ СН'!$F$20</f>
        <v>4935.9650873099999</v>
      </c>
      <c r="K22" s="36">
        <f>SUMIFS(СВЦЭМ!$C$39:$C$782,СВЦЭМ!$A$39:$A$782,$A22,СВЦЭМ!$B$39:$B$782,K$11)+'СЕТ СН'!$F$12+СВЦЭМ!$D$10+'СЕТ СН'!$F$5-'СЕТ СН'!$F$20</f>
        <v>4907.3253753600002</v>
      </c>
      <c r="L22" s="36">
        <f>SUMIFS(СВЦЭМ!$C$39:$C$782,СВЦЭМ!$A$39:$A$782,$A22,СВЦЭМ!$B$39:$B$782,L$11)+'СЕТ СН'!$F$12+СВЦЭМ!$D$10+'СЕТ СН'!$F$5-'СЕТ СН'!$F$20</f>
        <v>4867.0842526399992</v>
      </c>
      <c r="M22" s="36">
        <f>SUMIFS(СВЦЭМ!$C$39:$C$782,СВЦЭМ!$A$39:$A$782,$A22,СВЦЭМ!$B$39:$B$782,M$11)+'СЕТ СН'!$F$12+СВЦЭМ!$D$10+'СЕТ СН'!$F$5-'СЕТ СН'!$F$20</f>
        <v>4875.2757643299992</v>
      </c>
      <c r="N22" s="36">
        <f>SUMIFS(СВЦЭМ!$C$39:$C$782,СВЦЭМ!$A$39:$A$782,$A22,СВЦЭМ!$B$39:$B$782,N$11)+'СЕТ СН'!$F$12+СВЦЭМ!$D$10+'СЕТ СН'!$F$5-'СЕТ СН'!$F$20</f>
        <v>4879.2267562500001</v>
      </c>
      <c r="O22" s="36">
        <f>SUMIFS(СВЦЭМ!$C$39:$C$782,СВЦЭМ!$A$39:$A$782,$A22,СВЦЭМ!$B$39:$B$782,O$11)+'СЕТ СН'!$F$12+СВЦЭМ!$D$10+'СЕТ СН'!$F$5-'СЕТ СН'!$F$20</f>
        <v>4862.3821005099999</v>
      </c>
      <c r="P22" s="36">
        <f>SUMIFS(СВЦЭМ!$C$39:$C$782,СВЦЭМ!$A$39:$A$782,$A22,СВЦЭМ!$B$39:$B$782,P$11)+'СЕТ СН'!$F$12+СВЦЭМ!$D$10+'СЕТ СН'!$F$5-'СЕТ СН'!$F$20</f>
        <v>4863.6970616899998</v>
      </c>
      <c r="Q22" s="36">
        <f>SUMIFS(СВЦЭМ!$C$39:$C$782,СВЦЭМ!$A$39:$A$782,$A22,СВЦЭМ!$B$39:$B$782,Q$11)+'СЕТ СН'!$F$12+СВЦЭМ!$D$10+'СЕТ СН'!$F$5-'СЕТ СН'!$F$20</f>
        <v>4870.7331061699997</v>
      </c>
      <c r="R22" s="36">
        <f>SUMIFS(СВЦЭМ!$C$39:$C$782,СВЦЭМ!$A$39:$A$782,$A22,СВЦЭМ!$B$39:$B$782,R$11)+'СЕТ СН'!$F$12+СВЦЭМ!$D$10+'СЕТ СН'!$F$5-'СЕТ СН'!$F$20</f>
        <v>4882.0575498599992</v>
      </c>
      <c r="S22" s="36">
        <f>SUMIFS(СВЦЭМ!$C$39:$C$782,СВЦЭМ!$A$39:$A$782,$A22,СВЦЭМ!$B$39:$B$782,S$11)+'СЕТ СН'!$F$12+СВЦЭМ!$D$10+'СЕТ СН'!$F$5-'СЕТ СН'!$F$20</f>
        <v>4887.3740434499996</v>
      </c>
      <c r="T22" s="36">
        <f>SUMIFS(СВЦЭМ!$C$39:$C$782,СВЦЭМ!$A$39:$A$782,$A22,СВЦЭМ!$B$39:$B$782,T$11)+'СЕТ СН'!$F$12+СВЦЭМ!$D$10+'СЕТ СН'!$F$5-'СЕТ СН'!$F$20</f>
        <v>4881.3465217100002</v>
      </c>
      <c r="U22" s="36">
        <f>SUMIFS(СВЦЭМ!$C$39:$C$782,СВЦЭМ!$A$39:$A$782,$A22,СВЦЭМ!$B$39:$B$782,U$11)+'СЕТ СН'!$F$12+СВЦЭМ!$D$10+'СЕТ СН'!$F$5-'СЕТ СН'!$F$20</f>
        <v>4897.53862587</v>
      </c>
      <c r="V22" s="36">
        <f>SUMIFS(СВЦЭМ!$C$39:$C$782,СВЦЭМ!$A$39:$A$782,$A22,СВЦЭМ!$B$39:$B$782,V$11)+'СЕТ СН'!$F$12+СВЦЭМ!$D$10+'СЕТ СН'!$F$5-'СЕТ СН'!$F$20</f>
        <v>4890.1816486299995</v>
      </c>
      <c r="W22" s="36">
        <f>SUMIFS(СВЦЭМ!$C$39:$C$782,СВЦЭМ!$A$39:$A$782,$A22,СВЦЭМ!$B$39:$B$782,W$11)+'СЕТ СН'!$F$12+СВЦЭМ!$D$10+'СЕТ СН'!$F$5-'СЕТ СН'!$F$20</f>
        <v>4869.9702675499993</v>
      </c>
      <c r="X22" s="36">
        <f>SUMIFS(СВЦЭМ!$C$39:$C$782,СВЦЭМ!$A$39:$A$782,$A22,СВЦЭМ!$B$39:$B$782,X$11)+'СЕТ СН'!$F$12+СВЦЭМ!$D$10+'СЕТ СН'!$F$5-'СЕТ СН'!$F$20</f>
        <v>4907.1939011699997</v>
      </c>
      <c r="Y22" s="36">
        <f>SUMIFS(СВЦЭМ!$C$39:$C$782,СВЦЭМ!$A$39:$A$782,$A22,СВЦЭМ!$B$39:$B$782,Y$11)+'СЕТ СН'!$F$12+СВЦЭМ!$D$10+'СЕТ СН'!$F$5-'СЕТ СН'!$F$20</f>
        <v>4914.7927606399999</v>
      </c>
    </row>
    <row r="23" spans="1:25" ht="15.75" x14ac:dyDescent="0.2">
      <c r="A23" s="35">
        <f t="shared" si="0"/>
        <v>45485</v>
      </c>
      <c r="B23" s="36">
        <f>SUMIFS(СВЦЭМ!$C$39:$C$782,СВЦЭМ!$A$39:$A$782,$A23,СВЦЭМ!$B$39:$B$782,B$11)+'СЕТ СН'!$F$12+СВЦЭМ!$D$10+'СЕТ СН'!$F$5-'СЕТ СН'!$F$20</f>
        <v>5107.5706290899998</v>
      </c>
      <c r="C23" s="36">
        <f>SUMIFS(СВЦЭМ!$C$39:$C$782,СВЦЭМ!$A$39:$A$782,$A23,СВЦЭМ!$B$39:$B$782,C$11)+'СЕТ СН'!$F$12+СВЦЭМ!$D$10+'СЕТ СН'!$F$5-'СЕТ СН'!$F$20</f>
        <v>5165.7160455799994</v>
      </c>
      <c r="D23" s="36">
        <f>SUMIFS(СВЦЭМ!$C$39:$C$782,СВЦЭМ!$A$39:$A$782,$A23,СВЦЭМ!$B$39:$B$782,D$11)+'СЕТ СН'!$F$12+СВЦЭМ!$D$10+'СЕТ СН'!$F$5-'СЕТ СН'!$F$20</f>
        <v>5222.8491382800003</v>
      </c>
      <c r="E23" s="36">
        <f>SUMIFS(СВЦЭМ!$C$39:$C$782,СВЦЭМ!$A$39:$A$782,$A23,СВЦЭМ!$B$39:$B$782,E$11)+'СЕТ СН'!$F$12+СВЦЭМ!$D$10+'СЕТ СН'!$F$5-'СЕТ СН'!$F$20</f>
        <v>5256.2217846999993</v>
      </c>
      <c r="F23" s="36">
        <f>SUMIFS(СВЦЭМ!$C$39:$C$782,СВЦЭМ!$A$39:$A$782,$A23,СВЦЭМ!$B$39:$B$782,F$11)+'СЕТ СН'!$F$12+СВЦЭМ!$D$10+'СЕТ СН'!$F$5-'СЕТ СН'!$F$20</f>
        <v>5255.8058148999999</v>
      </c>
      <c r="G23" s="36">
        <f>SUMIFS(СВЦЭМ!$C$39:$C$782,СВЦЭМ!$A$39:$A$782,$A23,СВЦЭМ!$B$39:$B$782,G$11)+'СЕТ СН'!$F$12+СВЦЭМ!$D$10+'СЕТ СН'!$F$5-'СЕТ СН'!$F$20</f>
        <v>5235.8969043799998</v>
      </c>
      <c r="H23" s="36">
        <f>SUMIFS(СВЦЭМ!$C$39:$C$782,СВЦЭМ!$A$39:$A$782,$A23,СВЦЭМ!$B$39:$B$782,H$11)+'СЕТ СН'!$F$12+СВЦЭМ!$D$10+'СЕТ СН'!$F$5-'СЕТ СН'!$F$20</f>
        <v>5172.4107874599995</v>
      </c>
      <c r="I23" s="36">
        <f>SUMIFS(СВЦЭМ!$C$39:$C$782,СВЦЭМ!$A$39:$A$782,$A23,СВЦЭМ!$B$39:$B$782,I$11)+'СЕТ СН'!$F$12+СВЦЭМ!$D$10+'СЕТ СН'!$F$5-'СЕТ СН'!$F$20</f>
        <v>5049.0993388400002</v>
      </c>
      <c r="J23" s="36">
        <f>SUMIFS(СВЦЭМ!$C$39:$C$782,СВЦЭМ!$A$39:$A$782,$A23,СВЦЭМ!$B$39:$B$782,J$11)+'СЕТ СН'!$F$12+СВЦЭМ!$D$10+'СЕТ СН'!$F$5-'СЕТ СН'!$F$20</f>
        <v>4908.0752865699997</v>
      </c>
      <c r="K23" s="36">
        <f>SUMIFS(СВЦЭМ!$C$39:$C$782,СВЦЭМ!$A$39:$A$782,$A23,СВЦЭМ!$B$39:$B$782,K$11)+'СЕТ СН'!$F$12+СВЦЭМ!$D$10+'СЕТ СН'!$F$5-'СЕТ СН'!$F$20</f>
        <v>4865.00604673</v>
      </c>
      <c r="L23" s="36">
        <f>SUMIFS(СВЦЭМ!$C$39:$C$782,СВЦЭМ!$A$39:$A$782,$A23,СВЦЭМ!$B$39:$B$782,L$11)+'СЕТ СН'!$F$12+СВЦЭМ!$D$10+'СЕТ СН'!$F$5-'СЕТ СН'!$F$20</f>
        <v>4837.2212641999995</v>
      </c>
      <c r="M23" s="36">
        <f>SUMIFS(СВЦЭМ!$C$39:$C$782,СВЦЭМ!$A$39:$A$782,$A23,СВЦЭМ!$B$39:$B$782,M$11)+'СЕТ СН'!$F$12+СВЦЭМ!$D$10+'СЕТ СН'!$F$5-'СЕТ СН'!$F$20</f>
        <v>4838.6733351699995</v>
      </c>
      <c r="N23" s="36">
        <f>SUMIFS(СВЦЭМ!$C$39:$C$782,СВЦЭМ!$A$39:$A$782,$A23,СВЦЭМ!$B$39:$B$782,N$11)+'СЕТ СН'!$F$12+СВЦЭМ!$D$10+'СЕТ СН'!$F$5-'СЕТ СН'!$F$20</f>
        <v>4974.7163119199995</v>
      </c>
      <c r="O23" s="36">
        <f>SUMIFS(СВЦЭМ!$C$39:$C$782,СВЦЭМ!$A$39:$A$782,$A23,СВЦЭМ!$B$39:$B$782,O$11)+'СЕТ СН'!$F$12+СВЦЭМ!$D$10+'СЕТ СН'!$F$5-'СЕТ СН'!$F$20</f>
        <v>4980.2029434699998</v>
      </c>
      <c r="P23" s="36">
        <f>SUMIFS(СВЦЭМ!$C$39:$C$782,СВЦЭМ!$A$39:$A$782,$A23,СВЦЭМ!$B$39:$B$782,P$11)+'СЕТ СН'!$F$12+СВЦЭМ!$D$10+'СЕТ СН'!$F$5-'СЕТ СН'!$F$20</f>
        <v>4957.5263531599994</v>
      </c>
      <c r="Q23" s="36">
        <f>SUMIFS(СВЦЭМ!$C$39:$C$782,СВЦЭМ!$A$39:$A$782,$A23,СВЦЭМ!$B$39:$B$782,Q$11)+'СЕТ СН'!$F$12+СВЦЭМ!$D$10+'СЕТ СН'!$F$5-'СЕТ СН'!$F$20</f>
        <v>5006.9441873999995</v>
      </c>
      <c r="R23" s="36">
        <f>SUMIFS(СВЦЭМ!$C$39:$C$782,СВЦЭМ!$A$39:$A$782,$A23,СВЦЭМ!$B$39:$B$782,R$11)+'СЕТ СН'!$F$12+СВЦЭМ!$D$10+'СЕТ СН'!$F$5-'СЕТ СН'!$F$20</f>
        <v>4995.1066940000001</v>
      </c>
      <c r="S23" s="36">
        <f>SUMIFS(СВЦЭМ!$C$39:$C$782,СВЦЭМ!$A$39:$A$782,$A23,СВЦЭМ!$B$39:$B$782,S$11)+'СЕТ СН'!$F$12+СВЦЭМ!$D$10+'СЕТ СН'!$F$5-'СЕТ СН'!$F$20</f>
        <v>5012.6855007799995</v>
      </c>
      <c r="T23" s="36">
        <f>SUMIFS(СВЦЭМ!$C$39:$C$782,СВЦЭМ!$A$39:$A$782,$A23,СВЦЭМ!$B$39:$B$782,T$11)+'СЕТ СН'!$F$12+СВЦЭМ!$D$10+'СЕТ СН'!$F$5-'СЕТ СН'!$F$20</f>
        <v>4972.7751573400001</v>
      </c>
      <c r="U23" s="36">
        <f>SUMIFS(СВЦЭМ!$C$39:$C$782,СВЦЭМ!$A$39:$A$782,$A23,СВЦЭМ!$B$39:$B$782,U$11)+'СЕТ СН'!$F$12+СВЦЭМ!$D$10+'СЕТ СН'!$F$5-'СЕТ СН'!$F$20</f>
        <v>5002.72745313</v>
      </c>
      <c r="V23" s="36">
        <f>SUMIFS(СВЦЭМ!$C$39:$C$782,СВЦЭМ!$A$39:$A$782,$A23,СВЦЭМ!$B$39:$B$782,V$11)+'СЕТ СН'!$F$12+СВЦЭМ!$D$10+'СЕТ СН'!$F$5-'СЕТ СН'!$F$20</f>
        <v>4973.1049061399999</v>
      </c>
      <c r="W23" s="36">
        <f>SUMIFS(СВЦЭМ!$C$39:$C$782,СВЦЭМ!$A$39:$A$782,$A23,СВЦЭМ!$B$39:$B$782,W$11)+'СЕТ СН'!$F$12+СВЦЭМ!$D$10+'СЕТ СН'!$F$5-'СЕТ СН'!$F$20</f>
        <v>4983.0800662000001</v>
      </c>
      <c r="X23" s="36">
        <f>SUMIFS(СВЦЭМ!$C$39:$C$782,СВЦЭМ!$A$39:$A$782,$A23,СВЦЭМ!$B$39:$B$782,X$11)+'СЕТ СН'!$F$12+СВЦЭМ!$D$10+'СЕТ СН'!$F$5-'СЕТ СН'!$F$20</f>
        <v>5034.4882610200002</v>
      </c>
      <c r="Y23" s="36">
        <f>SUMIFS(СВЦЭМ!$C$39:$C$782,СВЦЭМ!$A$39:$A$782,$A23,СВЦЭМ!$B$39:$B$782,Y$11)+'СЕТ СН'!$F$12+СВЦЭМ!$D$10+'СЕТ СН'!$F$5-'СЕТ СН'!$F$20</f>
        <v>5093.7570127399995</v>
      </c>
    </row>
    <row r="24" spans="1:25" ht="15.75" x14ac:dyDescent="0.2">
      <c r="A24" s="35">
        <f t="shared" si="0"/>
        <v>45486</v>
      </c>
      <c r="B24" s="36">
        <f>SUMIFS(СВЦЭМ!$C$39:$C$782,СВЦЭМ!$A$39:$A$782,$A24,СВЦЭМ!$B$39:$B$782,B$11)+'СЕТ СН'!$F$12+СВЦЭМ!$D$10+'СЕТ СН'!$F$5-'СЕТ СН'!$F$20</f>
        <v>5100.1673068599994</v>
      </c>
      <c r="C24" s="36">
        <f>SUMIFS(СВЦЭМ!$C$39:$C$782,СВЦЭМ!$A$39:$A$782,$A24,СВЦЭМ!$B$39:$B$782,C$11)+'СЕТ СН'!$F$12+СВЦЭМ!$D$10+'СЕТ СН'!$F$5-'СЕТ СН'!$F$20</f>
        <v>5156.4509297200002</v>
      </c>
      <c r="D24" s="36">
        <f>SUMIFS(СВЦЭМ!$C$39:$C$782,СВЦЭМ!$A$39:$A$782,$A24,СВЦЭМ!$B$39:$B$782,D$11)+'СЕТ СН'!$F$12+СВЦЭМ!$D$10+'СЕТ СН'!$F$5-'СЕТ СН'!$F$20</f>
        <v>5136.2560746599993</v>
      </c>
      <c r="E24" s="36">
        <f>SUMIFS(СВЦЭМ!$C$39:$C$782,СВЦЭМ!$A$39:$A$782,$A24,СВЦЭМ!$B$39:$B$782,E$11)+'СЕТ СН'!$F$12+СВЦЭМ!$D$10+'СЕТ СН'!$F$5-'СЕТ СН'!$F$20</f>
        <v>5137.8818503999992</v>
      </c>
      <c r="F24" s="36">
        <f>SUMIFS(СВЦЭМ!$C$39:$C$782,СВЦЭМ!$A$39:$A$782,$A24,СВЦЭМ!$B$39:$B$782,F$11)+'СЕТ СН'!$F$12+СВЦЭМ!$D$10+'СЕТ СН'!$F$5-'СЕТ СН'!$F$20</f>
        <v>5130.4379516299996</v>
      </c>
      <c r="G24" s="36">
        <f>SUMIFS(СВЦЭМ!$C$39:$C$782,СВЦЭМ!$A$39:$A$782,$A24,СВЦЭМ!$B$39:$B$782,G$11)+'СЕТ СН'!$F$12+СВЦЭМ!$D$10+'СЕТ СН'!$F$5-'СЕТ СН'!$F$20</f>
        <v>5144.6028727299999</v>
      </c>
      <c r="H24" s="36">
        <f>SUMIFS(СВЦЭМ!$C$39:$C$782,СВЦЭМ!$A$39:$A$782,$A24,СВЦЭМ!$B$39:$B$782,H$11)+'СЕТ СН'!$F$12+СВЦЭМ!$D$10+'СЕТ СН'!$F$5-'СЕТ СН'!$F$20</f>
        <v>5214.2683609599999</v>
      </c>
      <c r="I24" s="36">
        <f>SUMIFS(СВЦЭМ!$C$39:$C$782,СВЦЭМ!$A$39:$A$782,$A24,СВЦЭМ!$B$39:$B$782,I$11)+'СЕТ СН'!$F$12+СВЦЭМ!$D$10+'СЕТ СН'!$F$5-'СЕТ СН'!$F$20</f>
        <v>5138.8700766499996</v>
      </c>
      <c r="J24" s="36">
        <f>SUMIFS(СВЦЭМ!$C$39:$C$782,СВЦЭМ!$A$39:$A$782,$A24,СВЦЭМ!$B$39:$B$782,J$11)+'СЕТ СН'!$F$12+СВЦЭМ!$D$10+'СЕТ СН'!$F$5-'СЕТ СН'!$F$20</f>
        <v>5015.6106620599994</v>
      </c>
      <c r="K24" s="36">
        <f>SUMIFS(СВЦЭМ!$C$39:$C$782,СВЦЭМ!$A$39:$A$782,$A24,СВЦЭМ!$B$39:$B$782,K$11)+'СЕТ СН'!$F$12+СВЦЭМ!$D$10+'СЕТ СН'!$F$5-'СЕТ СН'!$F$20</f>
        <v>4878.9514867799999</v>
      </c>
      <c r="L24" s="36">
        <f>SUMIFS(СВЦЭМ!$C$39:$C$782,СВЦЭМ!$A$39:$A$782,$A24,СВЦЭМ!$B$39:$B$782,L$11)+'СЕТ СН'!$F$12+СВЦЭМ!$D$10+'СЕТ СН'!$F$5-'СЕТ СН'!$F$20</f>
        <v>4819.2749268999996</v>
      </c>
      <c r="M24" s="36">
        <f>SUMIFS(СВЦЭМ!$C$39:$C$782,СВЦЭМ!$A$39:$A$782,$A24,СВЦЭМ!$B$39:$B$782,M$11)+'СЕТ СН'!$F$12+СВЦЭМ!$D$10+'СЕТ СН'!$F$5-'СЕТ СН'!$F$20</f>
        <v>4797.4063840199997</v>
      </c>
      <c r="N24" s="36">
        <f>SUMIFS(СВЦЭМ!$C$39:$C$782,СВЦЭМ!$A$39:$A$782,$A24,СВЦЭМ!$B$39:$B$782,N$11)+'СЕТ СН'!$F$12+СВЦЭМ!$D$10+'СЕТ СН'!$F$5-'СЕТ СН'!$F$20</f>
        <v>4790.6007200499998</v>
      </c>
      <c r="O24" s="36">
        <f>SUMIFS(СВЦЭМ!$C$39:$C$782,СВЦЭМ!$A$39:$A$782,$A24,СВЦЭМ!$B$39:$B$782,O$11)+'СЕТ СН'!$F$12+СВЦЭМ!$D$10+'СЕТ СН'!$F$5-'СЕТ СН'!$F$20</f>
        <v>4777.7789118000001</v>
      </c>
      <c r="P24" s="36">
        <f>SUMIFS(СВЦЭМ!$C$39:$C$782,СВЦЭМ!$A$39:$A$782,$A24,СВЦЭМ!$B$39:$B$782,P$11)+'СЕТ СН'!$F$12+СВЦЭМ!$D$10+'СЕТ СН'!$F$5-'СЕТ СН'!$F$20</f>
        <v>4797.3180014199997</v>
      </c>
      <c r="Q24" s="36">
        <f>SUMIFS(СВЦЭМ!$C$39:$C$782,СВЦЭМ!$A$39:$A$782,$A24,СВЦЭМ!$B$39:$B$782,Q$11)+'СЕТ СН'!$F$12+СВЦЭМ!$D$10+'СЕТ СН'!$F$5-'СЕТ СН'!$F$20</f>
        <v>4809.2543663899996</v>
      </c>
      <c r="R24" s="36">
        <f>SUMIFS(СВЦЭМ!$C$39:$C$782,СВЦЭМ!$A$39:$A$782,$A24,СВЦЭМ!$B$39:$B$782,R$11)+'СЕТ СН'!$F$12+СВЦЭМ!$D$10+'СЕТ СН'!$F$5-'СЕТ СН'!$F$20</f>
        <v>4779.0255967399999</v>
      </c>
      <c r="S24" s="36">
        <f>SUMIFS(СВЦЭМ!$C$39:$C$782,СВЦЭМ!$A$39:$A$782,$A24,СВЦЭМ!$B$39:$B$782,S$11)+'СЕТ СН'!$F$12+СВЦЭМ!$D$10+'СЕТ СН'!$F$5-'СЕТ СН'!$F$20</f>
        <v>4777.2723055799997</v>
      </c>
      <c r="T24" s="36">
        <f>SUMIFS(СВЦЭМ!$C$39:$C$782,СВЦЭМ!$A$39:$A$782,$A24,СВЦЭМ!$B$39:$B$782,T$11)+'СЕТ СН'!$F$12+СВЦЭМ!$D$10+'СЕТ СН'!$F$5-'СЕТ СН'!$F$20</f>
        <v>4771.2007272599994</v>
      </c>
      <c r="U24" s="36">
        <f>SUMIFS(СВЦЭМ!$C$39:$C$782,СВЦЭМ!$A$39:$A$782,$A24,СВЦЭМ!$B$39:$B$782,U$11)+'СЕТ СН'!$F$12+СВЦЭМ!$D$10+'СЕТ СН'!$F$5-'СЕТ СН'!$F$20</f>
        <v>4785.1618878299996</v>
      </c>
      <c r="V24" s="36">
        <f>SUMIFS(СВЦЭМ!$C$39:$C$782,СВЦЭМ!$A$39:$A$782,$A24,СВЦЭМ!$B$39:$B$782,V$11)+'СЕТ СН'!$F$12+СВЦЭМ!$D$10+'СЕТ СН'!$F$5-'СЕТ СН'!$F$20</f>
        <v>4795.0385208799999</v>
      </c>
      <c r="W24" s="36">
        <f>SUMIFS(СВЦЭМ!$C$39:$C$782,СВЦЭМ!$A$39:$A$782,$A24,СВЦЭМ!$B$39:$B$782,W$11)+'СЕТ СН'!$F$12+СВЦЭМ!$D$10+'СЕТ СН'!$F$5-'СЕТ СН'!$F$20</f>
        <v>4789.4576365499997</v>
      </c>
      <c r="X24" s="36">
        <f>SUMIFS(СВЦЭМ!$C$39:$C$782,СВЦЭМ!$A$39:$A$782,$A24,СВЦЭМ!$B$39:$B$782,X$11)+'СЕТ СН'!$F$12+СВЦЭМ!$D$10+'СЕТ СН'!$F$5-'СЕТ СН'!$F$20</f>
        <v>4828.9426987699999</v>
      </c>
      <c r="Y24" s="36">
        <f>SUMIFS(СВЦЭМ!$C$39:$C$782,СВЦЭМ!$A$39:$A$782,$A24,СВЦЭМ!$B$39:$B$782,Y$11)+'СЕТ СН'!$F$12+СВЦЭМ!$D$10+'СЕТ СН'!$F$5-'СЕТ СН'!$F$20</f>
        <v>4922.3629016599998</v>
      </c>
    </row>
    <row r="25" spans="1:25" ht="15.75" x14ac:dyDescent="0.2">
      <c r="A25" s="35">
        <f t="shared" si="0"/>
        <v>45487</v>
      </c>
      <c r="B25" s="36">
        <f>SUMIFS(СВЦЭМ!$C$39:$C$782,СВЦЭМ!$A$39:$A$782,$A25,СВЦЭМ!$B$39:$B$782,B$11)+'СЕТ СН'!$F$12+СВЦЭМ!$D$10+'СЕТ СН'!$F$5-'СЕТ СН'!$F$20</f>
        <v>5046.2498792999995</v>
      </c>
      <c r="C25" s="36">
        <f>SUMIFS(СВЦЭМ!$C$39:$C$782,СВЦЭМ!$A$39:$A$782,$A25,СВЦЭМ!$B$39:$B$782,C$11)+'СЕТ СН'!$F$12+СВЦЭМ!$D$10+'СЕТ СН'!$F$5-'СЕТ СН'!$F$20</f>
        <v>5023.2064714399994</v>
      </c>
      <c r="D25" s="36">
        <f>SUMIFS(СВЦЭМ!$C$39:$C$782,СВЦЭМ!$A$39:$A$782,$A25,СВЦЭМ!$B$39:$B$782,D$11)+'СЕТ СН'!$F$12+СВЦЭМ!$D$10+'СЕТ СН'!$F$5-'СЕТ СН'!$F$20</f>
        <v>4994.4257957999998</v>
      </c>
      <c r="E25" s="36">
        <f>SUMIFS(СВЦЭМ!$C$39:$C$782,СВЦЭМ!$A$39:$A$782,$A25,СВЦЭМ!$B$39:$B$782,E$11)+'СЕТ СН'!$F$12+СВЦЭМ!$D$10+'СЕТ СН'!$F$5-'СЕТ СН'!$F$20</f>
        <v>4957.9695015899997</v>
      </c>
      <c r="F25" s="36">
        <f>SUMIFS(СВЦЭМ!$C$39:$C$782,СВЦЭМ!$A$39:$A$782,$A25,СВЦЭМ!$B$39:$B$782,F$11)+'СЕТ СН'!$F$12+СВЦЭМ!$D$10+'СЕТ СН'!$F$5-'СЕТ СН'!$F$20</f>
        <v>4958.2331046999998</v>
      </c>
      <c r="G25" s="36">
        <f>SUMIFS(СВЦЭМ!$C$39:$C$782,СВЦЭМ!$A$39:$A$782,$A25,СВЦЭМ!$B$39:$B$782,G$11)+'СЕТ СН'!$F$12+СВЦЭМ!$D$10+'СЕТ СН'!$F$5-'СЕТ СН'!$F$20</f>
        <v>4972.0595629299996</v>
      </c>
      <c r="H25" s="36">
        <f>SUMIFS(СВЦЭМ!$C$39:$C$782,СВЦЭМ!$A$39:$A$782,$A25,СВЦЭМ!$B$39:$B$782,H$11)+'СЕТ СН'!$F$12+СВЦЭМ!$D$10+'СЕТ СН'!$F$5-'СЕТ СН'!$F$20</f>
        <v>4977.8799426400001</v>
      </c>
      <c r="I25" s="36">
        <f>SUMIFS(СВЦЭМ!$C$39:$C$782,СВЦЭМ!$A$39:$A$782,$A25,СВЦЭМ!$B$39:$B$782,I$11)+'СЕТ СН'!$F$12+СВЦЭМ!$D$10+'СЕТ СН'!$F$5-'СЕТ СН'!$F$20</f>
        <v>5032.8350682799992</v>
      </c>
      <c r="J25" s="36">
        <f>SUMIFS(СВЦЭМ!$C$39:$C$782,СВЦЭМ!$A$39:$A$782,$A25,СВЦЭМ!$B$39:$B$782,J$11)+'СЕТ СН'!$F$12+СВЦЭМ!$D$10+'СЕТ СН'!$F$5-'СЕТ СН'!$F$20</f>
        <v>5071.8125090799995</v>
      </c>
      <c r="K25" s="36">
        <f>SUMIFS(СВЦЭМ!$C$39:$C$782,СВЦЭМ!$A$39:$A$782,$A25,СВЦЭМ!$B$39:$B$782,K$11)+'СЕТ СН'!$F$12+СВЦЭМ!$D$10+'СЕТ СН'!$F$5-'СЕТ СН'!$F$20</f>
        <v>4949.6045509899996</v>
      </c>
      <c r="L25" s="36">
        <f>SUMIFS(СВЦЭМ!$C$39:$C$782,СВЦЭМ!$A$39:$A$782,$A25,СВЦЭМ!$B$39:$B$782,L$11)+'СЕТ СН'!$F$12+СВЦЭМ!$D$10+'СЕТ СН'!$F$5-'СЕТ СН'!$F$20</f>
        <v>4881.61300278</v>
      </c>
      <c r="M25" s="36">
        <f>SUMIFS(СВЦЭМ!$C$39:$C$782,СВЦЭМ!$A$39:$A$782,$A25,СВЦЭМ!$B$39:$B$782,M$11)+'СЕТ СН'!$F$12+СВЦЭМ!$D$10+'СЕТ СН'!$F$5-'СЕТ СН'!$F$20</f>
        <v>4844.8665811699993</v>
      </c>
      <c r="N25" s="36">
        <f>SUMIFS(СВЦЭМ!$C$39:$C$782,СВЦЭМ!$A$39:$A$782,$A25,СВЦЭМ!$B$39:$B$782,N$11)+'СЕТ СН'!$F$12+СВЦЭМ!$D$10+'СЕТ СН'!$F$5-'СЕТ СН'!$F$20</f>
        <v>4837.2145942799998</v>
      </c>
      <c r="O25" s="36">
        <f>SUMIFS(СВЦЭМ!$C$39:$C$782,СВЦЭМ!$A$39:$A$782,$A25,СВЦЭМ!$B$39:$B$782,O$11)+'СЕТ СН'!$F$12+СВЦЭМ!$D$10+'СЕТ СН'!$F$5-'СЕТ СН'!$F$20</f>
        <v>4817.8519726799996</v>
      </c>
      <c r="P25" s="36">
        <f>SUMIFS(СВЦЭМ!$C$39:$C$782,СВЦЭМ!$A$39:$A$782,$A25,СВЦЭМ!$B$39:$B$782,P$11)+'СЕТ СН'!$F$12+СВЦЭМ!$D$10+'СЕТ СН'!$F$5-'СЕТ СН'!$F$20</f>
        <v>4837.7015788899998</v>
      </c>
      <c r="Q25" s="36">
        <f>SUMIFS(СВЦЭМ!$C$39:$C$782,СВЦЭМ!$A$39:$A$782,$A25,СВЦЭМ!$B$39:$B$782,Q$11)+'СЕТ СН'!$F$12+СВЦЭМ!$D$10+'СЕТ СН'!$F$5-'СЕТ СН'!$F$20</f>
        <v>4846.3207243099996</v>
      </c>
      <c r="R25" s="36">
        <f>SUMIFS(СВЦЭМ!$C$39:$C$782,СВЦЭМ!$A$39:$A$782,$A25,СВЦЭМ!$B$39:$B$782,R$11)+'СЕТ СН'!$F$12+СВЦЭМ!$D$10+'СЕТ СН'!$F$5-'СЕТ СН'!$F$20</f>
        <v>4855.1579775800001</v>
      </c>
      <c r="S25" s="36">
        <f>SUMIFS(СВЦЭМ!$C$39:$C$782,СВЦЭМ!$A$39:$A$782,$A25,СВЦЭМ!$B$39:$B$782,S$11)+'СЕТ СН'!$F$12+СВЦЭМ!$D$10+'СЕТ СН'!$F$5-'СЕТ СН'!$F$20</f>
        <v>4844.61803229</v>
      </c>
      <c r="T25" s="36">
        <f>SUMIFS(СВЦЭМ!$C$39:$C$782,СВЦЭМ!$A$39:$A$782,$A25,СВЦЭМ!$B$39:$B$782,T$11)+'СЕТ СН'!$F$12+СВЦЭМ!$D$10+'СЕТ СН'!$F$5-'СЕТ СН'!$F$20</f>
        <v>4821.7985415099993</v>
      </c>
      <c r="U25" s="36">
        <f>SUMIFS(СВЦЭМ!$C$39:$C$782,СВЦЭМ!$A$39:$A$782,$A25,СВЦЭМ!$B$39:$B$782,U$11)+'СЕТ СН'!$F$12+СВЦЭМ!$D$10+'СЕТ СН'!$F$5-'СЕТ СН'!$F$20</f>
        <v>4821.5566202999998</v>
      </c>
      <c r="V25" s="36">
        <f>SUMIFS(СВЦЭМ!$C$39:$C$782,СВЦЭМ!$A$39:$A$782,$A25,СВЦЭМ!$B$39:$B$782,V$11)+'СЕТ СН'!$F$12+СВЦЭМ!$D$10+'СЕТ СН'!$F$5-'СЕТ СН'!$F$20</f>
        <v>4842.7996089999997</v>
      </c>
      <c r="W25" s="36">
        <f>SUMIFS(СВЦЭМ!$C$39:$C$782,СВЦЭМ!$A$39:$A$782,$A25,СВЦЭМ!$B$39:$B$782,W$11)+'СЕТ СН'!$F$12+СВЦЭМ!$D$10+'СЕТ СН'!$F$5-'СЕТ СН'!$F$20</f>
        <v>4824.3596305399997</v>
      </c>
      <c r="X25" s="36">
        <f>SUMIFS(СВЦЭМ!$C$39:$C$782,СВЦЭМ!$A$39:$A$782,$A25,СВЦЭМ!$B$39:$B$782,X$11)+'СЕТ СН'!$F$12+СВЦЭМ!$D$10+'СЕТ СН'!$F$5-'СЕТ СН'!$F$20</f>
        <v>4869.32648642</v>
      </c>
      <c r="Y25" s="36">
        <f>SUMIFS(СВЦЭМ!$C$39:$C$782,СВЦЭМ!$A$39:$A$782,$A25,СВЦЭМ!$B$39:$B$782,Y$11)+'СЕТ СН'!$F$12+СВЦЭМ!$D$10+'СЕТ СН'!$F$5-'СЕТ СН'!$F$20</f>
        <v>4979.5690009999998</v>
      </c>
    </row>
    <row r="26" spans="1:25" ht="15.75" x14ac:dyDescent="0.2">
      <c r="A26" s="35">
        <f t="shared" si="0"/>
        <v>45488</v>
      </c>
      <c r="B26" s="36">
        <f>SUMIFS(СВЦЭМ!$C$39:$C$782,СВЦЭМ!$A$39:$A$782,$A26,СВЦЭМ!$B$39:$B$782,B$11)+'СЕТ СН'!$F$12+СВЦЭМ!$D$10+'СЕТ СН'!$F$5-'СЕТ СН'!$F$20</f>
        <v>4929.3956532399998</v>
      </c>
      <c r="C26" s="36">
        <f>SUMIFS(СВЦЭМ!$C$39:$C$782,СВЦЭМ!$A$39:$A$782,$A26,СВЦЭМ!$B$39:$B$782,C$11)+'СЕТ СН'!$F$12+СВЦЭМ!$D$10+'СЕТ СН'!$F$5-'СЕТ СН'!$F$20</f>
        <v>5021.0508724699994</v>
      </c>
      <c r="D26" s="36">
        <f>SUMIFS(СВЦЭМ!$C$39:$C$782,СВЦЭМ!$A$39:$A$782,$A26,СВЦЭМ!$B$39:$B$782,D$11)+'СЕТ СН'!$F$12+СВЦЭМ!$D$10+'СЕТ СН'!$F$5-'СЕТ СН'!$F$20</f>
        <v>5106.9076648699993</v>
      </c>
      <c r="E26" s="36">
        <f>SUMIFS(СВЦЭМ!$C$39:$C$782,СВЦЭМ!$A$39:$A$782,$A26,СВЦЭМ!$B$39:$B$782,E$11)+'СЕТ СН'!$F$12+СВЦЭМ!$D$10+'СЕТ СН'!$F$5-'СЕТ СН'!$F$20</f>
        <v>5117.3337921699995</v>
      </c>
      <c r="F26" s="36">
        <f>SUMIFS(СВЦЭМ!$C$39:$C$782,СВЦЭМ!$A$39:$A$782,$A26,СВЦЭМ!$B$39:$B$782,F$11)+'СЕТ СН'!$F$12+СВЦЭМ!$D$10+'СЕТ СН'!$F$5-'СЕТ СН'!$F$20</f>
        <v>5101.61502698</v>
      </c>
      <c r="G26" s="36">
        <f>SUMIFS(СВЦЭМ!$C$39:$C$782,СВЦЭМ!$A$39:$A$782,$A26,СВЦЭМ!$B$39:$B$782,G$11)+'СЕТ СН'!$F$12+СВЦЭМ!$D$10+'СЕТ СН'!$F$5-'СЕТ СН'!$F$20</f>
        <v>5116.8647014599992</v>
      </c>
      <c r="H26" s="36">
        <f>SUMIFS(СВЦЭМ!$C$39:$C$782,СВЦЭМ!$A$39:$A$782,$A26,СВЦЭМ!$B$39:$B$782,H$11)+'СЕТ СН'!$F$12+СВЦЭМ!$D$10+'СЕТ СН'!$F$5-'СЕТ СН'!$F$20</f>
        <v>5058.5708400399999</v>
      </c>
      <c r="I26" s="36">
        <f>SUMIFS(СВЦЭМ!$C$39:$C$782,СВЦЭМ!$A$39:$A$782,$A26,СВЦЭМ!$B$39:$B$782,I$11)+'СЕТ СН'!$F$12+СВЦЭМ!$D$10+'СЕТ СН'!$F$5-'СЕТ СН'!$F$20</f>
        <v>4992.7332000599999</v>
      </c>
      <c r="J26" s="36">
        <f>SUMIFS(СВЦЭМ!$C$39:$C$782,СВЦЭМ!$A$39:$A$782,$A26,СВЦЭМ!$B$39:$B$782,J$11)+'СЕТ СН'!$F$12+СВЦЭМ!$D$10+'СЕТ СН'!$F$5-'СЕТ СН'!$F$20</f>
        <v>4923.0522134599996</v>
      </c>
      <c r="K26" s="36">
        <f>SUMIFS(СВЦЭМ!$C$39:$C$782,СВЦЭМ!$A$39:$A$782,$A26,СВЦЭМ!$B$39:$B$782,K$11)+'СЕТ СН'!$F$12+СВЦЭМ!$D$10+'СЕТ СН'!$F$5-'СЕТ СН'!$F$20</f>
        <v>4885.1771242699997</v>
      </c>
      <c r="L26" s="36">
        <f>SUMIFS(СВЦЭМ!$C$39:$C$782,СВЦЭМ!$A$39:$A$782,$A26,СВЦЭМ!$B$39:$B$782,L$11)+'СЕТ СН'!$F$12+СВЦЭМ!$D$10+'СЕТ СН'!$F$5-'СЕТ СН'!$F$20</f>
        <v>4863.7200917399996</v>
      </c>
      <c r="M26" s="36">
        <f>SUMIFS(СВЦЭМ!$C$39:$C$782,СВЦЭМ!$A$39:$A$782,$A26,СВЦЭМ!$B$39:$B$782,M$11)+'СЕТ СН'!$F$12+СВЦЭМ!$D$10+'СЕТ СН'!$F$5-'СЕТ СН'!$F$20</f>
        <v>4854.4602017299994</v>
      </c>
      <c r="N26" s="36">
        <f>SUMIFS(СВЦЭМ!$C$39:$C$782,СВЦЭМ!$A$39:$A$782,$A26,СВЦЭМ!$B$39:$B$782,N$11)+'СЕТ СН'!$F$12+СВЦЭМ!$D$10+'СЕТ СН'!$F$5-'СЕТ СН'!$F$20</f>
        <v>4861.2562419199994</v>
      </c>
      <c r="O26" s="36">
        <f>SUMIFS(СВЦЭМ!$C$39:$C$782,СВЦЭМ!$A$39:$A$782,$A26,СВЦЭМ!$B$39:$B$782,O$11)+'СЕТ СН'!$F$12+СВЦЭМ!$D$10+'СЕТ СН'!$F$5-'СЕТ СН'!$F$20</f>
        <v>4870.9809542399998</v>
      </c>
      <c r="P26" s="36">
        <f>SUMIFS(СВЦЭМ!$C$39:$C$782,СВЦЭМ!$A$39:$A$782,$A26,СВЦЭМ!$B$39:$B$782,P$11)+'СЕТ СН'!$F$12+СВЦЭМ!$D$10+'СЕТ СН'!$F$5-'СЕТ СН'!$F$20</f>
        <v>4865.9761980699996</v>
      </c>
      <c r="Q26" s="36">
        <f>SUMIFS(СВЦЭМ!$C$39:$C$782,СВЦЭМ!$A$39:$A$782,$A26,СВЦЭМ!$B$39:$B$782,Q$11)+'СЕТ СН'!$F$12+СВЦЭМ!$D$10+'СЕТ СН'!$F$5-'СЕТ СН'!$F$20</f>
        <v>4872.6809360799998</v>
      </c>
      <c r="R26" s="36">
        <f>SUMIFS(СВЦЭМ!$C$39:$C$782,СВЦЭМ!$A$39:$A$782,$A26,СВЦЭМ!$B$39:$B$782,R$11)+'СЕТ СН'!$F$12+СВЦЭМ!$D$10+'СЕТ СН'!$F$5-'СЕТ СН'!$F$20</f>
        <v>4865.40014548</v>
      </c>
      <c r="S26" s="36">
        <f>SUMIFS(СВЦЭМ!$C$39:$C$782,СВЦЭМ!$A$39:$A$782,$A26,СВЦЭМ!$B$39:$B$782,S$11)+'СЕТ СН'!$F$12+СВЦЭМ!$D$10+'СЕТ СН'!$F$5-'СЕТ СН'!$F$20</f>
        <v>4874.4469130999996</v>
      </c>
      <c r="T26" s="36">
        <f>SUMIFS(СВЦЭМ!$C$39:$C$782,СВЦЭМ!$A$39:$A$782,$A26,СВЦЭМ!$B$39:$B$782,T$11)+'СЕТ СН'!$F$12+СВЦЭМ!$D$10+'СЕТ СН'!$F$5-'СЕТ СН'!$F$20</f>
        <v>4862.2817910799995</v>
      </c>
      <c r="U26" s="36">
        <f>SUMIFS(СВЦЭМ!$C$39:$C$782,СВЦЭМ!$A$39:$A$782,$A26,СВЦЭМ!$B$39:$B$782,U$11)+'СЕТ СН'!$F$12+СВЦЭМ!$D$10+'СЕТ СН'!$F$5-'СЕТ СН'!$F$20</f>
        <v>4878.0982176899997</v>
      </c>
      <c r="V26" s="36">
        <f>SUMIFS(СВЦЭМ!$C$39:$C$782,СВЦЭМ!$A$39:$A$782,$A26,СВЦЭМ!$B$39:$B$782,V$11)+'СЕТ СН'!$F$12+СВЦЭМ!$D$10+'СЕТ СН'!$F$5-'СЕТ СН'!$F$20</f>
        <v>4876.6605654999994</v>
      </c>
      <c r="W26" s="36">
        <f>SUMIFS(СВЦЭМ!$C$39:$C$782,СВЦЭМ!$A$39:$A$782,$A26,СВЦЭМ!$B$39:$B$782,W$11)+'СЕТ СН'!$F$12+СВЦЭМ!$D$10+'СЕТ СН'!$F$5-'СЕТ СН'!$F$20</f>
        <v>4852.2016207199995</v>
      </c>
      <c r="X26" s="36">
        <f>SUMIFS(СВЦЭМ!$C$39:$C$782,СВЦЭМ!$A$39:$A$782,$A26,СВЦЭМ!$B$39:$B$782,X$11)+'СЕТ СН'!$F$12+СВЦЭМ!$D$10+'СЕТ СН'!$F$5-'СЕТ СН'!$F$20</f>
        <v>4898.1122204200001</v>
      </c>
      <c r="Y26" s="36">
        <f>SUMIFS(СВЦЭМ!$C$39:$C$782,СВЦЭМ!$A$39:$A$782,$A26,СВЦЭМ!$B$39:$B$782,Y$11)+'СЕТ СН'!$F$12+СВЦЭМ!$D$10+'СЕТ СН'!$F$5-'СЕТ СН'!$F$20</f>
        <v>4969.87614502</v>
      </c>
    </row>
    <row r="27" spans="1:25" ht="15.75" x14ac:dyDescent="0.2">
      <c r="A27" s="35">
        <f t="shared" si="0"/>
        <v>45489</v>
      </c>
      <c r="B27" s="36">
        <f>SUMIFS(СВЦЭМ!$C$39:$C$782,СВЦЭМ!$A$39:$A$782,$A27,СВЦЭМ!$B$39:$B$782,B$11)+'СЕТ СН'!$F$12+СВЦЭМ!$D$10+'СЕТ СН'!$F$5-'СЕТ СН'!$F$20</f>
        <v>4970.4144746099992</v>
      </c>
      <c r="C27" s="36">
        <f>SUMIFS(СВЦЭМ!$C$39:$C$782,СВЦЭМ!$A$39:$A$782,$A27,СВЦЭМ!$B$39:$B$782,C$11)+'СЕТ СН'!$F$12+СВЦЭМ!$D$10+'СЕТ СН'!$F$5-'СЕТ СН'!$F$20</f>
        <v>5077.4126876399996</v>
      </c>
      <c r="D27" s="36">
        <f>SUMIFS(СВЦЭМ!$C$39:$C$782,СВЦЭМ!$A$39:$A$782,$A27,СВЦЭМ!$B$39:$B$782,D$11)+'СЕТ СН'!$F$12+СВЦЭМ!$D$10+'СЕТ СН'!$F$5-'СЕТ СН'!$F$20</f>
        <v>5155.0089970299996</v>
      </c>
      <c r="E27" s="36">
        <f>SUMIFS(СВЦЭМ!$C$39:$C$782,СВЦЭМ!$A$39:$A$782,$A27,СВЦЭМ!$B$39:$B$782,E$11)+'СЕТ СН'!$F$12+СВЦЭМ!$D$10+'СЕТ СН'!$F$5-'СЕТ СН'!$F$20</f>
        <v>5203.0503569699995</v>
      </c>
      <c r="F27" s="36">
        <f>SUMIFS(СВЦЭМ!$C$39:$C$782,СВЦЭМ!$A$39:$A$782,$A27,СВЦЭМ!$B$39:$B$782,F$11)+'СЕТ СН'!$F$12+СВЦЭМ!$D$10+'СЕТ СН'!$F$5-'СЕТ СН'!$F$20</f>
        <v>5203.5894077299999</v>
      </c>
      <c r="G27" s="36">
        <f>SUMIFS(СВЦЭМ!$C$39:$C$782,СВЦЭМ!$A$39:$A$782,$A27,СВЦЭМ!$B$39:$B$782,G$11)+'СЕТ СН'!$F$12+СВЦЭМ!$D$10+'СЕТ СН'!$F$5-'СЕТ СН'!$F$20</f>
        <v>5175.2323964199995</v>
      </c>
      <c r="H27" s="36">
        <f>SUMIFS(СВЦЭМ!$C$39:$C$782,СВЦЭМ!$A$39:$A$782,$A27,СВЦЭМ!$B$39:$B$782,H$11)+'СЕТ СН'!$F$12+СВЦЭМ!$D$10+'СЕТ СН'!$F$5-'СЕТ СН'!$F$20</f>
        <v>5089.5378212799997</v>
      </c>
      <c r="I27" s="36">
        <f>SUMIFS(СВЦЭМ!$C$39:$C$782,СВЦЭМ!$A$39:$A$782,$A27,СВЦЭМ!$B$39:$B$782,I$11)+'СЕТ СН'!$F$12+СВЦЭМ!$D$10+'СЕТ СН'!$F$5-'СЕТ СН'!$F$20</f>
        <v>4971.0217216700003</v>
      </c>
      <c r="J27" s="36">
        <f>SUMIFS(СВЦЭМ!$C$39:$C$782,СВЦЭМ!$A$39:$A$782,$A27,СВЦЭМ!$B$39:$B$782,J$11)+'СЕТ СН'!$F$12+СВЦЭМ!$D$10+'СЕТ СН'!$F$5-'СЕТ СН'!$F$20</f>
        <v>4848.0647586599998</v>
      </c>
      <c r="K27" s="36">
        <f>SUMIFS(СВЦЭМ!$C$39:$C$782,СВЦЭМ!$A$39:$A$782,$A27,СВЦЭМ!$B$39:$B$782,K$11)+'СЕТ СН'!$F$12+СВЦЭМ!$D$10+'СЕТ СН'!$F$5-'СЕТ СН'!$F$20</f>
        <v>4773.4062684999999</v>
      </c>
      <c r="L27" s="36">
        <f>SUMIFS(СВЦЭМ!$C$39:$C$782,СВЦЭМ!$A$39:$A$782,$A27,СВЦЭМ!$B$39:$B$782,L$11)+'СЕТ СН'!$F$12+СВЦЭМ!$D$10+'СЕТ СН'!$F$5-'СЕТ СН'!$F$20</f>
        <v>4748.9363366599991</v>
      </c>
      <c r="M27" s="36">
        <f>SUMIFS(СВЦЭМ!$C$39:$C$782,СВЦЭМ!$A$39:$A$782,$A27,СВЦЭМ!$B$39:$B$782,M$11)+'СЕТ СН'!$F$12+СВЦЭМ!$D$10+'СЕТ СН'!$F$5-'СЕТ СН'!$F$20</f>
        <v>4728.6646866999999</v>
      </c>
      <c r="N27" s="36">
        <f>SUMIFS(СВЦЭМ!$C$39:$C$782,СВЦЭМ!$A$39:$A$782,$A27,СВЦЭМ!$B$39:$B$782,N$11)+'СЕТ СН'!$F$12+СВЦЭМ!$D$10+'СЕТ СН'!$F$5-'СЕТ СН'!$F$20</f>
        <v>4699.9769608400002</v>
      </c>
      <c r="O27" s="36">
        <f>SUMIFS(СВЦЭМ!$C$39:$C$782,СВЦЭМ!$A$39:$A$782,$A27,СВЦЭМ!$B$39:$B$782,O$11)+'СЕТ СН'!$F$12+СВЦЭМ!$D$10+'СЕТ СН'!$F$5-'СЕТ СН'!$F$20</f>
        <v>4676.7300211299998</v>
      </c>
      <c r="P27" s="36">
        <f>SUMIFS(СВЦЭМ!$C$39:$C$782,СВЦЭМ!$A$39:$A$782,$A27,СВЦЭМ!$B$39:$B$782,P$11)+'СЕТ СН'!$F$12+СВЦЭМ!$D$10+'СЕТ СН'!$F$5-'СЕТ СН'!$F$20</f>
        <v>4689.0605058299998</v>
      </c>
      <c r="Q27" s="36">
        <f>SUMIFS(СВЦЭМ!$C$39:$C$782,СВЦЭМ!$A$39:$A$782,$A27,СВЦЭМ!$B$39:$B$782,Q$11)+'СЕТ СН'!$F$12+СВЦЭМ!$D$10+'СЕТ СН'!$F$5-'СЕТ СН'!$F$20</f>
        <v>4693.1170370199998</v>
      </c>
      <c r="R27" s="36">
        <f>SUMIFS(СВЦЭМ!$C$39:$C$782,СВЦЭМ!$A$39:$A$782,$A27,СВЦЭМ!$B$39:$B$782,R$11)+'СЕТ СН'!$F$12+СВЦЭМ!$D$10+'СЕТ СН'!$F$5-'СЕТ СН'!$F$20</f>
        <v>4686.9931767199996</v>
      </c>
      <c r="S27" s="36">
        <f>SUMIFS(СВЦЭМ!$C$39:$C$782,СВЦЭМ!$A$39:$A$782,$A27,СВЦЭМ!$B$39:$B$782,S$11)+'СЕТ СН'!$F$12+СВЦЭМ!$D$10+'СЕТ СН'!$F$5-'СЕТ СН'!$F$20</f>
        <v>4682.5671742799996</v>
      </c>
      <c r="T27" s="36">
        <f>SUMIFS(СВЦЭМ!$C$39:$C$782,СВЦЭМ!$A$39:$A$782,$A27,СВЦЭМ!$B$39:$B$782,T$11)+'СЕТ СН'!$F$12+СВЦЭМ!$D$10+'СЕТ СН'!$F$5-'СЕТ СН'!$F$20</f>
        <v>4683.11279552</v>
      </c>
      <c r="U27" s="36">
        <f>SUMIFS(СВЦЭМ!$C$39:$C$782,СВЦЭМ!$A$39:$A$782,$A27,СВЦЭМ!$B$39:$B$782,U$11)+'СЕТ СН'!$F$12+СВЦЭМ!$D$10+'СЕТ СН'!$F$5-'СЕТ СН'!$F$20</f>
        <v>4690.5915082899992</v>
      </c>
      <c r="V27" s="36">
        <f>SUMIFS(СВЦЭМ!$C$39:$C$782,СВЦЭМ!$A$39:$A$782,$A27,СВЦЭМ!$B$39:$B$782,V$11)+'СЕТ СН'!$F$12+СВЦЭМ!$D$10+'СЕТ СН'!$F$5-'СЕТ СН'!$F$20</f>
        <v>4694.90502096</v>
      </c>
      <c r="W27" s="36">
        <f>SUMIFS(СВЦЭМ!$C$39:$C$782,СВЦЭМ!$A$39:$A$782,$A27,СВЦЭМ!$B$39:$B$782,W$11)+'СЕТ СН'!$F$12+СВЦЭМ!$D$10+'СЕТ СН'!$F$5-'СЕТ СН'!$F$20</f>
        <v>4694.9108405199995</v>
      </c>
      <c r="X27" s="36">
        <f>SUMIFS(СВЦЭМ!$C$39:$C$782,СВЦЭМ!$A$39:$A$782,$A27,СВЦЭМ!$B$39:$B$782,X$11)+'СЕТ СН'!$F$12+СВЦЭМ!$D$10+'СЕТ СН'!$F$5-'СЕТ СН'!$F$20</f>
        <v>4737.2741342699992</v>
      </c>
      <c r="Y27" s="36">
        <f>SUMIFS(СВЦЭМ!$C$39:$C$782,СВЦЭМ!$A$39:$A$782,$A27,СВЦЭМ!$B$39:$B$782,Y$11)+'СЕТ СН'!$F$12+СВЦЭМ!$D$10+'СЕТ СН'!$F$5-'СЕТ СН'!$F$20</f>
        <v>4831.01260559</v>
      </c>
    </row>
    <row r="28" spans="1:25" ht="15.75" x14ac:dyDescent="0.2">
      <c r="A28" s="35">
        <f t="shared" si="0"/>
        <v>45490</v>
      </c>
      <c r="B28" s="36">
        <f>SUMIFS(СВЦЭМ!$C$39:$C$782,СВЦЭМ!$A$39:$A$782,$A28,СВЦЭМ!$B$39:$B$782,B$11)+'СЕТ СН'!$F$12+СВЦЭМ!$D$10+'СЕТ СН'!$F$5-'СЕТ СН'!$F$20</f>
        <v>4992.8328765899996</v>
      </c>
      <c r="C28" s="36">
        <f>SUMIFS(СВЦЭМ!$C$39:$C$782,СВЦЭМ!$A$39:$A$782,$A28,СВЦЭМ!$B$39:$B$782,C$11)+'СЕТ СН'!$F$12+СВЦЭМ!$D$10+'СЕТ СН'!$F$5-'СЕТ СН'!$F$20</f>
        <v>5113.1998215200001</v>
      </c>
      <c r="D28" s="36">
        <f>SUMIFS(СВЦЭМ!$C$39:$C$782,СВЦЭМ!$A$39:$A$782,$A28,СВЦЭМ!$B$39:$B$782,D$11)+'СЕТ СН'!$F$12+СВЦЭМ!$D$10+'СЕТ СН'!$F$5-'СЕТ СН'!$F$20</f>
        <v>5129.0337613499996</v>
      </c>
      <c r="E28" s="36">
        <f>SUMIFS(СВЦЭМ!$C$39:$C$782,СВЦЭМ!$A$39:$A$782,$A28,СВЦЭМ!$B$39:$B$782,E$11)+'СЕТ СН'!$F$12+СВЦЭМ!$D$10+'СЕТ СН'!$F$5-'СЕТ СН'!$F$20</f>
        <v>5104.3246394999996</v>
      </c>
      <c r="F28" s="36">
        <f>SUMIFS(СВЦЭМ!$C$39:$C$782,СВЦЭМ!$A$39:$A$782,$A28,СВЦЭМ!$B$39:$B$782,F$11)+'СЕТ СН'!$F$12+СВЦЭМ!$D$10+'СЕТ СН'!$F$5-'СЕТ СН'!$F$20</f>
        <v>5099.2556613799998</v>
      </c>
      <c r="G28" s="36">
        <f>SUMIFS(СВЦЭМ!$C$39:$C$782,СВЦЭМ!$A$39:$A$782,$A28,СВЦЭМ!$B$39:$B$782,G$11)+'СЕТ СН'!$F$12+СВЦЭМ!$D$10+'СЕТ СН'!$F$5-'СЕТ СН'!$F$20</f>
        <v>5109.53121104</v>
      </c>
      <c r="H28" s="36">
        <f>SUMIFS(СВЦЭМ!$C$39:$C$782,СВЦЭМ!$A$39:$A$782,$A28,СВЦЭМ!$B$39:$B$782,H$11)+'СЕТ СН'!$F$12+СВЦЭМ!$D$10+'СЕТ СН'!$F$5-'СЕТ СН'!$F$20</f>
        <v>5076.0381708299992</v>
      </c>
      <c r="I28" s="36">
        <f>SUMIFS(СВЦЭМ!$C$39:$C$782,СВЦЭМ!$A$39:$A$782,$A28,СВЦЭМ!$B$39:$B$782,I$11)+'СЕТ СН'!$F$12+СВЦЭМ!$D$10+'СЕТ СН'!$F$5-'СЕТ СН'!$F$20</f>
        <v>4952.3739725300002</v>
      </c>
      <c r="J28" s="36">
        <f>SUMIFS(СВЦЭМ!$C$39:$C$782,СВЦЭМ!$A$39:$A$782,$A28,СВЦЭМ!$B$39:$B$782,J$11)+'СЕТ СН'!$F$12+СВЦЭМ!$D$10+'СЕТ СН'!$F$5-'СЕТ СН'!$F$20</f>
        <v>4847.0131920200001</v>
      </c>
      <c r="K28" s="36">
        <f>SUMIFS(СВЦЭМ!$C$39:$C$782,СВЦЭМ!$A$39:$A$782,$A28,СВЦЭМ!$B$39:$B$782,K$11)+'СЕТ СН'!$F$12+СВЦЭМ!$D$10+'СЕТ СН'!$F$5-'СЕТ СН'!$F$20</f>
        <v>4802.31877738</v>
      </c>
      <c r="L28" s="36">
        <f>SUMIFS(СВЦЭМ!$C$39:$C$782,СВЦЭМ!$A$39:$A$782,$A28,СВЦЭМ!$B$39:$B$782,L$11)+'СЕТ СН'!$F$12+СВЦЭМ!$D$10+'СЕТ СН'!$F$5-'СЕТ СН'!$F$20</f>
        <v>4735.4313715999997</v>
      </c>
      <c r="M28" s="36">
        <f>SUMIFS(СВЦЭМ!$C$39:$C$782,СВЦЭМ!$A$39:$A$782,$A28,СВЦЭМ!$B$39:$B$782,M$11)+'СЕТ СН'!$F$12+СВЦЭМ!$D$10+'СЕТ СН'!$F$5-'СЕТ СН'!$F$20</f>
        <v>4718.7460487099997</v>
      </c>
      <c r="N28" s="36">
        <f>SUMIFS(СВЦЭМ!$C$39:$C$782,СВЦЭМ!$A$39:$A$782,$A28,СВЦЭМ!$B$39:$B$782,N$11)+'СЕТ СН'!$F$12+СВЦЭМ!$D$10+'СЕТ СН'!$F$5-'СЕТ СН'!$F$20</f>
        <v>4724.5570995299995</v>
      </c>
      <c r="O28" s="36">
        <f>SUMIFS(СВЦЭМ!$C$39:$C$782,СВЦЭМ!$A$39:$A$782,$A28,СВЦЭМ!$B$39:$B$782,O$11)+'СЕТ СН'!$F$12+СВЦЭМ!$D$10+'СЕТ СН'!$F$5-'СЕТ СН'!$F$20</f>
        <v>4710.8951735599994</v>
      </c>
      <c r="P28" s="36">
        <f>SUMIFS(СВЦЭМ!$C$39:$C$782,СВЦЭМ!$A$39:$A$782,$A28,СВЦЭМ!$B$39:$B$782,P$11)+'СЕТ СН'!$F$12+СВЦЭМ!$D$10+'СЕТ СН'!$F$5-'СЕТ СН'!$F$20</f>
        <v>4710.2220185099995</v>
      </c>
      <c r="Q28" s="36">
        <f>SUMIFS(СВЦЭМ!$C$39:$C$782,СВЦЭМ!$A$39:$A$782,$A28,СВЦЭМ!$B$39:$B$782,Q$11)+'СЕТ СН'!$F$12+СВЦЭМ!$D$10+'СЕТ СН'!$F$5-'СЕТ СН'!$F$20</f>
        <v>4713.8615154499994</v>
      </c>
      <c r="R28" s="36">
        <f>SUMIFS(СВЦЭМ!$C$39:$C$782,СВЦЭМ!$A$39:$A$782,$A28,СВЦЭМ!$B$39:$B$782,R$11)+'СЕТ СН'!$F$12+СВЦЭМ!$D$10+'СЕТ СН'!$F$5-'СЕТ СН'!$F$20</f>
        <v>4719.9012619799996</v>
      </c>
      <c r="S28" s="36">
        <f>SUMIFS(СВЦЭМ!$C$39:$C$782,СВЦЭМ!$A$39:$A$782,$A28,СВЦЭМ!$B$39:$B$782,S$11)+'СЕТ СН'!$F$12+СВЦЭМ!$D$10+'СЕТ СН'!$F$5-'СЕТ СН'!$F$20</f>
        <v>4728.5114887499994</v>
      </c>
      <c r="T28" s="36">
        <f>SUMIFS(СВЦЭМ!$C$39:$C$782,СВЦЭМ!$A$39:$A$782,$A28,СВЦЭМ!$B$39:$B$782,T$11)+'СЕТ СН'!$F$12+СВЦЭМ!$D$10+'СЕТ СН'!$F$5-'СЕТ СН'!$F$20</f>
        <v>4719.0106322499996</v>
      </c>
      <c r="U28" s="36">
        <f>SUMIFS(СВЦЭМ!$C$39:$C$782,СВЦЭМ!$A$39:$A$782,$A28,СВЦЭМ!$B$39:$B$782,U$11)+'СЕТ СН'!$F$12+СВЦЭМ!$D$10+'СЕТ СН'!$F$5-'СЕТ СН'!$F$20</f>
        <v>4730.6931511499997</v>
      </c>
      <c r="V28" s="36">
        <f>SUMIFS(СВЦЭМ!$C$39:$C$782,СВЦЭМ!$A$39:$A$782,$A28,СВЦЭМ!$B$39:$B$782,V$11)+'СЕТ СН'!$F$12+СВЦЭМ!$D$10+'СЕТ СН'!$F$5-'СЕТ СН'!$F$20</f>
        <v>4736.7113517599992</v>
      </c>
      <c r="W28" s="36">
        <f>SUMIFS(СВЦЭМ!$C$39:$C$782,СВЦЭМ!$A$39:$A$782,$A28,СВЦЭМ!$B$39:$B$782,W$11)+'СЕТ СН'!$F$12+СВЦЭМ!$D$10+'СЕТ СН'!$F$5-'СЕТ СН'!$F$20</f>
        <v>4703.7582620499998</v>
      </c>
      <c r="X28" s="36">
        <f>SUMIFS(СВЦЭМ!$C$39:$C$782,СВЦЭМ!$A$39:$A$782,$A28,СВЦЭМ!$B$39:$B$782,X$11)+'СЕТ СН'!$F$12+СВЦЭМ!$D$10+'СЕТ СН'!$F$5-'СЕТ СН'!$F$20</f>
        <v>4761.8542255100001</v>
      </c>
      <c r="Y28" s="36">
        <f>SUMIFS(СВЦЭМ!$C$39:$C$782,СВЦЭМ!$A$39:$A$782,$A28,СВЦЭМ!$B$39:$B$782,Y$11)+'СЕТ СН'!$F$12+СВЦЭМ!$D$10+'СЕТ СН'!$F$5-'СЕТ СН'!$F$20</f>
        <v>4848.7387324299998</v>
      </c>
    </row>
    <row r="29" spans="1:25" ht="15.75" x14ac:dyDescent="0.2">
      <c r="A29" s="35">
        <f t="shared" si="0"/>
        <v>45491</v>
      </c>
      <c r="B29" s="36">
        <f>SUMIFS(СВЦЭМ!$C$39:$C$782,СВЦЭМ!$A$39:$A$782,$A29,СВЦЭМ!$B$39:$B$782,B$11)+'СЕТ СН'!$F$12+СВЦЭМ!$D$10+'СЕТ СН'!$F$5-'СЕТ СН'!$F$20</f>
        <v>5108.9002116699994</v>
      </c>
      <c r="C29" s="36">
        <f>SUMIFS(СВЦЭМ!$C$39:$C$782,СВЦЭМ!$A$39:$A$782,$A29,СВЦЭМ!$B$39:$B$782,C$11)+'СЕТ СН'!$F$12+СВЦЭМ!$D$10+'СЕТ СН'!$F$5-'СЕТ СН'!$F$20</f>
        <v>5203.9865024800001</v>
      </c>
      <c r="D29" s="36">
        <f>SUMIFS(СВЦЭМ!$C$39:$C$782,СВЦЭМ!$A$39:$A$782,$A29,СВЦЭМ!$B$39:$B$782,D$11)+'СЕТ СН'!$F$12+СВЦЭМ!$D$10+'СЕТ СН'!$F$5-'СЕТ СН'!$F$20</f>
        <v>5284.2702617300001</v>
      </c>
      <c r="E29" s="36">
        <f>SUMIFS(СВЦЭМ!$C$39:$C$782,СВЦЭМ!$A$39:$A$782,$A29,СВЦЭМ!$B$39:$B$782,E$11)+'СЕТ СН'!$F$12+СВЦЭМ!$D$10+'СЕТ СН'!$F$5-'СЕТ СН'!$F$20</f>
        <v>5319.28129945</v>
      </c>
      <c r="F29" s="36">
        <f>SUMIFS(СВЦЭМ!$C$39:$C$782,СВЦЭМ!$A$39:$A$782,$A29,СВЦЭМ!$B$39:$B$782,F$11)+'СЕТ СН'!$F$12+СВЦЭМ!$D$10+'СЕТ СН'!$F$5-'СЕТ СН'!$F$20</f>
        <v>5316.9814677599998</v>
      </c>
      <c r="G29" s="36">
        <f>SUMIFS(СВЦЭМ!$C$39:$C$782,СВЦЭМ!$A$39:$A$782,$A29,СВЦЭМ!$B$39:$B$782,G$11)+'СЕТ СН'!$F$12+СВЦЭМ!$D$10+'СЕТ СН'!$F$5-'СЕТ СН'!$F$20</f>
        <v>5301.141357389999</v>
      </c>
      <c r="H29" s="36">
        <f>SUMIFS(СВЦЭМ!$C$39:$C$782,СВЦЭМ!$A$39:$A$782,$A29,СВЦЭМ!$B$39:$B$782,H$11)+'СЕТ СН'!$F$12+СВЦЭМ!$D$10+'СЕТ СН'!$F$5-'СЕТ СН'!$F$20</f>
        <v>5227.60450657</v>
      </c>
      <c r="I29" s="36">
        <f>SUMIFS(СВЦЭМ!$C$39:$C$782,СВЦЭМ!$A$39:$A$782,$A29,СВЦЭМ!$B$39:$B$782,I$11)+'СЕТ СН'!$F$12+СВЦЭМ!$D$10+'СЕТ СН'!$F$5-'СЕТ СН'!$F$20</f>
        <v>5035.6339492699999</v>
      </c>
      <c r="J29" s="36">
        <f>SUMIFS(СВЦЭМ!$C$39:$C$782,СВЦЭМ!$A$39:$A$782,$A29,СВЦЭМ!$B$39:$B$782,J$11)+'СЕТ СН'!$F$12+СВЦЭМ!$D$10+'СЕТ СН'!$F$5-'СЕТ СН'!$F$20</f>
        <v>4935.37195273</v>
      </c>
      <c r="K29" s="36">
        <f>SUMIFS(СВЦЭМ!$C$39:$C$782,СВЦЭМ!$A$39:$A$782,$A29,СВЦЭМ!$B$39:$B$782,K$11)+'СЕТ СН'!$F$12+СВЦЭМ!$D$10+'СЕТ СН'!$F$5-'СЕТ СН'!$F$20</f>
        <v>4876.0845680699995</v>
      </c>
      <c r="L29" s="36">
        <f>SUMIFS(СВЦЭМ!$C$39:$C$782,СВЦЭМ!$A$39:$A$782,$A29,СВЦЭМ!$B$39:$B$782,L$11)+'СЕТ СН'!$F$12+СВЦЭМ!$D$10+'СЕТ СН'!$F$5-'СЕТ СН'!$F$20</f>
        <v>4829.9983020899999</v>
      </c>
      <c r="M29" s="36">
        <f>SUMIFS(СВЦЭМ!$C$39:$C$782,СВЦЭМ!$A$39:$A$782,$A29,СВЦЭМ!$B$39:$B$782,M$11)+'СЕТ СН'!$F$12+СВЦЭМ!$D$10+'СЕТ СН'!$F$5-'СЕТ СН'!$F$20</f>
        <v>4817.7372300199995</v>
      </c>
      <c r="N29" s="36">
        <f>SUMIFS(СВЦЭМ!$C$39:$C$782,СВЦЭМ!$A$39:$A$782,$A29,СВЦЭМ!$B$39:$B$782,N$11)+'СЕТ СН'!$F$12+СВЦЭМ!$D$10+'СЕТ СН'!$F$5-'СЕТ СН'!$F$20</f>
        <v>4808.2167241499992</v>
      </c>
      <c r="O29" s="36">
        <f>SUMIFS(СВЦЭМ!$C$39:$C$782,СВЦЭМ!$A$39:$A$782,$A29,СВЦЭМ!$B$39:$B$782,O$11)+'СЕТ СН'!$F$12+СВЦЭМ!$D$10+'СЕТ СН'!$F$5-'СЕТ СН'!$F$20</f>
        <v>4792.6947180199995</v>
      </c>
      <c r="P29" s="36">
        <f>SUMIFS(СВЦЭМ!$C$39:$C$782,СВЦЭМ!$A$39:$A$782,$A29,СВЦЭМ!$B$39:$B$782,P$11)+'СЕТ СН'!$F$12+СВЦЭМ!$D$10+'СЕТ СН'!$F$5-'СЕТ СН'!$F$20</f>
        <v>4791.61844518</v>
      </c>
      <c r="Q29" s="36">
        <f>SUMIFS(СВЦЭМ!$C$39:$C$782,СВЦЭМ!$A$39:$A$782,$A29,СВЦЭМ!$B$39:$B$782,Q$11)+'СЕТ СН'!$F$12+СВЦЭМ!$D$10+'СЕТ СН'!$F$5-'СЕТ СН'!$F$20</f>
        <v>4792.9083617699998</v>
      </c>
      <c r="R29" s="36">
        <f>SUMIFS(СВЦЭМ!$C$39:$C$782,СВЦЭМ!$A$39:$A$782,$A29,СВЦЭМ!$B$39:$B$782,R$11)+'СЕТ СН'!$F$12+СВЦЭМ!$D$10+'СЕТ СН'!$F$5-'СЕТ СН'!$F$20</f>
        <v>4788.4411772999993</v>
      </c>
      <c r="S29" s="36">
        <f>SUMIFS(СВЦЭМ!$C$39:$C$782,СВЦЭМ!$A$39:$A$782,$A29,СВЦЭМ!$B$39:$B$782,S$11)+'СЕТ СН'!$F$12+СВЦЭМ!$D$10+'СЕТ СН'!$F$5-'СЕТ СН'!$F$20</f>
        <v>4790.6684880699995</v>
      </c>
      <c r="T29" s="36">
        <f>SUMIFS(СВЦЭМ!$C$39:$C$782,СВЦЭМ!$A$39:$A$782,$A29,СВЦЭМ!$B$39:$B$782,T$11)+'СЕТ СН'!$F$12+СВЦЭМ!$D$10+'СЕТ СН'!$F$5-'СЕТ СН'!$F$20</f>
        <v>4811.4723258199992</v>
      </c>
      <c r="U29" s="36">
        <f>SUMIFS(СВЦЭМ!$C$39:$C$782,СВЦЭМ!$A$39:$A$782,$A29,СВЦЭМ!$B$39:$B$782,U$11)+'СЕТ СН'!$F$12+СВЦЭМ!$D$10+'СЕТ СН'!$F$5-'СЕТ СН'!$F$20</f>
        <v>4830.2565106699994</v>
      </c>
      <c r="V29" s="36">
        <f>SUMIFS(СВЦЭМ!$C$39:$C$782,СВЦЭМ!$A$39:$A$782,$A29,СВЦЭМ!$B$39:$B$782,V$11)+'СЕТ СН'!$F$12+СВЦЭМ!$D$10+'СЕТ СН'!$F$5-'СЕТ СН'!$F$20</f>
        <v>4826.4549581899992</v>
      </c>
      <c r="W29" s="36">
        <f>SUMIFS(СВЦЭМ!$C$39:$C$782,СВЦЭМ!$A$39:$A$782,$A29,СВЦЭМ!$B$39:$B$782,W$11)+'СЕТ СН'!$F$12+СВЦЭМ!$D$10+'СЕТ СН'!$F$5-'СЕТ СН'!$F$20</f>
        <v>4797.3240563899999</v>
      </c>
      <c r="X29" s="36">
        <f>SUMIFS(СВЦЭМ!$C$39:$C$782,СВЦЭМ!$A$39:$A$782,$A29,СВЦЭМ!$B$39:$B$782,X$11)+'СЕТ СН'!$F$12+СВЦЭМ!$D$10+'СЕТ СН'!$F$5-'СЕТ СН'!$F$20</f>
        <v>4843.6409698899997</v>
      </c>
      <c r="Y29" s="36">
        <f>SUMIFS(СВЦЭМ!$C$39:$C$782,СВЦЭМ!$A$39:$A$782,$A29,СВЦЭМ!$B$39:$B$782,Y$11)+'СЕТ СН'!$F$12+СВЦЭМ!$D$10+'СЕТ СН'!$F$5-'СЕТ СН'!$F$20</f>
        <v>4926.7206020499998</v>
      </c>
    </row>
    <row r="30" spans="1:25" ht="15.75" x14ac:dyDescent="0.2">
      <c r="A30" s="35">
        <f t="shared" si="0"/>
        <v>45492</v>
      </c>
      <c r="B30" s="36">
        <f>SUMIFS(СВЦЭМ!$C$39:$C$782,СВЦЭМ!$A$39:$A$782,$A30,СВЦЭМ!$B$39:$B$782,B$11)+'СЕТ СН'!$F$12+СВЦЭМ!$D$10+'СЕТ СН'!$F$5-'СЕТ СН'!$F$20</f>
        <v>5028.8675952899994</v>
      </c>
      <c r="C30" s="36">
        <f>SUMIFS(СВЦЭМ!$C$39:$C$782,СВЦЭМ!$A$39:$A$782,$A30,СВЦЭМ!$B$39:$B$782,C$11)+'СЕТ СН'!$F$12+СВЦЭМ!$D$10+'СЕТ СН'!$F$5-'СЕТ СН'!$F$20</f>
        <v>5130.1693774099995</v>
      </c>
      <c r="D30" s="36">
        <f>SUMIFS(СВЦЭМ!$C$39:$C$782,СВЦЭМ!$A$39:$A$782,$A30,СВЦЭМ!$B$39:$B$782,D$11)+'СЕТ СН'!$F$12+СВЦЭМ!$D$10+'СЕТ СН'!$F$5-'СЕТ СН'!$F$20</f>
        <v>5208.0577269599999</v>
      </c>
      <c r="E30" s="36">
        <f>SUMIFS(СВЦЭМ!$C$39:$C$782,СВЦЭМ!$A$39:$A$782,$A30,СВЦЭМ!$B$39:$B$782,E$11)+'СЕТ СН'!$F$12+СВЦЭМ!$D$10+'СЕТ СН'!$F$5-'СЕТ СН'!$F$20</f>
        <v>5229.7543442099995</v>
      </c>
      <c r="F30" s="36">
        <f>SUMIFS(СВЦЭМ!$C$39:$C$782,СВЦЭМ!$A$39:$A$782,$A30,СВЦЭМ!$B$39:$B$782,F$11)+'СЕТ СН'!$F$12+СВЦЭМ!$D$10+'СЕТ СН'!$F$5-'СЕТ СН'!$F$20</f>
        <v>5225.0323880099995</v>
      </c>
      <c r="G30" s="36">
        <f>SUMIFS(СВЦЭМ!$C$39:$C$782,СВЦЭМ!$A$39:$A$782,$A30,СВЦЭМ!$B$39:$B$782,G$11)+'СЕТ СН'!$F$12+СВЦЭМ!$D$10+'СЕТ СН'!$F$5-'СЕТ СН'!$F$20</f>
        <v>5234.9901048499996</v>
      </c>
      <c r="H30" s="36">
        <f>SUMIFS(СВЦЭМ!$C$39:$C$782,СВЦЭМ!$A$39:$A$782,$A30,СВЦЭМ!$B$39:$B$782,H$11)+'СЕТ СН'!$F$12+СВЦЭМ!$D$10+'СЕТ СН'!$F$5-'СЕТ СН'!$F$20</f>
        <v>5174.8783350799995</v>
      </c>
      <c r="I30" s="36">
        <f>SUMIFS(СВЦЭМ!$C$39:$C$782,СВЦЭМ!$A$39:$A$782,$A30,СВЦЭМ!$B$39:$B$782,I$11)+'СЕТ СН'!$F$12+СВЦЭМ!$D$10+'СЕТ СН'!$F$5-'СЕТ СН'!$F$20</f>
        <v>5116.4934118000001</v>
      </c>
      <c r="J30" s="36">
        <f>SUMIFS(СВЦЭМ!$C$39:$C$782,СВЦЭМ!$A$39:$A$782,$A30,СВЦЭМ!$B$39:$B$782,J$11)+'СЕТ СН'!$F$12+СВЦЭМ!$D$10+'СЕТ СН'!$F$5-'СЕТ СН'!$F$20</f>
        <v>4994.5572953199999</v>
      </c>
      <c r="K30" s="36">
        <f>SUMIFS(СВЦЭМ!$C$39:$C$782,СВЦЭМ!$A$39:$A$782,$A30,СВЦЭМ!$B$39:$B$782,K$11)+'СЕТ СН'!$F$12+СВЦЭМ!$D$10+'СЕТ СН'!$F$5-'СЕТ СН'!$F$20</f>
        <v>4928.9290416999993</v>
      </c>
      <c r="L30" s="36">
        <f>SUMIFS(СВЦЭМ!$C$39:$C$782,СВЦЭМ!$A$39:$A$782,$A30,СВЦЭМ!$B$39:$B$782,L$11)+'СЕТ СН'!$F$12+СВЦЭМ!$D$10+'СЕТ СН'!$F$5-'СЕТ СН'!$F$20</f>
        <v>4893.6784444299992</v>
      </c>
      <c r="M30" s="36">
        <f>SUMIFS(СВЦЭМ!$C$39:$C$782,СВЦЭМ!$A$39:$A$782,$A30,СВЦЭМ!$B$39:$B$782,M$11)+'СЕТ СН'!$F$12+СВЦЭМ!$D$10+'СЕТ СН'!$F$5-'СЕТ СН'!$F$20</f>
        <v>4896.39922226</v>
      </c>
      <c r="N30" s="36">
        <f>SUMIFS(СВЦЭМ!$C$39:$C$782,СВЦЭМ!$A$39:$A$782,$A30,СВЦЭМ!$B$39:$B$782,N$11)+'СЕТ СН'!$F$12+СВЦЭМ!$D$10+'СЕТ СН'!$F$5-'СЕТ СН'!$F$20</f>
        <v>4891.5952983099996</v>
      </c>
      <c r="O30" s="36">
        <f>SUMIFS(СВЦЭМ!$C$39:$C$782,СВЦЭМ!$A$39:$A$782,$A30,СВЦЭМ!$B$39:$B$782,O$11)+'СЕТ СН'!$F$12+СВЦЭМ!$D$10+'СЕТ СН'!$F$5-'СЕТ СН'!$F$20</f>
        <v>4870.24938105</v>
      </c>
      <c r="P30" s="36">
        <f>SUMIFS(СВЦЭМ!$C$39:$C$782,СВЦЭМ!$A$39:$A$782,$A30,СВЦЭМ!$B$39:$B$782,P$11)+'СЕТ СН'!$F$12+СВЦЭМ!$D$10+'СЕТ СН'!$F$5-'СЕТ СН'!$F$20</f>
        <v>4866.7266434199992</v>
      </c>
      <c r="Q30" s="36">
        <f>SUMIFS(СВЦЭМ!$C$39:$C$782,СВЦЭМ!$A$39:$A$782,$A30,СВЦЭМ!$B$39:$B$782,Q$11)+'СЕТ СН'!$F$12+СВЦЭМ!$D$10+'СЕТ СН'!$F$5-'СЕТ СН'!$F$20</f>
        <v>4880.49412502</v>
      </c>
      <c r="R30" s="36">
        <f>SUMIFS(СВЦЭМ!$C$39:$C$782,СВЦЭМ!$A$39:$A$782,$A30,СВЦЭМ!$B$39:$B$782,R$11)+'СЕТ СН'!$F$12+СВЦЭМ!$D$10+'СЕТ СН'!$F$5-'СЕТ СН'!$F$20</f>
        <v>4879.4839352499994</v>
      </c>
      <c r="S30" s="36">
        <f>SUMIFS(СВЦЭМ!$C$39:$C$782,СВЦЭМ!$A$39:$A$782,$A30,СВЦЭМ!$B$39:$B$782,S$11)+'СЕТ СН'!$F$12+СВЦЭМ!$D$10+'СЕТ СН'!$F$5-'СЕТ СН'!$F$20</f>
        <v>4872.5497636499995</v>
      </c>
      <c r="T30" s="36">
        <f>SUMIFS(СВЦЭМ!$C$39:$C$782,СВЦЭМ!$A$39:$A$782,$A30,СВЦЭМ!$B$39:$B$782,T$11)+'СЕТ СН'!$F$12+СВЦЭМ!$D$10+'СЕТ СН'!$F$5-'СЕТ СН'!$F$20</f>
        <v>4893.1574197800001</v>
      </c>
      <c r="U30" s="36">
        <f>SUMIFS(СВЦЭМ!$C$39:$C$782,СВЦЭМ!$A$39:$A$782,$A30,СВЦЭМ!$B$39:$B$782,U$11)+'СЕТ СН'!$F$12+СВЦЭМ!$D$10+'СЕТ СН'!$F$5-'СЕТ СН'!$F$20</f>
        <v>4911.12253659</v>
      </c>
      <c r="V30" s="36">
        <f>SUMIFS(СВЦЭМ!$C$39:$C$782,СВЦЭМ!$A$39:$A$782,$A30,СВЦЭМ!$B$39:$B$782,V$11)+'СЕТ СН'!$F$12+СВЦЭМ!$D$10+'СЕТ СН'!$F$5-'СЕТ СН'!$F$20</f>
        <v>4942.2145728399992</v>
      </c>
      <c r="W30" s="36">
        <f>SUMIFS(СВЦЭМ!$C$39:$C$782,СВЦЭМ!$A$39:$A$782,$A30,СВЦЭМ!$B$39:$B$782,W$11)+'СЕТ СН'!$F$12+СВЦЭМ!$D$10+'СЕТ СН'!$F$5-'СЕТ СН'!$F$20</f>
        <v>4906.2268299899997</v>
      </c>
      <c r="X30" s="36">
        <f>SUMIFS(СВЦЭМ!$C$39:$C$782,СВЦЭМ!$A$39:$A$782,$A30,СВЦЭМ!$B$39:$B$782,X$11)+'СЕТ СН'!$F$12+СВЦЭМ!$D$10+'СЕТ СН'!$F$5-'СЕТ СН'!$F$20</f>
        <v>4961.3484069799997</v>
      </c>
      <c r="Y30" s="36">
        <f>SUMIFS(СВЦЭМ!$C$39:$C$782,СВЦЭМ!$A$39:$A$782,$A30,СВЦЭМ!$B$39:$B$782,Y$11)+'СЕТ СН'!$F$12+СВЦЭМ!$D$10+'СЕТ СН'!$F$5-'СЕТ СН'!$F$20</f>
        <v>5053.3549295699995</v>
      </c>
    </row>
    <row r="31" spans="1:25" ht="15.75" x14ac:dyDescent="0.2">
      <c r="A31" s="35">
        <f t="shared" si="0"/>
        <v>45493</v>
      </c>
      <c r="B31" s="36">
        <f>SUMIFS(СВЦЭМ!$C$39:$C$782,СВЦЭМ!$A$39:$A$782,$A31,СВЦЭМ!$B$39:$B$782,B$11)+'СЕТ СН'!$F$12+СВЦЭМ!$D$10+'СЕТ СН'!$F$5-'СЕТ СН'!$F$20</f>
        <v>5046.0548827599996</v>
      </c>
      <c r="C31" s="36">
        <f>SUMIFS(СВЦЭМ!$C$39:$C$782,СВЦЭМ!$A$39:$A$782,$A31,СВЦЭМ!$B$39:$B$782,C$11)+'СЕТ СН'!$F$12+СВЦЭМ!$D$10+'СЕТ СН'!$F$5-'СЕТ СН'!$F$20</f>
        <v>5118.3834166799998</v>
      </c>
      <c r="D31" s="36">
        <f>SUMIFS(СВЦЭМ!$C$39:$C$782,СВЦЭМ!$A$39:$A$782,$A31,СВЦЭМ!$B$39:$B$782,D$11)+'СЕТ СН'!$F$12+СВЦЭМ!$D$10+'СЕТ СН'!$F$5-'СЕТ СН'!$F$20</f>
        <v>5216.13862488</v>
      </c>
      <c r="E31" s="36">
        <f>SUMIFS(СВЦЭМ!$C$39:$C$782,СВЦЭМ!$A$39:$A$782,$A31,СВЦЭМ!$B$39:$B$782,E$11)+'СЕТ СН'!$F$12+СВЦЭМ!$D$10+'СЕТ СН'!$F$5-'СЕТ СН'!$F$20</f>
        <v>5262.1670634900001</v>
      </c>
      <c r="F31" s="36">
        <f>SUMIFS(СВЦЭМ!$C$39:$C$782,СВЦЭМ!$A$39:$A$782,$A31,СВЦЭМ!$B$39:$B$782,F$11)+'СЕТ СН'!$F$12+СВЦЭМ!$D$10+'СЕТ СН'!$F$5-'СЕТ СН'!$F$20</f>
        <v>5275.0196019199993</v>
      </c>
      <c r="G31" s="36">
        <f>SUMIFS(СВЦЭМ!$C$39:$C$782,СВЦЭМ!$A$39:$A$782,$A31,СВЦЭМ!$B$39:$B$782,G$11)+'СЕТ СН'!$F$12+СВЦЭМ!$D$10+'СЕТ СН'!$F$5-'СЕТ СН'!$F$20</f>
        <v>5273.2620023099998</v>
      </c>
      <c r="H31" s="36">
        <f>SUMIFS(СВЦЭМ!$C$39:$C$782,СВЦЭМ!$A$39:$A$782,$A31,СВЦЭМ!$B$39:$B$782,H$11)+'СЕТ СН'!$F$12+СВЦЭМ!$D$10+'СЕТ СН'!$F$5-'СЕТ СН'!$F$20</f>
        <v>5252.9255473799994</v>
      </c>
      <c r="I31" s="36">
        <f>SUMIFS(СВЦЭМ!$C$39:$C$782,СВЦЭМ!$A$39:$A$782,$A31,СВЦЭМ!$B$39:$B$782,I$11)+'СЕТ СН'!$F$12+СВЦЭМ!$D$10+'СЕТ СН'!$F$5-'СЕТ СН'!$F$20</f>
        <v>5178.3027488299995</v>
      </c>
      <c r="J31" s="36">
        <f>SUMIFS(СВЦЭМ!$C$39:$C$782,СВЦЭМ!$A$39:$A$782,$A31,СВЦЭМ!$B$39:$B$782,J$11)+'СЕТ СН'!$F$12+СВЦЭМ!$D$10+'СЕТ СН'!$F$5-'СЕТ СН'!$F$20</f>
        <v>5050.7882109599996</v>
      </c>
      <c r="K31" s="36">
        <f>SUMIFS(СВЦЭМ!$C$39:$C$782,СВЦЭМ!$A$39:$A$782,$A31,СВЦЭМ!$B$39:$B$782,K$11)+'СЕТ СН'!$F$12+СВЦЭМ!$D$10+'СЕТ СН'!$F$5-'СЕТ СН'!$F$20</f>
        <v>4945.0925032099994</v>
      </c>
      <c r="L31" s="36">
        <f>SUMIFS(СВЦЭМ!$C$39:$C$782,СВЦЭМ!$A$39:$A$782,$A31,СВЦЭМ!$B$39:$B$782,L$11)+'СЕТ СН'!$F$12+СВЦЭМ!$D$10+'СЕТ СН'!$F$5-'СЕТ СН'!$F$20</f>
        <v>4864.1742234699996</v>
      </c>
      <c r="M31" s="36">
        <f>SUMIFS(СВЦЭМ!$C$39:$C$782,СВЦЭМ!$A$39:$A$782,$A31,СВЦЭМ!$B$39:$B$782,M$11)+'СЕТ СН'!$F$12+СВЦЭМ!$D$10+'СЕТ СН'!$F$5-'СЕТ СН'!$F$20</f>
        <v>4818.1392234699997</v>
      </c>
      <c r="N31" s="36">
        <f>SUMIFS(СВЦЭМ!$C$39:$C$782,СВЦЭМ!$A$39:$A$782,$A31,СВЦЭМ!$B$39:$B$782,N$11)+'СЕТ СН'!$F$12+СВЦЭМ!$D$10+'СЕТ СН'!$F$5-'СЕТ СН'!$F$20</f>
        <v>4833.1150203199995</v>
      </c>
      <c r="O31" s="36">
        <f>SUMIFS(СВЦЭМ!$C$39:$C$782,СВЦЭМ!$A$39:$A$782,$A31,СВЦЭМ!$B$39:$B$782,O$11)+'СЕТ СН'!$F$12+СВЦЭМ!$D$10+'СЕТ СН'!$F$5-'СЕТ СН'!$F$20</f>
        <v>4827.68316469</v>
      </c>
      <c r="P31" s="36">
        <f>SUMIFS(СВЦЭМ!$C$39:$C$782,СВЦЭМ!$A$39:$A$782,$A31,СВЦЭМ!$B$39:$B$782,P$11)+'СЕТ СН'!$F$12+СВЦЭМ!$D$10+'СЕТ СН'!$F$5-'СЕТ СН'!$F$20</f>
        <v>4722.8215154199997</v>
      </c>
      <c r="Q31" s="36">
        <f>SUMIFS(СВЦЭМ!$C$39:$C$782,СВЦЭМ!$A$39:$A$782,$A31,СВЦЭМ!$B$39:$B$782,Q$11)+'СЕТ СН'!$F$12+СВЦЭМ!$D$10+'СЕТ СН'!$F$5-'СЕТ СН'!$F$20</f>
        <v>4734.5203176199993</v>
      </c>
      <c r="R31" s="36">
        <f>SUMIFS(СВЦЭМ!$C$39:$C$782,СВЦЭМ!$A$39:$A$782,$A31,СВЦЭМ!$B$39:$B$782,R$11)+'СЕТ СН'!$F$12+СВЦЭМ!$D$10+'СЕТ СН'!$F$5-'СЕТ СН'!$F$20</f>
        <v>4756.8110863900001</v>
      </c>
      <c r="S31" s="36">
        <f>SUMIFS(СВЦЭМ!$C$39:$C$782,СВЦЭМ!$A$39:$A$782,$A31,СВЦЭМ!$B$39:$B$782,S$11)+'СЕТ СН'!$F$12+СВЦЭМ!$D$10+'СЕТ СН'!$F$5-'СЕТ СН'!$F$20</f>
        <v>4745.73592328</v>
      </c>
      <c r="T31" s="36">
        <f>SUMIFS(СВЦЭМ!$C$39:$C$782,СВЦЭМ!$A$39:$A$782,$A31,СВЦЭМ!$B$39:$B$782,T$11)+'СЕТ СН'!$F$12+СВЦЭМ!$D$10+'СЕТ СН'!$F$5-'СЕТ СН'!$F$20</f>
        <v>4739.7386293599993</v>
      </c>
      <c r="U31" s="36">
        <f>SUMIFS(СВЦЭМ!$C$39:$C$782,СВЦЭМ!$A$39:$A$782,$A31,СВЦЭМ!$B$39:$B$782,U$11)+'СЕТ СН'!$F$12+СВЦЭМ!$D$10+'СЕТ СН'!$F$5-'СЕТ СН'!$F$20</f>
        <v>4760.6382277899993</v>
      </c>
      <c r="V31" s="36">
        <f>SUMIFS(СВЦЭМ!$C$39:$C$782,СВЦЭМ!$A$39:$A$782,$A31,СВЦЭМ!$B$39:$B$782,V$11)+'СЕТ СН'!$F$12+СВЦЭМ!$D$10+'СЕТ СН'!$F$5-'СЕТ СН'!$F$20</f>
        <v>4770.5862006799998</v>
      </c>
      <c r="W31" s="36">
        <f>SUMIFS(СВЦЭМ!$C$39:$C$782,СВЦЭМ!$A$39:$A$782,$A31,СВЦЭМ!$B$39:$B$782,W$11)+'СЕТ СН'!$F$12+СВЦЭМ!$D$10+'СЕТ СН'!$F$5-'СЕТ СН'!$F$20</f>
        <v>4749.3101003899992</v>
      </c>
      <c r="X31" s="36">
        <f>SUMIFS(СВЦЭМ!$C$39:$C$782,СВЦЭМ!$A$39:$A$782,$A31,СВЦЭМ!$B$39:$B$782,X$11)+'СЕТ СН'!$F$12+СВЦЭМ!$D$10+'СЕТ СН'!$F$5-'СЕТ СН'!$F$20</f>
        <v>4787.0307690999998</v>
      </c>
      <c r="Y31" s="36">
        <f>SUMIFS(СВЦЭМ!$C$39:$C$782,СВЦЭМ!$A$39:$A$782,$A31,СВЦЭМ!$B$39:$B$782,Y$11)+'СЕТ СН'!$F$12+СВЦЭМ!$D$10+'СЕТ СН'!$F$5-'СЕТ СН'!$F$20</f>
        <v>4883.2257562999994</v>
      </c>
    </row>
    <row r="32" spans="1:25" ht="15.75" x14ac:dyDescent="0.2">
      <c r="A32" s="35">
        <f t="shared" si="0"/>
        <v>45494</v>
      </c>
      <c r="B32" s="36">
        <f>SUMIFS(СВЦЭМ!$C$39:$C$782,СВЦЭМ!$A$39:$A$782,$A32,СВЦЭМ!$B$39:$B$782,B$11)+'СЕТ СН'!$F$12+СВЦЭМ!$D$10+'СЕТ СН'!$F$5-'СЕТ СН'!$F$20</f>
        <v>4995.5548881799996</v>
      </c>
      <c r="C32" s="36">
        <f>SUMIFS(СВЦЭМ!$C$39:$C$782,СВЦЭМ!$A$39:$A$782,$A32,СВЦЭМ!$B$39:$B$782,C$11)+'СЕТ СН'!$F$12+СВЦЭМ!$D$10+'СЕТ СН'!$F$5-'СЕТ СН'!$F$20</f>
        <v>5099.9925719499997</v>
      </c>
      <c r="D32" s="36">
        <f>SUMIFS(СВЦЭМ!$C$39:$C$782,СВЦЭМ!$A$39:$A$782,$A32,СВЦЭМ!$B$39:$B$782,D$11)+'СЕТ СН'!$F$12+СВЦЭМ!$D$10+'СЕТ СН'!$F$5-'СЕТ СН'!$F$20</f>
        <v>5156.1026613199992</v>
      </c>
      <c r="E32" s="36">
        <f>SUMIFS(СВЦЭМ!$C$39:$C$782,СВЦЭМ!$A$39:$A$782,$A32,СВЦЭМ!$B$39:$B$782,E$11)+'СЕТ СН'!$F$12+СВЦЭМ!$D$10+'СЕТ СН'!$F$5-'СЕТ СН'!$F$20</f>
        <v>5200.7571851899993</v>
      </c>
      <c r="F32" s="36">
        <f>SUMIFS(СВЦЭМ!$C$39:$C$782,СВЦЭМ!$A$39:$A$782,$A32,СВЦЭМ!$B$39:$B$782,F$11)+'СЕТ СН'!$F$12+СВЦЭМ!$D$10+'СЕТ СН'!$F$5-'СЕТ СН'!$F$20</f>
        <v>5243.5554583799994</v>
      </c>
      <c r="G32" s="36">
        <f>SUMIFS(СВЦЭМ!$C$39:$C$782,СВЦЭМ!$A$39:$A$782,$A32,СВЦЭМ!$B$39:$B$782,G$11)+'СЕТ СН'!$F$12+СВЦЭМ!$D$10+'СЕТ СН'!$F$5-'СЕТ СН'!$F$20</f>
        <v>5188.39098552</v>
      </c>
      <c r="H32" s="36">
        <f>SUMIFS(СВЦЭМ!$C$39:$C$782,СВЦЭМ!$A$39:$A$782,$A32,СВЦЭМ!$B$39:$B$782,H$11)+'СЕТ СН'!$F$12+СВЦЭМ!$D$10+'СЕТ СН'!$F$5-'СЕТ СН'!$F$20</f>
        <v>5214.0522626699994</v>
      </c>
      <c r="I32" s="36">
        <f>SUMIFS(СВЦЭМ!$C$39:$C$782,СВЦЭМ!$A$39:$A$782,$A32,СВЦЭМ!$B$39:$B$782,I$11)+'СЕТ СН'!$F$12+СВЦЭМ!$D$10+'СЕТ СН'!$F$5-'СЕТ СН'!$F$20</f>
        <v>5170.52446151</v>
      </c>
      <c r="J32" s="36">
        <f>SUMIFS(СВЦЭМ!$C$39:$C$782,СВЦЭМ!$A$39:$A$782,$A32,СВЦЭМ!$B$39:$B$782,J$11)+'СЕТ СН'!$F$12+СВЦЭМ!$D$10+'СЕТ СН'!$F$5-'СЕТ СН'!$F$20</f>
        <v>5015.8380411500002</v>
      </c>
      <c r="K32" s="36">
        <f>SUMIFS(СВЦЭМ!$C$39:$C$782,СВЦЭМ!$A$39:$A$782,$A32,СВЦЭМ!$B$39:$B$782,K$11)+'СЕТ СН'!$F$12+СВЦЭМ!$D$10+'СЕТ СН'!$F$5-'СЕТ СН'!$F$20</f>
        <v>4871.4504631899999</v>
      </c>
      <c r="L32" s="36">
        <f>SUMIFS(СВЦЭМ!$C$39:$C$782,СВЦЭМ!$A$39:$A$782,$A32,СВЦЭМ!$B$39:$B$782,L$11)+'СЕТ СН'!$F$12+СВЦЭМ!$D$10+'СЕТ СН'!$F$5-'СЕТ СН'!$F$20</f>
        <v>4803.5346117199997</v>
      </c>
      <c r="M32" s="36">
        <f>SUMIFS(СВЦЭМ!$C$39:$C$782,СВЦЭМ!$A$39:$A$782,$A32,СВЦЭМ!$B$39:$B$782,M$11)+'СЕТ СН'!$F$12+СВЦЭМ!$D$10+'СЕТ СН'!$F$5-'СЕТ СН'!$F$20</f>
        <v>4782.3871993100001</v>
      </c>
      <c r="N32" s="36">
        <f>SUMIFS(СВЦЭМ!$C$39:$C$782,СВЦЭМ!$A$39:$A$782,$A32,СВЦЭМ!$B$39:$B$782,N$11)+'СЕТ СН'!$F$12+СВЦЭМ!$D$10+'СЕТ СН'!$F$5-'СЕТ СН'!$F$20</f>
        <v>4778.9990694499993</v>
      </c>
      <c r="O32" s="36">
        <f>SUMIFS(СВЦЭМ!$C$39:$C$782,СВЦЭМ!$A$39:$A$782,$A32,СВЦЭМ!$B$39:$B$782,O$11)+'СЕТ СН'!$F$12+СВЦЭМ!$D$10+'СЕТ СН'!$F$5-'СЕТ СН'!$F$20</f>
        <v>4775.9256798299994</v>
      </c>
      <c r="P32" s="36">
        <f>SUMIFS(СВЦЭМ!$C$39:$C$782,СВЦЭМ!$A$39:$A$782,$A32,СВЦЭМ!$B$39:$B$782,P$11)+'СЕТ СН'!$F$12+СВЦЭМ!$D$10+'СЕТ СН'!$F$5-'СЕТ СН'!$F$20</f>
        <v>4795.4009181399997</v>
      </c>
      <c r="Q32" s="36">
        <f>SUMIFS(СВЦЭМ!$C$39:$C$782,СВЦЭМ!$A$39:$A$782,$A32,СВЦЭМ!$B$39:$B$782,Q$11)+'СЕТ СН'!$F$12+СВЦЭМ!$D$10+'СЕТ СН'!$F$5-'СЕТ СН'!$F$20</f>
        <v>4799.3702912799999</v>
      </c>
      <c r="R32" s="36">
        <f>SUMIFS(СВЦЭМ!$C$39:$C$782,СВЦЭМ!$A$39:$A$782,$A32,СВЦЭМ!$B$39:$B$782,R$11)+'СЕТ СН'!$F$12+СВЦЭМ!$D$10+'СЕТ СН'!$F$5-'СЕТ СН'!$F$20</f>
        <v>4796.11640076</v>
      </c>
      <c r="S32" s="36">
        <f>SUMIFS(СВЦЭМ!$C$39:$C$782,СВЦЭМ!$A$39:$A$782,$A32,СВЦЭМ!$B$39:$B$782,S$11)+'СЕТ СН'!$F$12+СВЦЭМ!$D$10+'СЕТ СН'!$F$5-'СЕТ СН'!$F$20</f>
        <v>4793.0000064599999</v>
      </c>
      <c r="T32" s="36">
        <f>SUMIFS(СВЦЭМ!$C$39:$C$782,СВЦЭМ!$A$39:$A$782,$A32,СВЦЭМ!$B$39:$B$782,T$11)+'СЕТ СН'!$F$12+СВЦЭМ!$D$10+'СЕТ СН'!$F$5-'СЕТ СН'!$F$20</f>
        <v>4778.8052850999993</v>
      </c>
      <c r="U32" s="36">
        <f>SUMIFS(СВЦЭМ!$C$39:$C$782,СВЦЭМ!$A$39:$A$782,$A32,СВЦЭМ!$B$39:$B$782,U$11)+'СЕТ СН'!$F$12+СВЦЭМ!$D$10+'СЕТ СН'!$F$5-'СЕТ СН'!$F$20</f>
        <v>4782.0650127399995</v>
      </c>
      <c r="V32" s="36">
        <f>SUMIFS(СВЦЭМ!$C$39:$C$782,СВЦЭМ!$A$39:$A$782,$A32,СВЦЭМ!$B$39:$B$782,V$11)+'СЕТ СН'!$F$12+СВЦЭМ!$D$10+'СЕТ СН'!$F$5-'СЕТ СН'!$F$20</f>
        <v>4777.7186776299995</v>
      </c>
      <c r="W32" s="36">
        <f>SUMIFS(СВЦЭМ!$C$39:$C$782,СВЦЭМ!$A$39:$A$782,$A32,СВЦЭМ!$B$39:$B$782,W$11)+'СЕТ СН'!$F$12+СВЦЭМ!$D$10+'СЕТ СН'!$F$5-'СЕТ СН'!$F$20</f>
        <v>4765.4034877199992</v>
      </c>
      <c r="X32" s="36">
        <f>SUMIFS(СВЦЭМ!$C$39:$C$782,СВЦЭМ!$A$39:$A$782,$A32,СВЦЭМ!$B$39:$B$782,X$11)+'СЕТ СН'!$F$12+СВЦЭМ!$D$10+'СЕТ СН'!$F$5-'СЕТ СН'!$F$20</f>
        <v>4818.6022850600002</v>
      </c>
      <c r="Y32" s="36">
        <f>SUMIFS(СВЦЭМ!$C$39:$C$782,СВЦЭМ!$A$39:$A$782,$A32,СВЦЭМ!$B$39:$B$782,Y$11)+'СЕТ СН'!$F$12+СВЦЭМ!$D$10+'СЕТ СН'!$F$5-'СЕТ СН'!$F$20</f>
        <v>4841.7321433999996</v>
      </c>
    </row>
    <row r="33" spans="1:25" ht="15.75" x14ac:dyDescent="0.2">
      <c r="A33" s="35">
        <f t="shared" si="0"/>
        <v>45495</v>
      </c>
      <c r="B33" s="36">
        <f>SUMIFS(СВЦЭМ!$C$39:$C$782,СВЦЭМ!$A$39:$A$782,$A33,СВЦЭМ!$B$39:$B$782,B$11)+'СЕТ СН'!$F$12+СВЦЭМ!$D$10+'СЕТ СН'!$F$5-'СЕТ СН'!$F$20</f>
        <v>4932.4793096799995</v>
      </c>
      <c r="C33" s="36">
        <f>SUMIFS(СВЦЭМ!$C$39:$C$782,СВЦЭМ!$A$39:$A$782,$A33,СВЦЭМ!$B$39:$B$782,C$11)+'СЕТ СН'!$F$12+СВЦЭМ!$D$10+'СЕТ СН'!$F$5-'СЕТ СН'!$F$20</f>
        <v>5001.92141111</v>
      </c>
      <c r="D33" s="36">
        <f>SUMIFS(СВЦЭМ!$C$39:$C$782,СВЦЭМ!$A$39:$A$782,$A33,СВЦЭМ!$B$39:$B$782,D$11)+'СЕТ СН'!$F$12+СВЦЭМ!$D$10+'СЕТ СН'!$F$5-'СЕТ СН'!$F$20</f>
        <v>5058.0724497800002</v>
      </c>
      <c r="E33" s="36">
        <f>SUMIFS(СВЦЭМ!$C$39:$C$782,СВЦЭМ!$A$39:$A$782,$A33,СВЦЭМ!$B$39:$B$782,E$11)+'СЕТ СН'!$F$12+СВЦЭМ!$D$10+'СЕТ СН'!$F$5-'СЕТ СН'!$F$20</f>
        <v>5098.4982276999999</v>
      </c>
      <c r="F33" s="36">
        <f>SUMIFS(СВЦЭМ!$C$39:$C$782,СВЦЭМ!$A$39:$A$782,$A33,СВЦЭМ!$B$39:$B$782,F$11)+'СЕТ СН'!$F$12+СВЦЭМ!$D$10+'СЕТ СН'!$F$5-'СЕТ СН'!$F$20</f>
        <v>5109.2888590499997</v>
      </c>
      <c r="G33" s="36">
        <f>SUMIFS(СВЦЭМ!$C$39:$C$782,СВЦЭМ!$A$39:$A$782,$A33,СВЦЭМ!$B$39:$B$782,G$11)+'СЕТ СН'!$F$12+СВЦЭМ!$D$10+'СЕТ СН'!$F$5-'СЕТ СН'!$F$20</f>
        <v>5109.7288320899997</v>
      </c>
      <c r="H33" s="36">
        <f>SUMIFS(СВЦЭМ!$C$39:$C$782,СВЦЭМ!$A$39:$A$782,$A33,СВЦЭМ!$B$39:$B$782,H$11)+'СЕТ СН'!$F$12+СВЦЭМ!$D$10+'СЕТ СН'!$F$5-'СЕТ СН'!$F$20</f>
        <v>5040.9893359199996</v>
      </c>
      <c r="I33" s="36">
        <f>SUMIFS(СВЦЭМ!$C$39:$C$782,СВЦЭМ!$A$39:$A$782,$A33,СВЦЭМ!$B$39:$B$782,I$11)+'СЕТ СН'!$F$12+СВЦЭМ!$D$10+'СЕТ СН'!$F$5-'СЕТ СН'!$F$20</f>
        <v>4940.2410309699999</v>
      </c>
      <c r="J33" s="36">
        <f>SUMIFS(СВЦЭМ!$C$39:$C$782,СВЦЭМ!$A$39:$A$782,$A33,СВЦЭМ!$B$39:$B$782,J$11)+'СЕТ СН'!$F$12+СВЦЭМ!$D$10+'СЕТ СН'!$F$5-'СЕТ СН'!$F$20</f>
        <v>4819.1479474099997</v>
      </c>
      <c r="K33" s="36">
        <f>SUMIFS(СВЦЭМ!$C$39:$C$782,СВЦЭМ!$A$39:$A$782,$A33,СВЦЭМ!$B$39:$B$782,K$11)+'СЕТ СН'!$F$12+СВЦЭМ!$D$10+'СЕТ СН'!$F$5-'СЕТ СН'!$F$20</f>
        <v>4753.0005244399999</v>
      </c>
      <c r="L33" s="36">
        <f>SUMIFS(СВЦЭМ!$C$39:$C$782,СВЦЭМ!$A$39:$A$782,$A33,СВЦЭМ!$B$39:$B$782,L$11)+'СЕТ СН'!$F$12+СВЦЭМ!$D$10+'СЕТ СН'!$F$5-'СЕТ СН'!$F$20</f>
        <v>4702.7446622299994</v>
      </c>
      <c r="M33" s="36">
        <f>SUMIFS(СВЦЭМ!$C$39:$C$782,СВЦЭМ!$A$39:$A$782,$A33,СВЦЭМ!$B$39:$B$782,M$11)+'СЕТ СН'!$F$12+СВЦЭМ!$D$10+'СЕТ СН'!$F$5-'СЕТ СН'!$F$20</f>
        <v>4685.60869877</v>
      </c>
      <c r="N33" s="36">
        <f>SUMIFS(СВЦЭМ!$C$39:$C$782,СВЦЭМ!$A$39:$A$782,$A33,СВЦЭМ!$B$39:$B$782,N$11)+'СЕТ СН'!$F$12+СВЦЭМ!$D$10+'СЕТ СН'!$F$5-'СЕТ СН'!$F$20</f>
        <v>4668.2067585899995</v>
      </c>
      <c r="O33" s="36">
        <f>SUMIFS(СВЦЭМ!$C$39:$C$782,СВЦЭМ!$A$39:$A$782,$A33,СВЦЭМ!$B$39:$B$782,O$11)+'СЕТ СН'!$F$12+СВЦЭМ!$D$10+'СЕТ СН'!$F$5-'СЕТ СН'!$F$20</f>
        <v>4683.4492175199994</v>
      </c>
      <c r="P33" s="36">
        <f>SUMIFS(СВЦЭМ!$C$39:$C$782,СВЦЭМ!$A$39:$A$782,$A33,СВЦЭМ!$B$39:$B$782,P$11)+'СЕТ СН'!$F$12+СВЦЭМ!$D$10+'СЕТ СН'!$F$5-'СЕТ СН'!$F$20</f>
        <v>4681.50799594</v>
      </c>
      <c r="Q33" s="36">
        <f>SUMIFS(СВЦЭМ!$C$39:$C$782,СВЦЭМ!$A$39:$A$782,$A33,СВЦЭМ!$B$39:$B$782,Q$11)+'СЕТ СН'!$F$12+СВЦЭМ!$D$10+'СЕТ СН'!$F$5-'СЕТ СН'!$F$20</f>
        <v>4680.8861463199992</v>
      </c>
      <c r="R33" s="36">
        <f>SUMIFS(СВЦЭМ!$C$39:$C$782,СВЦЭМ!$A$39:$A$782,$A33,СВЦЭМ!$B$39:$B$782,R$11)+'СЕТ СН'!$F$12+СВЦЭМ!$D$10+'СЕТ СН'!$F$5-'СЕТ СН'!$F$20</f>
        <v>4677.9397635599998</v>
      </c>
      <c r="S33" s="36">
        <f>SUMIFS(СВЦЭМ!$C$39:$C$782,СВЦЭМ!$A$39:$A$782,$A33,СВЦЭМ!$B$39:$B$782,S$11)+'СЕТ СН'!$F$12+СВЦЭМ!$D$10+'СЕТ СН'!$F$5-'СЕТ СН'!$F$20</f>
        <v>4667.4014931199999</v>
      </c>
      <c r="T33" s="36">
        <f>SUMIFS(СВЦЭМ!$C$39:$C$782,СВЦЭМ!$A$39:$A$782,$A33,СВЦЭМ!$B$39:$B$782,T$11)+'СЕТ СН'!$F$12+СВЦЭМ!$D$10+'СЕТ СН'!$F$5-'СЕТ СН'!$F$20</f>
        <v>4664.3328332799992</v>
      </c>
      <c r="U33" s="36">
        <f>SUMIFS(СВЦЭМ!$C$39:$C$782,СВЦЭМ!$A$39:$A$782,$A33,СВЦЭМ!$B$39:$B$782,U$11)+'СЕТ СН'!$F$12+СВЦЭМ!$D$10+'СЕТ СН'!$F$5-'СЕТ СН'!$F$20</f>
        <v>4680.8391037799993</v>
      </c>
      <c r="V33" s="36">
        <f>SUMIFS(СВЦЭМ!$C$39:$C$782,СВЦЭМ!$A$39:$A$782,$A33,СВЦЭМ!$B$39:$B$782,V$11)+'СЕТ СН'!$F$12+СВЦЭМ!$D$10+'СЕТ СН'!$F$5-'СЕТ СН'!$F$20</f>
        <v>4693.0023559499996</v>
      </c>
      <c r="W33" s="36">
        <f>SUMIFS(СВЦЭМ!$C$39:$C$782,СВЦЭМ!$A$39:$A$782,$A33,СВЦЭМ!$B$39:$B$782,W$11)+'СЕТ СН'!$F$12+СВЦЭМ!$D$10+'СЕТ СН'!$F$5-'СЕТ СН'!$F$20</f>
        <v>4656.3863809099994</v>
      </c>
      <c r="X33" s="36">
        <f>SUMIFS(СВЦЭМ!$C$39:$C$782,СВЦЭМ!$A$39:$A$782,$A33,СВЦЭМ!$B$39:$B$782,X$11)+'СЕТ СН'!$F$12+СВЦЭМ!$D$10+'СЕТ СН'!$F$5-'СЕТ СН'!$F$20</f>
        <v>4728.9454316399997</v>
      </c>
      <c r="Y33" s="36">
        <f>SUMIFS(СВЦЭМ!$C$39:$C$782,СВЦЭМ!$A$39:$A$782,$A33,СВЦЭМ!$B$39:$B$782,Y$11)+'СЕТ СН'!$F$12+СВЦЭМ!$D$10+'СЕТ СН'!$F$5-'СЕТ СН'!$F$20</f>
        <v>4811.9636395599991</v>
      </c>
    </row>
    <row r="34" spans="1:25" ht="15.75" x14ac:dyDescent="0.2">
      <c r="A34" s="35">
        <f t="shared" si="0"/>
        <v>45496</v>
      </c>
      <c r="B34" s="36">
        <f>SUMIFS(СВЦЭМ!$C$39:$C$782,СВЦЭМ!$A$39:$A$782,$A34,СВЦЭМ!$B$39:$B$782,B$11)+'СЕТ СН'!$F$12+СВЦЭМ!$D$10+'СЕТ СН'!$F$5-'СЕТ СН'!$F$20</f>
        <v>5027.7408539299995</v>
      </c>
      <c r="C34" s="36">
        <f>SUMIFS(СВЦЭМ!$C$39:$C$782,СВЦЭМ!$A$39:$A$782,$A34,СВЦЭМ!$B$39:$B$782,C$11)+'СЕТ СН'!$F$12+СВЦЭМ!$D$10+'СЕТ СН'!$F$5-'СЕТ СН'!$F$20</f>
        <v>5125.5939564700002</v>
      </c>
      <c r="D34" s="36">
        <f>SUMIFS(СВЦЭМ!$C$39:$C$782,СВЦЭМ!$A$39:$A$782,$A34,СВЦЭМ!$B$39:$B$782,D$11)+'СЕТ СН'!$F$12+СВЦЭМ!$D$10+'СЕТ СН'!$F$5-'СЕТ СН'!$F$20</f>
        <v>5178.2189626399995</v>
      </c>
      <c r="E34" s="36">
        <f>SUMIFS(СВЦЭМ!$C$39:$C$782,СВЦЭМ!$A$39:$A$782,$A34,СВЦЭМ!$B$39:$B$782,E$11)+'СЕТ СН'!$F$12+СВЦЭМ!$D$10+'СЕТ СН'!$F$5-'СЕТ СН'!$F$20</f>
        <v>5200.5683281299998</v>
      </c>
      <c r="F34" s="36">
        <f>SUMIFS(СВЦЭМ!$C$39:$C$782,СВЦЭМ!$A$39:$A$782,$A34,СВЦЭМ!$B$39:$B$782,F$11)+'СЕТ СН'!$F$12+СВЦЭМ!$D$10+'СЕТ СН'!$F$5-'СЕТ СН'!$F$20</f>
        <v>5196.1727655999994</v>
      </c>
      <c r="G34" s="36">
        <f>SUMIFS(СВЦЭМ!$C$39:$C$782,СВЦЭМ!$A$39:$A$782,$A34,СВЦЭМ!$B$39:$B$782,G$11)+'СЕТ СН'!$F$12+СВЦЭМ!$D$10+'СЕТ СН'!$F$5-'СЕТ СН'!$F$20</f>
        <v>5166.3552219199992</v>
      </c>
      <c r="H34" s="36">
        <f>SUMIFS(СВЦЭМ!$C$39:$C$782,СВЦЭМ!$A$39:$A$782,$A34,СВЦЭМ!$B$39:$B$782,H$11)+'СЕТ СН'!$F$12+СВЦЭМ!$D$10+'СЕТ СН'!$F$5-'СЕТ СН'!$F$20</f>
        <v>5121.0619498999995</v>
      </c>
      <c r="I34" s="36">
        <f>SUMIFS(СВЦЭМ!$C$39:$C$782,СВЦЭМ!$A$39:$A$782,$A34,СВЦЭМ!$B$39:$B$782,I$11)+'СЕТ СН'!$F$12+СВЦЭМ!$D$10+'СЕТ СН'!$F$5-'СЕТ СН'!$F$20</f>
        <v>5002.3056007199993</v>
      </c>
      <c r="J34" s="36">
        <f>SUMIFS(СВЦЭМ!$C$39:$C$782,СВЦЭМ!$A$39:$A$782,$A34,СВЦЭМ!$B$39:$B$782,J$11)+'СЕТ СН'!$F$12+СВЦЭМ!$D$10+'СЕТ СН'!$F$5-'СЕТ СН'!$F$20</f>
        <v>4885.1926076899999</v>
      </c>
      <c r="K34" s="36">
        <f>SUMIFS(СВЦЭМ!$C$39:$C$782,СВЦЭМ!$A$39:$A$782,$A34,СВЦЭМ!$B$39:$B$782,K$11)+'СЕТ СН'!$F$12+СВЦЭМ!$D$10+'СЕТ СН'!$F$5-'СЕТ СН'!$F$20</f>
        <v>4792.5300133199999</v>
      </c>
      <c r="L34" s="36">
        <f>SUMIFS(СВЦЭМ!$C$39:$C$782,СВЦЭМ!$A$39:$A$782,$A34,СВЦЭМ!$B$39:$B$782,L$11)+'СЕТ СН'!$F$12+СВЦЭМ!$D$10+'СЕТ СН'!$F$5-'СЕТ СН'!$F$20</f>
        <v>4753.5696273499998</v>
      </c>
      <c r="M34" s="36">
        <f>SUMIFS(СВЦЭМ!$C$39:$C$782,СВЦЭМ!$A$39:$A$782,$A34,СВЦЭМ!$B$39:$B$782,M$11)+'СЕТ СН'!$F$12+СВЦЭМ!$D$10+'СЕТ СН'!$F$5-'СЕТ СН'!$F$20</f>
        <v>4734.7939158499994</v>
      </c>
      <c r="N34" s="36">
        <f>SUMIFS(СВЦЭМ!$C$39:$C$782,СВЦЭМ!$A$39:$A$782,$A34,СВЦЭМ!$B$39:$B$782,N$11)+'СЕТ СН'!$F$12+СВЦЭМ!$D$10+'СЕТ СН'!$F$5-'СЕТ СН'!$F$20</f>
        <v>4722.9003680899996</v>
      </c>
      <c r="O34" s="36">
        <f>SUMIFS(СВЦЭМ!$C$39:$C$782,СВЦЭМ!$A$39:$A$782,$A34,СВЦЭМ!$B$39:$B$782,O$11)+'СЕТ СН'!$F$12+СВЦЭМ!$D$10+'СЕТ СН'!$F$5-'СЕТ СН'!$F$20</f>
        <v>4715.5874967700001</v>
      </c>
      <c r="P34" s="36">
        <f>SUMIFS(СВЦЭМ!$C$39:$C$782,СВЦЭМ!$A$39:$A$782,$A34,СВЦЭМ!$B$39:$B$782,P$11)+'СЕТ СН'!$F$12+СВЦЭМ!$D$10+'СЕТ СН'!$F$5-'СЕТ СН'!$F$20</f>
        <v>4705.1881089599992</v>
      </c>
      <c r="Q34" s="36">
        <f>SUMIFS(СВЦЭМ!$C$39:$C$782,СВЦЭМ!$A$39:$A$782,$A34,СВЦЭМ!$B$39:$B$782,Q$11)+'СЕТ СН'!$F$12+СВЦЭМ!$D$10+'СЕТ СН'!$F$5-'СЕТ СН'!$F$20</f>
        <v>4706.3345920699994</v>
      </c>
      <c r="R34" s="36">
        <f>SUMIFS(СВЦЭМ!$C$39:$C$782,СВЦЭМ!$A$39:$A$782,$A34,СВЦЭМ!$B$39:$B$782,R$11)+'СЕТ СН'!$F$12+СВЦЭМ!$D$10+'СЕТ СН'!$F$5-'СЕТ СН'!$F$20</f>
        <v>4713.2535702799996</v>
      </c>
      <c r="S34" s="36">
        <f>SUMIFS(СВЦЭМ!$C$39:$C$782,СВЦЭМ!$A$39:$A$782,$A34,СВЦЭМ!$B$39:$B$782,S$11)+'СЕТ СН'!$F$12+СВЦЭМ!$D$10+'СЕТ СН'!$F$5-'СЕТ СН'!$F$20</f>
        <v>4717.4481922999994</v>
      </c>
      <c r="T34" s="36">
        <f>SUMIFS(СВЦЭМ!$C$39:$C$782,СВЦЭМ!$A$39:$A$782,$A34,СВЦЭМ!$B$39:$B$782,T$11)+'СЕТ СН'!$F$12+СВЦЭМ!$D$10+'СЕТ СН'!$F$5-'СЕТ СН'!$F$20</f>
        <v>4725.8987014699997</v>
      </c>
      <c r="U34" s="36">
        <f>SUMIFS(СВЦЭМ!$C$39:$C$782,СВЦЭМ!$A$39:$A$782,$A34,СВЦЭМ!$B$39:$B$782,U$11)+'СЕТ СН'!$F$12+СВЦЭМ!$D$10+'СЕТ СН'!$F$5-'СЕТ СН'!$F$20</f>
        <v>4743.97793654</v>
      </c>
      <c r="V34" s="36">
        <f>SUMIFS(СВЦЭМ!$C$39:$C$782,СВЦЭМ!$A$39:$A$782,$A34,СВЦЭМ!$B$39:$B$782,V$11)+'СЕТ СН'!$F$12+СВЦЭМ!$D$10+'СЕТ СН'!$F$5-'СЕТ СН'!$F$20</f>
        <v>4753.9721273699997</v>
      </c>
      <c r="W34" s="36">
        <f>SUMIFS(СВЦЭМ!$C$39:$C$782,СВЦЭМ!$A$39:$A$782,$A34,СВЦЭМ!$B$39:$B$782,W$11)+'СЕТ СН'!$F$12+СВЦЭМ!$D$10+'СЕТ СН'!$F$5-'СЕТ СН'!$F$20</f>
        <v>4736.1036157599992</v>
      </c>
      <c r="X34" s="36">
        <f>SUMIFS(СВЦЭМ!$C$39:$C$782,СВЦЭМ!$A$39:$A$782,$A34,СВЦЭМ!$B$39:$B$782,X$11)+'СЕТ СН'!$F$12+СВЦЭМ!$D$10+'СЕТ СН'!$F$5-'СЕТ СН'!$F$20</f>
        <v>4791.5633157699995</v>
      </c>
      <c r="Y34" s="36">
        <f>SUMIFS(СВЦЭМ!$C$39:$C$782,СВЦЭМ!$A$39:$A$782,$A34,СВЦЭМ!$B$39:$B$782,Y$11)+'СЕТ СН'!$F$12+СВЦЭМ!$D$10+'СЕТ СН'!$F$5-'СЕТ СН'!$F$20</f>
        <v>4871.2383410799994</v>
      </c>
    </row>
    <row r="35" spans="1:25" ht="15.75" x14ac:dyDescent="0.2">
      <c r="A35" s="35">
        <f t="shared" si="0"/>
        <v>45497</v>
      </c>
      <c r="B35" s="36">
        <f>SUMIFS(СВЦЭМ!$C$39:$C$782,СВЦЭМ!$A$39:$A$782,$A35,СВЦЭМ!$B$39:$B$782,B$11)+'СЕТ СН'!$F$12+СВЦЭМ!$D$10+'СЕТ СН'!$F$5-'СЕТ СН'!$F$20</f>
        <v>5061.9484428599999</v>
      </c>
      <c r="C35" s="36">
        <f>SUMIFS(СВЦЭМ!$C$39:$C$782,СВЦЭМ!$A$39:$A$782,$A35,СВЦЭМ!$B$39:$B$782,C$11)+'СЕТ СН'!$F$12+СВЦЭМ!$D$10+'СЕТ СН'!$F$5-'СЕТ СН'!$F$20</f>
        <v>5167.27370978</v>
      </c>
      <c r="D35" s="36">
        <f>SUMIFS(СВЦЭМ!$C$39:$C$782,СВЦЭМ!$A$39:$A$782,$A35,СВЦЭМ!$B$39:$B$782,D$11)+'СЕТ СН'!$F$12+СВЦЭМ!$D$10+'СЕТ СН'!$F$5-'СЕТ СН'!$F$20</f>
        <v>5199.0756287899994</v>
      </c>
      <c r="E35" s="36">
        <f>SUMIFS(СВЦЭМ!$C$39:$C$782,СВЦЭМ!$A$39:$A$782,$A35,СВЦЭМ!$B$39:$B$782,E$11)+'СЕТ СН'!$F$12+СВЦЭМ!$D$10+'СЕТ СН'!$F$5-'СЕТ СН'!$F$20</f>
        <v>5185.1495611699993</v>
      </c>
      <c r="F35" s="36">
        <f>SUMIFS(СВЦЭМ!$C$39:$C$782,СВЦЭМ!$A$39:$A$782,$A35,СВЦЭМ!$B$39:$B$782,F$11)+'СЕТ СН'!$F$12+СВЦЭМ!$D$10+'СЕТ СН'!$F$5-'СЕТ СН'!$F$20</f>
        <v>5186.8244814299997</v>
      </c>
      <c r="G35" s="36">
        <f>SUMIFS(СВЦЭМ!$C$39:$C$782,СВЦЭМ!$A$39:$A$782,$A35,СВЦЭМ!$B$39:$B$782,G$11)+'СЕТ СН'!$F$12+СВЦЭМ!$D$10+'СЕТ СН'!$F$5-'СЕТ СН'!$F$20</f>
        <v>5187.78743055</v>
      </c>
      <c r="H35" s="36">
        <f>SUMIFS(СВЦЭМ!$C$39:$C$782,СВЦЭМ!$A$39:$A$782,$A35,СВЦЭМ!$B$39:$B$782,H$11)+'СЕТ СН'!$F$12+СВЦЭМ!$D$10+'СЕТ СН'!$F$5-'СЕТ СН'!$F$20</f>
        <v>5172.8616112999998</v>
      </c>
      <c r="I35" s="36">
        <f>SUMIFS(СВЦЭМ!$C$39:$C$782,СВЦЭМ!$A$39:$A$782,$A35,СВЦЭМ!$B$39:$B$782,I$11)+'СЕТ СН'!$F$12+СВЦЭМ!$D$10+'СЕТ СН'!$F$5-'СЕТ СН'!$F$20</f>
        <v>5063.8983450099995</v>
      </c>
      <c r="J35" s="36">
        <f>SUMIFS(СВЦЭМ!$C$39:$C$782,СВЦЭМ!$A$39:$A$782,$A35,СВЦЭМ!$B$39:$B$782,J$11)+'СЕТ СН'!$F$12+СВЦЭМ!$D$10+'СЕТ СН'!$F$5-'СЕТ СН'!$F$20</f>
        <v>4935.6407224599998</v>
      </c>
      <c r="K35" s="36">
        <f>SUMIFS(СВЦЭМ!$C$39:$C$782,СВЦЭМ!$A$39:$A$782,$A35,СВЦЭМ!$B$39:$B$782,K$11)+'СЕТ СН'!$F$12+СВЦЭМ!$D$10+'СЕТ СН'!$F$5-'СЕТ СН'!$F$20</f>
        <v>4839.9094477299996</v>
      </c>
      <c r="L35" s="36">
        <f>SUMIFS(СВЦЭМ!$C$39:$C$782,СВЦЭМ!$A$39:$A$782,$A35,СВЦЭМ!$B$39:$B$782,L$11)+'СЕТ СН'!$F$12+СВЦЭМ!$D$10+'СЕТ СН'!$F$5-'СЕТ СН'!$F$20</f>
        <v>4782.5266695399996</v>
      </c>
      <c r="M35" s="36">
        <f>SUMIFS(СВЦЭМ!$C$39:$C$782,СВЦЭМ!$A$39:$A$782,$A35,СВЦЭМ!$B$39:$B$782,M$11)+'СЕТ СН'!$F$12+СВЦЭМ!$D$10+'СЕТ СН'!$F$5-'СЕТ СН'!$F$20</f>
        <v>4759.9014922299993</v>
      </c>
      <c r="N35" s="36">
        <f>SUMIFS(СВЦЭМ!$C$39:$C$782,СВЦЭМ!$A$39:$A$782,$A35,СВЦЭМ!$B$39:$B$782,N$11)+'СЕТ СН'!$F$12+СВЦЭМ!$D$10+'СЕТ СН'!$F$5-'СЕТ СН'!$F$20</f>
        <v>4755.61708043</v>
      </c>
      <c r="O35" s="36">
        <f>SUMIFS(СВЦЭМ!$C$39:$C$782,СВЦЭМ!$A$39:$A$782,$A35,СВЦЭМ!$B$39:$B$782,O$11)+'СЕТ СН'!$F$12+СВЦЭМ!$D$10+'СЕТ СН'!$F$5-'СЕТ СН'!$F$20</f>
        <v>4755.1837992199999</v>
      </c>
      <c r="P35" s="36">
        <f>SUMIFS(СВЦЭМ!$C$39:$C$782,СВЦЭМ!$A$39:$A$782,$A35,СВЦЭМ!$B$39:$B$782,P$11)+'СЕТ СН'!$F$12+СВЦЭМ!$D$10+'СЕТ СН'!$F$5-'СЕТ СН'!$F$20</f>
        <v>4750.4105170499997</v>
      </c>
      <c r="Q35" s="36">
        <f>SUMIFS(СВЦЭМ!$C$39:$C$782,СВЦЭМ!$A$39:$A$782,$A35,СВЦЭМ!$B$39:$B$782,Q$11)+'СЕТ СН'!$F$12+СВЦЭМ!$D$10+'СЕТ СН'!$F$5-'СЕТ СН'!$F$20</f>
        <v>4753.5778281599996</v>
      </c>
      <c r="R35" s="36">
        <f>SUMIFS(СВЦЭМ!$C$39:$C$782,СВЦЭМ!$A$39:$A$782,$A35,СВЦЭМ!$B$39:$B$782,R$11)+'СЕТ СН'!$F$12+СВЦЭМ!$D$10+'СЕТ СН'!$F$5-'СЕТ СН'!$F$20</f>
        <v>4755.3365521399992</v>
      </c>
      <c r="S35" s="36">
        <f>SUMIFS(СВЦЭМ!$C$39:$C$782,СВЦЭМ!$A$39:$A$782,$A35,СВЦЭМ!$B$39:$B$782,S$11)+'СЕТ СН'!$F$12+СВЦЭМ!$D$10+'СЕТ СН'!$F$5-'СЕТ СН'!$F$20</f>
        <v>4766.2861657599997</v>
      </c>
      <c r="T35" s="36">
        <f>SUMIFS(СВЦЭМ!$C$39:$C$782,СВЦЭМ!$A$39:$A$782,$A35,СВЦЭМ!$B$39:$B$782,T$11)+'СЕТ СН'!$F$12+СВЦЭМ!$D$10+'СЕТ СН'!$F$5-'СЕТ СН'!$F$20</f>
        <v>4773.9744575799996</v>
      </c>
      <c r="U35" s="36">
        <f>SUMIFS(СВЦЭМ!$C$39:$C$782,СВЦЭМ!$A$39:$A$782,$A35,СВЦЭМ!$B$39:$B$782,U$11)+'СЕТ СН'!$F$12+СВЦЭМ!$D$10+'СЕТ СН'!$F$5-'СЕТ СН'!$F$20</f>
        <v>4793.9768334799992</v>
      </c>
      <c r="V35" s="36">
        <f>SUMIFS(СВЦЭМ!$C$39:$C$782,СВЦЭМ!$A$39:$A$782,$A35,СВЦЭМ!$B$39:$B$782,V$11)+'СЕТ СН'!$F$12+СВЦЭМ!$D$10+'СЕТ СН'!$F$5-'СЕТ СН'!$F$20</f>
        <v>4805.2022315499999</v>
      </c>
      <c r="W35" s="36">
        <f>SUMIFS(СВЦЭМ!$C$39:$C$782,СВЦЭМ!$A$39:$A$782,$A35,СВЦЭМ!$B$39:$B$782,W$11)+'СЕТ СН'!$F$12+СВЦЭМ!$D$10+'СЕТ СН'!$F$5-'СЕТ СН'!$F$20</f>
        <v>4791.2916133599992</v>
      </c>
      <c r="X35" s="36">
        <f>SUMIFS(СВЦЭМ!$C$39:$C$782,СВЦЭМ!$A$39:$A$782,$A35,СВЦЭМ!$B$39:$B$782,X$11)+'СЕТ СН'!$F$12+СВЦЭМ!$D$10+'СЕТ СН'!$F$5-'СЕТ СН'!$F$20</f>
        <v>4825.3536285999999</v>
      </c>
      <c r="Y35" s="36">
        <f>SUMIFS(СВЦЭМ!$C$39:$C$782,СВЦЭМ!$A$39:$A$782,$A35,СВЦЭМ!$B$39:$B$782,Y$11)+'СЕТ СН'!$F$12+СВЦЭМ!$D$10+'СЕТ СН'!$F$5-'СЕТ СН'!$F$20</f>
        <v>4915.1528624000002</v>
      </c>
    </row>
    <row r="36" spans="1:25" ht="15.75" x14ac:dyDescent="0.2">
      <c r="A36" s="35">
        <f t="shared" si="0"/>
        <v>45498</v>
      </c>
      <c r="B36" s="36">
        <f>SUMIFS(СВЦЭМ!$C$39:$C$782,СВЦЭМ!$A$39:$A$782,$A36,СВЦЭМ!$B$39:$B$782,B$11)+'СЕТ СН'!$F$12+СВЦЭМ!$D$10+'СЕТ СН'!$F$5-'СЕТ СН'!$F$20</f>
        <v>5028.5138830300002</v>
      </c>
      <c r="C36" s="36">
        <f>SUMIFS(СВЦЭМ!$C$39:$C$782,СВЦЭМ!$A$39:$A$782,$A36,СВЦЭМ!$B$39:$B$782,C$11)+'СЕТ СН'!$F$12+СВЦЭМ!$D$10+'СЕТ СН'!$F$5-'СЕТ СН'!$F$20</f>
        <v>5137.1876965499996</v>
      </c>
      <c r="D36" s="36">
        <f>SUMIFS(СВЦЭМ!$C$39:$C$782,СВЦЭМ!$A$39:$A$782,$A36,СВЦЭМ!$B$39:$B$782,D$11)+'СЕТ СН'!$F$12+СВЦЭМ!$D$10+'СЕТ СН'!$F$5-'СЕТ СН'!$F$20</f>
        <v>5217.7604929899999</v>
      </c>
      <c r="E36" s="36">
        <f>SUMIFS(СВЦЭМ!$C$39:$C$782,СВЦЭМ!$A$39:$A$782,$A36,СВЦЭМ!$B$39:$B$782,E$11)+'СЕТ СН'!$F$12+СВЦЭМ!$D$10+'СЕТ СН'!$F$5-'СЕТ СН'!$F$20</f>
        <v>5233.1055572099995</v>
      </c>
      <c r="F36" s="36">
        <f>SUMIFS(СВЦЭМ!$C$39:$C$782,СВЦЭМ!$A$39:$A$782,$A36,СВЦЭМ!$B$39:$B$782,F$11)+'СЕТ СН'!$F$12+СВЦЭМ!$D$10+'СЕТ СН'!$F$5-'СЕТ СН'!$F$20</f>
        <v>5239.1318784199993</v>
      </c>
      <c r="G36" s="36">
        <f>SUMIFS(СВЦЭМ!$C$39:$C$782,СВЦЭМ!$A$39:$A$782,$A36,СВЦЭМ!$B$39:$B$782,G$11)+'СЕТ СН'!$F$12+СВЦЭМ!$D$10+'СЕТ СН'!$F$5-'СЕТ СН'!$F$20</f>
        <v>5238.49182234</v>
      </c>
      <c r="H36" s="36">
        <f>SUMIFS(СВЦЭМ!$C$39:$C$782,СВЦЭМ!$A$39:$A$782,$A36,СВЦЭМ!$B$39:$B$782,H$11)+'СЕТ СН'!$F$12+СВЦЭМ!$D$10+'СЕТ СН'!$F$5-'СЕТ СН'!$F$20</f>
        <v>5195.2612161199995</v>
      </c>
      <c r="I36" s="36">
        <f>SUMIFS(СВЦЭМ!$C$39:$C$782,СВЦЭМ!$A$39:$A$782,$A36,СВЦЭМ!$B$39:$B$782,I$11)+'СЕТ СН'!$F$12+СВЦЭМ!$D$10+'СЕТ СН'!$F$5-'СЕТ СН'!$F$20</f>
        <v>5083.7773879999995</v>
      </c>
      <c r="J36" s="36">
        <f>SUMIFS(СВЦЭМ!$C$39:$C$782,СВЦЭМ!$A$39:$A$782,$A36,СВЦЭМ!$B$39:$B$782,J$11)+'СЕТ СН'!$F$12+СВЦЭМ!$D$10+'СЕТ СН'!$F$5-'СЕТ СН'!$F$20</f>
        <v>4968.6640094799995</v>
      </c>
      <c r="K36" s="36">
        <f>SUMIFS(СВЦЭМ!$C$39:$C$782,СВЦЭМ!$A$39:$A$782,$A36,СВЦЭМ!$B$39:$B$782,K$11)+'СЕТ СН'!$F$12+СВЦЭМ!$D$10+'СЕТ СН'!$F$5-'СЕТ СН'!$F$20</f>
        <v>4899.75170325</v>
      </c>
      <c r="L36" s="36">
        <f>SUMIFS(СВЦЭМ!$C$39:$C$782,СВЦЭМ!$A$39:$A$782,$A36,СВЦЭМ!$B$39:$B$782,L$11)+'СЕТ СН'!$F$12+СВЦЭМ!$D$10+'СЕТ СН'!$F$5-'СЕТ СН'!$F$20</f>
        <v>4843.1790867399995</v>
      </c>
      <c r="M36" s="36">
        <f>SUMIFS(СВЦЭМ!$C$39:$C$782,СВЦЭМ!$A$39:$A$782,$A36,СВЦЭМ!$B$39:$B$782,M$11)+'СЕТ СН'!$F$12+СВЦЭМ!$D$10+'СЕТ СН'!$F$5-'СЕТ СН'!$F$20</f>
        <v>4825.4375437199997</v>
      </c>
      <c r="N36" s="36">
        <f>SUMIFS(СВЦЭМ!$C$39:$C$782,СВЦЭМ!$A$39:$A$782,$A36,СВЦЭМ!$B$39:$B$782,N$11)+'СЕТ СН'!$F$12+СВЦЭМ!$D$10+'СЕТ СН'!$F$5-'СЕТ СН'!$F$20</f>
        <v>4802.3846136800003</v>
      </c>
      <c r="O36" s="36">
        <f>SUMIFS(СВЦЭМ!$C$39:$C$782,СВЦЭМ!$A$39:$A$782,$A36,СВЦЭМ!$B$39:$B$782,O$11)+'СЕТ СН'!$F$12+СВЦЭМ!$D$10+'СЕТ СН'!$F$5-'СЕТ СН'!$F$20</f>
        <v>4792.8239868000001</v>
      </c>
      <c r="P36" s="36">
        <f>SUMIFS(СВЦЭМ!$C$39:$C$782,СВЦЭМ!$A$39:$A$782,$A36,СВЦЭМ!$B$39:$B$782,P$11)+'СЕТ СН'!$F$12+СВЦЭМ!$D$10+'СЕТ СН'!$F$5-'СЕТ СН'!$F$20</f>
        <v>4791.4632338899992</v>
      </c>
      <c r="Q36" s="36">
        <f>SUMIFS(СВЦЭМ!$C$39:$C$782,СВЦЭМ!$A$39:$A$782,$A36,СВЦЭМ!$B$39:$B$782,Q$11)+'СЕТ СН'!$F$12+СВЦЭМ!$D$10+'СЕТ СН'!$F$5-'СЕТ СН'!$F$20</f>
        <v>4786.1498744799992</v>
      </c>
      <c r="R36" s="36">
        <f>SUMIFS(СВЦЭМ!$C$39:$C$782,СВЦЭМ!$A$39:$A$782,$A36,СВЦЭМ!$B$39:$B$782,R$11)+'СЕТ СН'!$F$12+СВЦЭМ!$D$10+'СЕТ СН'!$F$5-'СЕТ СН'!$F$20</f>
        <v>4802.15154463</v>
      </c>
      <c r="S36" s="36">
        <f>SUMIFS(СВЦЭМ!$C$39:$C$782,СВЦЭМ!$A$39:$A$782,$A36,СВЦЭМ!$B$39:$B$782,S$11)+'СЕТ СН'!$F$12+СВЦЭМ!$D$10+'СЕТ СН'!$F$5-'СЕТ СН'!$F$20</f>
        <v>4797.3882945299993</v>
      </c>
      <c r="T36" s="36">
        <f>SUMIFS(СВЦЭМ!$C$39:$C$782,СВЦЭМ!$A$39:$A$782,$A36,СВЦЭМ!$B$39:$B$782,T$11)+'СЕТ СН'!$F$12+СВЦЭМ!$D$10+'СЕТ СН'!$F$5-'СЕТ СН'!$F$20</f>
        <v>4796.1137385900001</v>
      </c>
      <c r="U36" s="36">
        <f>SUMIFS(СВЦЭМ!$C$39:$C$782,СВЦЭМ!$A$39:$A$782,$A36,СВЦЭМ!$B$39:$B$782,U$11)+'СЕТ СН'!$F$12+СВЦЭМ!$D$10+'СЕТ СН'!$F$5-'СЕТ СН'!$F$20</f>
        <v>4816.8585118299998</v>
      </c>
      <c r="V36" s="36">
        <f>SUMIFS(СВЦЭМ!$C$39:$C$782,СВЦЭМ!$A$39:$A$782,$A36,СВЦЭМ!$B$39:$B$782,V$11)+'СЕТ СН'!$F$12+СВЦЭМ!$D$10+'СЕТ СН'!$F$5-'СЕТ СН'!$F$20</f>
        <v>4828.7159302599994</v>
      </c>
      <c r="W36" s="36">
        <f>SUMIFS(СВЦЭМ!$C$39:$C$782,СВЦЭМ!$A$39:$A$782,$A36,СВЦЭМ!$B$39:$B$782,W$11)+'СЕТ СН'!$F$12+СВЦЭМ!$D$10+'СЕТ СН'!$F$5-'СЕТ СН'!$F$20</f>
        <v>4804.3501334799994</v>
      </c>
      <c r="X36" s="36">
        <f>SUMIFS(СВЦЭМ!$C$39:$C$782,СВЦЭМ!$A$39:$A$782,$A36,СВЦЭМ!$B$39:$B$782,X$11)+'СЕТ СН'!$F$12+СВЦЭМ!$D$10+'СЕТ СН'!$F$5-'СЕТ СН'!$F$20</f>
        <v>4868.1455328599995</v>
      </c>
      <c r="Y36" s="36">
        <f>SUMIFS(СВЦЭМ!$C$39:$C$782,СВЦЭМ!$A$39:$A$782,$A36,СВЦЭМ!$B$39:$B$782,Y$11)+'СЕТ СН'!$F$12+СВЦЭМ!$D$10+'СЕТ СН'!$F$5-'СЕТ СН'!$F$20</f>
        <v>4953.4415962200001</v>
      </c>
    </row>
    <row r="37" spans="1:25" ht="15.75" x14ac:dyDescent="0.2">
      <c r="A37" s="35">
        <f t="shared" si="0"/>
        <v>45499</v>
      </c>
      <c r="B37" s="36">
        <f>SUMIFS(СВЦЭМ!$C$39:$C$782,СВЦЭМ!$A$39:$A$782,$A37,СВЦЭМ!$B$39:$B$782,B$11)+'СЕТ СН'!$F$12+СВЦЭМ!$D$10+'СЕТ СН'!$F$5-'СЕТ СН'!$F$20</f>
        <v>5015.5091496599998</v>
      </c>
      <c r="C37" s="36">
        <f>SUMIFS(СВЦЭМ!$C$39:$C$782,СВЦЭМ!$A$39:$A$782,$A37,СВЦЭМ!$B$39:$B$782,C$11)+'СЕТ СН'!$F$12+СВЦЭМ!$D$10+'СЕТ СН'!$F$5-'СЕТ СН'!$F$20</f>
        <v>5074.0170233299996</v>
      </c>
      <c r="D37" s="36">
        <f>SUMIFS(СВЦЭМ!$C$39:$C$782,СВЦЭМ!$A$39:$A$782,$A37,СВЦЭМ!$B$39:$B$782,D$11)+'СЕТ СН'!$F$12+СВЦЭМ!$D$10+'СЕТ СН'!$F$5-'СЕТ СН'!$F$20</f>
        <v>5147.3535731800002</v>
      </c>
      <c r="E37" s="36">
        <f>SUMIFS(СВЦЭМ!$C$39:$C$782,СВЦЭМ!$A$39:$A$782,$A37,СВЦЭМ!$B$39:$B$782,E$11)+'СЕТ СН'!$F$12+СВЦЭМ!$D$10+'СЕТ СН'!$F$5-'СЕТ СН'!$F$20</f>
        <v>5146.8303649399995</v>
      </c>
      <c r="F37" s="36">
        <f>SUMIFS(СВЦЭМ!$C$39:$C$782,СВЦЭМ!$A$39:$A$782,$A37,СВЦЭМ!$B$39:$B$782,F$11)+'СЕТ СН'!$F$12+СВЦЭМ!$D$10+'СЕТ СН'!$F$5-'СЕТ СН'!$F$20</f>
        <v>5147.5640618899997</v>
      </c>
      <c r="G37" s="36">
        <f>SUMIFS(СВЦЭМ!$C$39:$C$782,СВЦЭМ!$A$39:$A$782,$A37,СВЦЭМ!$B$39:$B$782,G$11)+'СЕТ СН'!$F$12+СВЦЭМ!$D$10+'СЕТ СН'!$F$5-'СЕТ СН'!$F$20</f>
        <v>5154.9939214799997</v>
      </c>
      <c r="H37" s="36">
        <f>SUMIFS(СВЦЭМ!$C$39:$C$782,СВЦЭМ!$A$39:$A$782,$A37,СВЦЭМ!$B$39:$B$782,H$11)+'СЕТ СН'!$F$12+СВЦЭМ!$D$10+'СЕТ СН'!$F$5-'СЕТ СН'!$F$20</f>
        <v>4972.3469283300001</v>
      </c>
      <c r="I37" s="36">
        <f>SUMIFS(СВЦЭМ!$C$39:$C$782,СВЦЭМ!$A$39:$A$782,$A37,СВЦЭМ!$B$39:$B$782,I$11)+'СЕТ СН'!$F$12+СВЦЭМ!$D$10+'СЕТ СН'!$F$5-'СЕТ СН'!$F$20</f>
        <v>4974.4136848599992</v>
      </c>
      <c r="J37" s="36">
        <f>SUMIFS(СВЦЭМ!$C$39:$C$782,СВЦЭМ!$A$39:$A$782,$A37,СВЦЭМ!$B$39:$B$782,J$11)+'СЕТ СН'!$F$12+СВЦЭМ!$D$10+'СЕТ СН'!$F$5-'СЕТ СН'!$F$20</f>
        <v>4901.4011161999997</v>
      </c>
      <c r="K37" s="36">
        <f>SUMIFS(СВЦЭМ!$C$39:$C$782,СВЦЭМ!$A$39:$A$782,$A37,СВЦЭМ!$B$39:$B$782,K$11)+'СЕТ СН'!$F$12+СВЦЭМ!$D$10+'СЕТ СН'!$F$5-'СЕТ СН'!$F$20</f>
        <v>4849.1837438599996</v>
      </c>
      <c r="L37" s="36">
        <f>SUMIFS(СВЦЭМ!$C$39:$C$782,СВЦЭМ!$A$39:$A$782,$A37,СВЦЭМ!$B$39:$B$782,L$11)+'СЕТ СН'!$F$12+СВЦЭМ!$D$10+'СЕТ СН'!$F$5-'СЕТ СН'!$F$20</f>
        <v>4820.1487379</v>
      </c>
      <c r="M37" s="36">
        <f>SUMIFS(СВЦЭМ!$C$39:$C$782,СВЦЭМ!$A$39:$A$782,$A37,СВЦЭМ!$B$39:$B$782,M$11)+'СЕТ СН'!$F$12+СВЦЭМ!$D$10+'СЕТ СН'!$F$5-'СЕТ СН'!$F$20</f>
        <v>4802.8972426099999</v>
      </c>
      <c r="N37" s="36">
        <f>SUMIFS(СВЦЭМ!$C$39:$C$782,СВЦЭМ!$A$39:$A$782,$A37,СВЦЭМ!$B$39:$B$782,N$11)+'СЕТ СН'!$F$12+СВЦЭМ!$D$10+'СЕТ СН'!$F$5-'СЕТ СН'!$F$20</f>
        <v>4787.6842315699996</v>
      </c>
      <c r="O37" s="36">
        <f>SUMIFS(СВЦЭМ!$C$39:$C$782,СВЦЭМ!$A$39:$A$782,$A37,СВЦЭМ!$B$39:$B$782,O$11)+'СЕТ СН'!$F$12+СВЦЭМ!$D$10+'СЕТ СН'!$F$5-'СЕТ СН'!$F$20</f>
        <v>4773.9761211999994</v>
      </c>
      <c r="P37" s="36">
        <f>SUMIFS(СВЦЭМ!$C$39:$C$782,СВЦЭМ!$A$39:$A$782,$A37,СВЦЭМ!$B$39:$B$782,P$11)+'СЕТ СН'!$F$12+СВЦЭМ!$D$10+'СЕТ СН'!$F$5-'СЕТ СН'!$F$20</f>
        <v>4774.75298165</v>
      </c>
      <c r="Q37" s="36">
        <f>SUMIFS(СВЦЭМ!$C$39:$C$782,СВЦЭМ!$A$39:$A$782,$A37,СВЦЭМ!$B$39:$B$782,Q$11)+'СЕТ СН'!$F$12+СВЦЭМ!$D$10+'СЕТ СН'!$F$5-'СЕТ СН'!$F$20</f>
        <v>4783.3289383199999</v>
      </c>
      <c r="R37" s="36">
        <f>SUMIFS(СВЦЭМ!$C$39:$C$782,СВЦЭМ!$A$39:$A$782,$A37,СВЦЭМ!$B$39:$B$782,R$11)+'СЕТ СН'!$F$12+СВЦЭМ!$D$10+'СЕТ СН'!$F$5-'СЕТ СН'!$F$20</f>
        <v>4781.5173815399994</v>
      </c>
      <c r="S37" s="36">
        <f>SUMIFS(СВЦЭМ!$C$39:$C$782,СВЦЭМ!$A$39:$A$782,$A37,СВЦЭМ!$B$39:$B$782,S$11)+'СЕТ СН'!$F$12+СВЦЭМ!$D$10+'СЕТ СН'!$F$5-'СЕТ СН'!$F$20</f>
        <v>4772.6472549999999</v>
      </c>
      <c r="T37" s="36">
        <f>SUMIFS(СВЦЭМ!$C$39:$C$782,СВЦЭМ!$A$39:$A$782,$A37,СВЦЭМ!$B$39:$B$782,T$11)+'СЕТ СН'!$F$12+СВЦЭМ!$D$10+'СЕТ СН'!$F$5-'СЕТ СН'!$F$20</f>
        <v>4765.1411694500002</v>
      </c>
      <c r="U37" s="36">
        <f>SUMIFS(СВЦЭМ!$C$39:$C$782,СВЦЭМ!$A$39:$A$782,$A37,СВЦЭМ!$B$39:$B$782,U$11)+'СЕТ СН'!$F$12+СВЦЭМ!$D$10+'СЕТ СН'!$F$5-'СЕТ СН'!$F$20</f>
        <v>4802.5153569899994</v>
      </c>
      <c r="V37" s="36">
        <f>SUMIFS(СВЦЭМ!$C$39:$C$782,СВЦЭМ!$A$39:$A$782,$A37,СВЦЭМ!$B$39:$B$782,V$11)+'СЕТ СН'!$F$12+СВЦЭМ!$D$10+'СЕТ СН'!$F$5-'СЕТ СН'!$F$20</f>
        <v>4819.2819091000001</v>
      </c>
      <c r="W37" s="36">
        <f>SUMIFS(СВЦЭМ!$C$39:$C$782,СВЦЭМ!$A$39:$A$782,$A37,СВЦЭМ!$B$39:$B$782,W$11)+'СЕТ СН'!$F$12+СВЦЭМ!$D$10+'СЕТ СН'!$F$5-'СЕТ СН'!$F$20</f>
        <v>4802.9810703799994</v>
      </c>
      <c r="X37" s="36">
        <f>SUMIFS(СВЦЭМ!$C$39:$C$782,СВЦЭМ!$A$39:$A$782,$A37,СВЦЭМ!$B$39:$B$782,X$11)+'СЕТ СН'!$F$12+СВЦЭМ!$D$10+'СЕТ СН'!$F$5-'СЕТ СН'!$F$20</f>
        <v>4870.6556667699997</v>
      </c>
      <c r="Y37" s="36">
        <f>SUMIFS(СВЦЭМ!$C$39:$C$782,СВЦЭМ!$A$39:$A$782,$A37,СВЦЭМ!$B$39:$B$782,Y$11)+'СЕТ СН'!$F$12+СВЦЭМ!$D$10+'СЕТ СН'!$F$5-'СЕТ СН'!$F$20</f>
        <v>4960.4755103899997</v>
      </c>
    </row>
    <row r="38" spans="1:25" ht="15.75" x14ac:dyDescent="0.2">
      <c r="A38" s="35">
        <f t="shared" si="0"/>
        <v>45500</v>
      </c>
      <c r="B38" s="36">
        <f>SUMIFS(СВЦЭМ!$C$39:$C$782,СВЦЭМ!$A$39:$A$782,$A38,СВЦЭМ!$B$39:$B$782,B$11)+'СЕТ СН'!$F$12+СВЦЭМ!$D$10+'СЕТ СН'!$F$5-'СЕТ СН'!$F$20</f>
        <v>5041.4100164800002</v>
      </c>
      <c r="C38" s="36">
        <f>SUMIFS(СВЦЭМ!$C$39:$C$782,СВЦЭМ!$A$39:$A$782,$A38,СВЦЭМ!$B$39:$B$782,C$11)+'СЕТ СН'!$F$12+СВЦЭМ!$D$10+'СЕТ СН'!$F$5-'СЕТ СН'!$F$20</f>
        <v>5120.0041265799991</v>
      </c>
      <c r="D38" s="36">
        <f>SUMIFS(СВЦЭМ!$C$39:$C$782,СВЦЭМ!$A$39:$A$782,$A38,СВЦЭМ!$B$39:$B$782,D$11)+'СЕТ СН'!$F$12+СВЦЭМ!$D$10+'СЕТ СН'!$F$5-'СЕТ СН'!$F$20</f>
        <v>5158.8537152099998</v>
      </c>
      <c r="E38" s="36">
        <f>SUMIFS(СВЦЭМ!$C$39:$C$782,СВЦЭМ!$A$39:$A$782,$A38,СВЦЭМ!$B$39:$B$782,E$11)+'СЕТ СН'!$F$12+СВЦЭМ!$D$10+'СЕТ СН'!$F$5-'СЕТ СН'!$F$20</f>
        <v>5198.2055691199994</v>
      </c>
      <c r="F38" s="36">
        <f>SUMIFS(СВЦЭМ!$C$39:$C$782,СВЦЭМ!$A$39:$A$782,$A38,СВЦЭМ!$B$39:$B$782,F$11)+'СЕТ СН'!$F$12+СВЦЭМ!$D$10+'СЕТ СН'!$F$5-'СЕТ СН'!$F$20</f>
        <v>5179.8992499799997</v>
      </c>
      <c r="G38" s="36">
        <f>SUMIFS(СВЦЭМ!$C$39:$C$782,СВЦЭМ!$A$39:$A$782,$A38,СВЦЭМ!$B$39:$B$782,G$11)+'СЕТ СН'!$F$12+СВЦЭМ!$D$10+'СЕТ СН'!$F$5-'СЕТ СН'!$F$20</f>
        <v>5191.1368492499996</v>
      </c>
      <c r="H38" s="36">
        <f>SUMIFS(СВЦЭМ!$C$39:$C$782,СВЦЭМ!$A$39:$A$782,$A38,СВЦЭМ!$B$39:$B$782,H$11)+'СЕТ СН'!$F$12+СВЦЭМ!$D$10+'СЕТ СН'!$F$5-'СЕТ СН'!$F$20</f>
        <v>5157.7406920100002</v>
      </c>
      <c r="I38" s="36">
        <f>SUMIFS(СВЦЭМ!$C$39:$C$782,СВЦЭМ!$A$39:$A$782,$A38,СВЦЭМ!$B$39:$B$782,I$11)+'СЕТ СН'!$F$12+СВЦЭМ!$D$10+'СЕТ СН'!$F$5-'СЕТ СН'!$F$20</f>
        <v>5028.9055563599995</v>
      </c>
      <c r="J38" s="36">
        <f>SUMIFS(СВЦЭМ!$C$39:$C$782,СВЦЭМ!$A$39:$A$782,$A38,СВЦЭМ!$B$39:$B$782,J$11)+'СЕТ СН'!$F$12+СВЦЭМ!$D$10+'СЕТ СН'!$F$5-'СЕТ СН'!$F$20</f>
        <v>5003.0016883399994</v>
      </c>
      <c r="K38" s="36">
        <f>SUMIFS(СВЦЭМ!$C$39:$C$782,СВЦЭМ!$A$39:$A$782,$A38,СВЦЭМ!$B$39:$B$782,K$11)+'СЕТ СН'!$F$12+СВЦЭМ!$D$10+'СЕТ СН'!$F$5-'СЕТ СН'!$F$20</f>
        <v>4920.2335107299996</v>
      </c>
      <c r="L38" s="36">
        <f>SUMIFS(СВЦЭМ!$C$39:$C$782,СВЦЭМ!$A$39:$A$782,$A38,СВЦЭМ!$B$39:$B$782,L$11)+'СЕТ СН'!$F$12+СВЦЭМ!$D$10+'СЕТ СН'!$F$5-'СЕТ СН'!$F$20</f>
        <v>4862.0314960999995</v>
      </c>
      <c r="M38" s="36">
        <f>SUMIFS(СВЦЭМ!$C$39:$C$782,СВЦЭМ!$A$39:$A$782,$A38,СВЦЭМ!$B$39:$B$782,M$11)+'СЕТ СН'!$F$12+СВЦЭМ!$D$10+'СЕТ СН'!$F$5-'СЕТ СН'!$F$20</f>
        <v>4829.0863306699994</v>
      </c>
      <c r="N38" s="36">
        <f>SUMIFS(СВЦЭМ!$C$39:$C$782,СВЦЭМ!$A$39:$A$782,$A38,СВЦЭМ!$B$39:$B$782,N$11)+'СЕТ СН'!$F$12+СВЦЭМ!$D$10+'СЕТ СН'!$F$5-'СЕТ СН'!$F$20</f>
        <v>4824.7152720899994</v>
      </c>
      <c r="O38" s="36">
        <f>SUMIFS(СВЦЭМ!$C$39:$C$782,СВЦЭМ!$A$39:$A$782,$A38,СВЦЭМ!$B$39:$B$782,O$11)+'СЕТ СН'!$F$12+СВЦЭМ!$D$10+'СЕТ СН'!$F$5-'СЕТ СН'!$F$20</f>
        <v>4821.7328492399993</v>
      </c>
      <c r="P38" s="36">
        <f>SUMIFS(СВЦЭМ!$C$39:$C$782,СВЦЭМ!$A$39:$A$782,$A38,СВЦЭМ!$B$39:$B$782,P$11)+'СЕТ СН'!$F$12+СВЦЭМ!$D$10+'СЕТ СН'!$F$5-'СЕТ СН'!$F$20</f>
        <v>4828.8614248199992</v>
      </c>
      <c r="Q38" s="36">
        <f>SUMIFS(СВЦЭМ!$C$39:$C$782,СВЦЭМ!$A$39:$A$782,$A38,СВЦЭМ!$B$39:$B$782,Q$11)+'СЕТ СН'!$F$12+СВЦЭМ!$D$10+'СЕТ СН'!$F$5-'СЕТ СН'!$F$20</f>
        <v>4833.1088718999999</v>
      </c>
      <c r="R38" s="36">
        <f>SUMIFS(СВЦЭМ!$C$39:$C$782,СВЦЭМ!$A$39:$A$782,$A38,СВЦЭМ!$B$39:$B$782,R$11)+'СЕТ СН'!$F$12+СВЦЭМ!$D$10+'СЕТ СН'!$F$5-'СЕТ СН'!$F$20</f>
        <v>4839.4578591499994</v>
      </c>
      <c r="S38" s="36">
        <f>SUMIFS(СВЦЭМ!$C$39:$C$782,СВЦЭМ!$A$39:$A$782,$A38,СВЦЭМ!$B$39:$B$782,S$11)+'СЕТ СН'!$F$12+СВЦЭМ!$D$10+'СЕТ СН'!$F$5-'СЕТ СН'!$F$20</f>
        <v>4831.7780589599997</v>
      </c>
      <c r="T38" s="36">
        <f>SUMIFS(СВЦЭМ!$C$39:$C$782,СВЦЭМ!$A$39:$A$782,$A38,СВЦЭМ!$B$39:$B$782,T$11)+'СЕТ СН'!$F$12+СВЦЭМ!$D$10+'СЕТ СН'!$F$5-'СЕТ СН'!$F$20</f>
        <v>4820.0933594099997</v>
      </c>
      <c r="U38" s="36">
        <f>SUMIFS(СВЦЭМ!$C$39:$C$782,СВЦЭМ!$A$39:$A$782,$A38,СВЦЭМ!$B$39:$B$782,U$11)+'СЕТ СН'!$F$12+СВЦЭМ!$D$10+'СЕТ СН'!$F$5-'СЕТ СН'!$F$20</f>
        <v>4845.62621038</v>
      </c>
      <c r="V38" s="36">
        <f>SUMIFS(СВЦЭМ!$C$39:$C$782,СВЦЭМ!$A$39:$A$782,$A38,СВЦЭМ!$B$39:$B$782,V$11)+'СЕТ СН'!$F$12+СВЦЭМ!$D$10+'СЕТ СН'!$F$5-'СЕТ СН'!$F$20</f>
        <v>4848.9342818099994</v>
      </c>
      <c r="W38" s="36">
        <f>SUMIFS(СВЦЭМ!$C$39:$C$782,СВЦЭМ!$A$39:$A$782,$A38,СВЦЭМ!$B$39:$B$782,W$11)+'СЕТ СН'!$F$12+СВЦЭМ!$D$10+'СЕТ СН'!$F$5-'СЕТ СН'!$F$20</f>
        <v>4833.5185493899999</v>
      </c>
      <c r="X38" s="36">
        <f>SUMIFS(СВЦЭМ!$C$39:$C$782,СВЦЭМ!$A$39:$A$782,$A38,СВЦЭМ!$B$39:$B$782,X$11)+'СЕТ СН'!$F$12+СВЦЭМ!$D$10+'СЕТ СН'!$F$5-'СЕТ СН'!$F$20</f>
        <v>4883.4225568499996</v>
      </c>
      <c r="Y38" s="36">
        <f>SUMIFS(СВЦЭМ!$C$39:$C$782,СВЦЭМ!$A$39:$A$782,$A38,СВЦЭМ!$B$39:$B$782,Y$11)+'СЕТ СН'!$F$12+СВЦЭМ!$D$10+'СЕТ СН'!$F$5-'СЕТ СН'!$F$20</f>
        <v>4983.4674328900001</v>
      </c>
    </row>
    <row r="39" spans="1:25" ht="15.75" x14ac:dyDescent="0.2">
      <c r="A39" s="35">
        <f t="shared" si="0"/>
        <v>45501</v>
      </c>
      <c r="B39" s="36">
        <f>SUMIFS(СВЦЭМ!$C$39:$C$782,СВЦЭМ!$A$39:$A$782,$A39,СВЦЭМ!$B$39:$B$782,B$11)+'СЕТ СН'!$F$12+СВЦЭМ!$D$10+'СЕТ СН'!$F$5-'СЕТ СН'!$F$20</f>
        <v>5061.4476630699992</v>
      </c>
      <c r="C39" s="36">
        <f>SUMIFS(СВЦЭМ!$C$39:$C$782,СВЦЭМ!$A$39:$A$782,$A39,СВЦЭМ!$B$39:$B$782,C$11)+'СЕТ СН'!$F$12+СВЦЭМ!$D$10+'СЕТ СН'!$F$5-'СЕТ СН'!$F$20</f>
        <v>5136.25888949</v>
      </c>
      <c r="D39" s="36">
        <f>SUMIFS(СВЦЭМ!$C$39:$C$782,СВЦЭМ!$A$39:$A$782,$A39,СВЦЭМ!$B$39:$B$782,D$11)+'СЕТ СН'!$F$12+СВЦЭМ!$D$10+'СЕТ СН'!$F$5-'СЕТ СН'!$F$20</f>
        <v>5165.3426533799993</v>
      </c>
      <c r="E39" s="36">
        <f>SUMIFS(СВЦЭМ!$C$39:$C$782,СВЦЭМ!$A$39:$A$782,$A39,СВЦЭМ!$B$39:$B$782,E$11)+'СЕТ СН'!$F$12+СВЦЭМ!$D$10+'СЕТ СН'!$F$5-'СЕТ СН'!$F$20</f>
        <v>5169.6402653599998</v>
      </c>
      <c r="F39" s="36">
        <f>SUMIFS(СВЦЭМ!$C$39:$C$782,СВЦЭМ!$A$39:$A$782,$A39,СВЦЭМ!$B$39:$B$782,F$11)+'СЕТ СН'!$F$12+СВЦЭМ!$D$10+'СЕТ СН'!$F$5-'СЕТ СН'!$F$20</f>
        <v>5173.70766422</v>
      </c>
      <c r="G39" s="36">
        <f>SUMIFS(СВЦЭМ!$C$39:$C$782,СВЦЭМ!$A$39:$A$782,$A39,СВЦЭМ!$B$39:$B$782,G$11)+'СЕТ СН'!$F$12+СВЦЭМ!$D$10+'СЕТ СН'!$F$5-'СЕТ СН'!$F$20</f>
        <v>5187.1672141700001</v>
      </c>
      <c r="H39" s="36">
        <f>SUMIFS(СВЦЭМ!$C$39:$C$782,СВЦЭМ!$A$39:$A$782,$A39,СВЦЭМ!$B$39:$B$782,H$11)+'СЕТ СН'!$F$12+СВЦЭМ!$D$10+'СЕТ СН'!$F$5-'СЕТ СН'!$F$20</f>
        <v>5185.8942192499999</v>
      </c>
      <c r="I39" s="36">
        <f>SUMIFS(СВЦЭМ!$C$39:$C$782,СВЦЭМ!$A$39:$A$782,$A39,СВЦЭМ!$B$39:$B$782,I$11)+'СЕТ СН'!$F$12+СВЦЭМ!$D$10+'СЕТ СН'!$F$5-'СЕТ СН'!$F$20</f>
        <v>5162.4340944199994</v>
      </c>
      <c r="J39" s="36">
        <f>SUMIFS(СВЦЭМ!$C$39:$C$782,СВЦЭМ!$A$39:$A$782,$A39,СВЦЭМ!$B$39:$B$782,J$11)+'СЕТ СН'!$F$12+СВЦЭМ!$D$10+'СЕТ СН'!$F$5-'СЕТ СН'!$F$20</f>
        <v>5024.7983601899996</v>
      </c>
      <c r="K39" s="36">
        <f>SUMIFS(СВЦЭМ!$C$39:$C$782,СВЦЭМ!$A$39:$A$782,$A39,СВЦЭМ!$B$39:$B$782,K$11)+'СЕТ СН'!$F$12+СВЦЭМ!$D$10+'СЕТ СН'!$F$5-'СЕТ СН'!$F$20</f>
        <v>4934.9787509599992</v>
      </c>
      <c r="L39" s="36">
        <f>SUMIFS(СВЦЭМ!$C$39:$C$782,СВЦЭМ!$A$39:$A$782,$A39,СВЦЭМ!$B$39:$B$782,L$11)+'СЕТ СН'!$F$12+СВЦЭМ!$D$10+'СЕТ СН'!$F$5-'СЕТ СН'!$F$20</f>
        <v>4864.1606621499996</v>
      </c>
      <c r="M39" s="36">
        <f>SUMIFS(СВЦЭМ!$C$39:$C$782,СВЦЭМ!$A$39:$A$782,$A39,СВЦЭМ!$B$39:$B$782,M$11)+'СЕТ СН'!$F$12+СВЦЭМ!$D$10+'СЕТ СН'!$F$5-'СЕТ СН'!$F$20</f>
        <v>4815.7138125799993</v>
      </c>
      <c r="N39" s="36">
        <f>SUMIFS(СВЦЭМ!$C$39:$C$782,СВЦЭМ!$A$39:$A$782,$A39,СВЦЭМ!$B$39:$B$782,N$11)+'СЕТ СН'!$F$12+СВЦЭМ!$D$10+'СЕТ СН'!$F$5-'СЕТ СН'!$F$20</f>
        <v>4809.5479185599997</v>
      </c>
      <c r="O39" s="36">
        <f>SUMIFS(СВЦЭМ!$C$39:$C$782,СВЦЭМ!$A$39:$A$782,$A39,СВЦЭМ!$B$39:$B$782,O$11)+'СЕТ СН'!$F$12+СВЦЭМ!$D$10+'СЕТ СН'!$F$5-'СЕТ СН'!$F$20</f>
        <v>4809.9872598499996</v>
      </c>
      <c r="P39" s="36">
        <f>SUMIFS(СВЦЭМ!$C$39:$C$782,СВЦЭМ!$A$39:$A$782,$A39,СВЦЭМ!$B$39:$B$782,P$11)+'СЕТ СН'!$F$12+СВЦЭМ!$D$10+'СЕТ СН'!$F$5-'СЕТ СН'!$F$20</f>
        <v>4823.0618263099996</v>
      </c>
      <c r="Q39" s="36">
        <f>SUMIFS(СВЦЭМ!$C$39:$C$782,СВЦЭМ!$A$39:$A$782,$A39,СВЦЭМ!$B$39:$B$782,Q$11)+'СЕТ СН'!$F$12+СВЦЭМ!$D$10+'СЕТ СН'!$F$5-'СЕТ СН'!$F$20</f>
        <v>4826.5064775599994</v>
      </c>
      <c r="R39" s="36">
        <f>SUMIFS(СВЦЭМ!$C$39:$C$782,СВЦЭМ!$A$39:$A$782,$A39,СВЦЭМ!$B$39:$B$782,R$11)+'СЕТ СН'!$F$12+СВЦЭМ!$D$10+'СЕТ СН'!$F$5-'СЕТ СН'!$F$20</f>
        <v>4818.2160907099997</v>
      </c>
      <c r="S39" s="36">
        <f>SUMIFS(СВЦЭМ!$C$39:$C$782,СВЦЭМ!$A$39:$A$782,$A39,СВЦЭМ!$B$39:$B$782,S$11)+'СЕТ СН'!$F$12+СВЦЭМ!$D$10+'СЕТ СН'!$F$5-'СЕТ СН'!$F$20</f>
        <v>4805.1338459599992</v>
      </c>
      <c r="T39" s="36">
        <f>SUMIFS(СВЦЭМ!$C$39:$C$782,СВЦЭМ!$A$39:$A$782,$A39,СВЦЭМ!$B$39:$B$782,T$11)+'СЕТ СН'!$F$12+СВЦЭМ!$D$10+'СЕТ СН'!$F$5-'СЕТ СН'!$F$20</f>
        <v>4785.4029757399994</v>
      </c>
      <c r="U39" s="36">
        <f>SUMIFS(СВЦЭМ!$C$39:$C$782,СВЦЭМ!$A$39:$A$782,$A39,СВЦЭМ!$B$39:$B$782,U$11)+'СЕТ СН'!$F$12+СВЦЭМ!$D$10+'СЕТ СН'!$F$5-'СЕТ СН'!$F$20</f>
        <v>4802.5914942499994</v>
      </c>
      <c r="V39" s="36">
        <f>SUMIFS(СВЦЭМ!$C$39:$C$782,СВЦЭМ!$A$39:$A$782,$A39,СВЦЭМ!$B$39:$B$782,V$11)+'СЕТ СН'!$F$12+СВЦЭМ!$D$10+'СЕТ СН'!$F$5-'СЕТ СН'!$F$20</f>
        <v>4814.3470186099994</v>
      </c>
      <c r="W39" s="36">
        <f>SUMIFS(СВЦЭМ!$C$39:$C$782,СВЦЭМ!$A$39:$A$782,$A39,СВЦЭМ!$B$39:$B$782,W$11)+'СЕТ СН'!$F$12+СВЦЭМ!$D$10+'СЕТ СН'!$F$5-'СЕТ СН'!$F$20</f>
        <v>4787.6077277899994</v>
      </c>
      <c r="X39" s="36">
        <f>SUMIFS(СВЦЭМ!$C$39:$C$782,СВЦЭМ!$A$39:$A$782,$A39,СВЦЭМ!$B$39:$B$782,X$11)+'СЕТ СН'!$F$12+СВЦЭМ!$D$10+'СЕТ СН'!$F$5-'СЕТ СН'!$F$20</f>
        <v>4853.3363681800001</v>
      </c>
      <c r="Y39" s="36">
        <f>SUMIFS(СВЦЭМ!$C$39:$C$782,СВЦЭМ!$A$39:$A$782,$A39,СВЦЭМ!$B$39:$B$782,Y$11)+'СЕТ СН'!$F$12+СВЦЭМ!$D$10+'СЕТ СН'!$F$5-'СЕТ СН'!$F$20</f>
        <v>4962.4653010900001</v>
      </c>
    </row>
    <row r="40" spans="1:25" ht="15.75" x14ac:dyDescent="0.2">
      <c r="A40" s="35">
        <f t="shared" si="0"/>
        <v>45502</v>
      </c>
      <c r="B40" s="36">
        <f>SUMIFS(СВЦЭМ!$C$39:$C$782,СВЦЭМ!$A$39:$A$782,$A40,СВЦЭМ!$B$39:$B$782,B$11)+'СЕТ СН'!$F$12+СВЦЭМ!$D$10+'СЕТ СН'!$F$5-'СЕТ СН'!$F$20</f>
        <v>5153.9087871899992</v>
      </c>
      <c r="C40" s="36">
        <f>SUMIFS(СВЦЭМ!$C$39:$C$782,СВЦЭМ!$A$39:$A$782,$A40,СВЦЭМ!$B$39:$B$782,C$11)+'СЕТ СН'!$F$12+СВЦЭМ!$D$10+'СЕТ СН'!$F$5-'СЕТ СН'!$F$20</f>
        <v>5276.4369987999999</v>
      </c>
      <c r="D40" s="36">
        <f>SUMIFS(СВЦЭМ!$C$39:$C$782,СВЦЭМ!$A$39:$A$782,$A40,СВЦЭМ!$B$39:$B$782,D$11)+'СЕТ СН'!$F$12+СВЦЭМ!$D$10+'СЕТ СН'!$F$5-'СЕТ СН'!$F$20</f>
        <v>5322.3966748499997</v>
      </c>
      <c r="E40" s="36">
        <f>SUMIFS(СВЦЭМ!$C$39:$C$782,СВЦЭМ!$A$39:$A$782,$A40,СВЦЭМ!$B$39:$B$782,E$11)+'СЕТ СН'!$F$12+СВЦЭМ!$D$10+'СЕТ СН'!$F$5-'СЕТ СН'!$F$20</f>
        <v>5368.2690121699998</v>
      </c>
      <c r="F40" s="36">
        <f>SUMIFS(СВЦЭМ!$C$39:$C$782,СВЦЭМ!$A$39:$A$782,$A40,СВЦЭМ!$B$39:$B$782,F$11)+'СЕТ СН'!$F$12+СВЦЭМ!$D$10+'СЕТ СН'!$F$5-'СЕТ СН'!$F$20</f>
        <v>5368.2900942399992</v>
      </c>
      <c r="G40" s="36">
        <f>SUMIFS(СВЦЭМ!$C$39:$C$782,СВЦЭМ!$A$39:$A$782,$A40,СВЦЭМ!$B$39:$B$782,G$11)+'СЕТ СН'!$F$12+СВЦЭМ!$D$10+'СЕТ СН'!$F$5-'СЕТ СН'!$F$20</f>
        <v>5350.6156242899997</v>
      </c>
      <c r="H40" s="36">
        <f>SUMIFS(СВЦЭМ!$C$39:$C$782,СВЦЭМ!$A$39:$A$782,$A40,СВЦЭМ!$B$39:$B$782,H$11)+'СЕТ СН'!$F$12+СВЦЭМ!$D$10+'СЕТ СН'!$F$5-'СЕТ СН'!$F$20</f>
        <v>5297.1258947599999</v>
      </c>
      <c r="I40" s="36">
        <f>SUMIFS(СВЦЭМ!$C$39:$C$782,СВЦЭМ!$A$39:$A$782,$A40,СВЦЭМ!$B$39:$B$782,I$11)+'СЕТ СН'!$F$12+СВЦЭМ!$D$10+'СЕТ СН'!$F$5-'СЕТ СН'!$F$20</f>
        <v>5198.6498535299997</v>
      </c>
      <c r="J40" s="36">
        <f>SUMIFS(СВЦЭМ!$C$39:$C$782,СВЦЭМ!$A$39:$A$782,$A40,СВЦЭМ!$B$39:$B$782,J$11)+'СЕТ СН'!$F$12+СВЦЭМ!$D$10+'СЕТ СН'!$F$5-'СЕТ СН'!$F$20</f>
        <v>5085.9563374899999</v>
      </c>
      <c r="K40" s="36">
        <f>SUMIFS(СВЦЭМ!$C$39:$C$782,СВЦЭМ!$A$39:$A$782,$A40,СВЦЭМ!$B$39:$B$782,K$11)+'СЕТ СН'!$F$12+СВЦЭМ!$D$10+'СЕТ СН'!$F$5-'СЕТ СН'!$F$20</f>
        <v>4973.0379717999995</v>
      </c>
      <c r="L40" s="36">
        <f>SUMIFS(СВЦЭМ!$C$39:$C$782,СВЦЭМ!$A$39:$A$782,$A40,СВЦЭМ!$B$39:$B$782,L$11)+'СЕТ СН'!$F$12+СВЦЭМ!$D$10+'СЕТ СН'!$F$5-'СЕТ СН'!$F$20</f>
        <v>4928.3913447899995</v>
      </c>
      <c r="M40" s="36">
        <f>SUMIFS(СВЦЭМ!$C$39:$C$782,СВЦЭМ!$A$39:$A$782,$A40,СВЦЭМ!$B$39:$B$782,M$11)+'СЕТ СН'!$F$12+СВЦЭМ!$D$10+'СЕТ СН'!$F$5-'СЕТ СН'!$F$20</f>
        <v>4908.9147403099996</v>
      </c>
      <c r="N40" s="36">
        <f>SUMIFS(СВЦЭМ!$C$39:$C$782,СВЦЭМ!$A$39:$A$782,$A40,СВЦЭМ!$B$39:$B$782,N$11)+'СЕТ СН'!$F$12+СВЦЭМ!$D$10+'СЕТ СН'!$F$5-'СЕТ СН'!$F$20</f>
        <v>4910.2671580099995</v>
      </c>
      <c r="O40" s="36">
        <f>SUMIFS(СВЦЭМ!$C$39:$C$782,СВЦЭМ!$A$39:$A$782,$A40,СВЦЭМ!$B$39:$B$782,O$11)+'СЕТ СН'!$F$12+СВЦЭМ!$D$10+'СЕТ СН'!$F$5-'СЕТ СН'!$F$20</f>
        <v>4902.4562158999997</v>
      </c>
      <c r="P40" s="36">
        <f>SUMIFS(СВЦЭМ!$C$39:$C$782,СВЦЭМ!$A$39:$A$782,$A40,СВЦЭМ!$B$39:$B$782,P$11)+'СЕТ СН'!$F$12+СВЦЭМ!$D$10+'СЕТ СН'!$F$5-'СЕТ СН'!$F$20</f>
        <v>4904.0849031299995</v>
      </c>
      <c r="Q40" s="36">
        <f>SUMIFS(СВЦЭМ!$C$39:$C$782,СВЦЭМ!$A$39:$A$782,$A40,СВЦЭМ!$B$39:$B$782,Q$11)+'СЕТ СН'!$F$12+СВЦЭМ!$D$10+'СЕТ СН'!$F$5-'СЕТ СН'!$F$20</f>
        <v>4903.8600702099993</v>
      </c>
      <c r="R40" s="36">
        <f>SUMIFS(СВЦЭМ!$C$39:$C$782,СВЦЭМ!$A$39:$A$782,$A40,СВЦЭМ!$B$39:$B$782,R$11)+'СЕТ СН'!$F$12+СВЦЭМ!$D$10+'СЕТ СН'!$F$5-'СЕТ СН'!$F$20</f>
        <v>4904.9340439400003</v>
      </c>
      <c r="S40" s="36">
        <f>SUMIFS(СВЦЭМ!$C$39:$C$782,СВЦЭМ!$A$39:$A$782,$A40,СВЦЭМ!$B$39:$B$782,S$11)+'СЕТ СН'!$F$12+СВЦЭМ!$D$10+'СЕТ СН'!$F$5-'СЕТ СН'!$F$20</f>
        <v>4903.0067878199998</v>
      </c>
      <c r="T40" s="36">
        <f>SUMIFS(СВЦЭМ!$C$39:$C$782,СВЦЭМ!$A$39:$A$782,$A40,СВЦЭМ!$B$39:$B$782,T$11)+'СЕТ СН'!$F$12+СВЦЭМ!$D$10+'СЕТ СН'!$F$5-'СЕТ СН'!$F$20</f>
        <v>4892.1361700599991</v>
      </c>
      <c r="U40" s="36">
        <f>SUMIFS(СВЦЭМ!$C$39:$C$782,СВЦЭМ!$A$39:$A$782,$A40,СВЦЭМ!$B$39:$B$782,U$11)+'СЕТ СН'!$F$12+СВЦЭМ!$D$10+'СЕТ СН'!$F$5-'СЕТ СН'!$F$20</f>
        <v>4908.9908961799993</v>
      </c>
      <c r="V40" s="36">
        <f>SUMIFS(СВЦЭМ!$C$39:$C$782,СВЦЭМ!$A$39:$A$782,$A40,СВЦЭМ!$B$39:$B$782,V$11)+'СЕТ СН'!$F$12+СВЦЭМ!$D$10+'СЕТ СН'!$F$5-'СЕТ СН'!$F$20</f>
        <v>4928.1014677099993</v>
      </c>
      <c r="W40" s="36">
        <f>SUMIFS(СВЦЭМ!$C$39:$C$782,СВЦЭМ!$A$39:$A$782,$A40,СВЦЭМ!$B$39:$B$782,W$11)+'СЕТ СН'!$F$12+СВЦЭМ!$D$10+'СЕТ СН'!$F$5-'СЕТ СН'!$F$20</f>
        <v>4908.8256817900001</v>
      </c>
      <c r="X40" s="36">
        <f>SUMIFS(СВЦЭМ!$C$39:$C$782,СВЦЭМ!$A$39:$A$782,$A40,СВЦЭМ!$B$39:$B$782,X$11)+'СЕТ СН'!$F$12+СВЦЭМ!$D$10+'СЕТ СН'!$F$5-'СЕТ СН'!$F$20</f>
        <v>4939.8956869699996</v>
      </c>
      <c r="Y40" s="36">
        <f>SUMIFS(СВЦЭМ!$C$39:$C$782,СВЦЭМ!$A$39:$A$782,$A40,СВЦЭМ!$B$39:$B$782,Y$11)+'СЕТ СН'!$F$12+СВЦЭМ!$D$10+'СЕТ СН'!$F$5-'СЕТ СН'!$F$20</f>
        <v>5080.1234825399997</v>
      </c>
    </row>
    <row r="41" spans="1:25" ht="15.75" x14ac:dyDescent="0.2">
      <c r="A41" s="35">
        <f t="shared" si="0"/>
        <v>45503</v>
      </c>
      <c r="B41" s="36">
        <f>SUMIFS(СВЦЭМ!$C$39:$C$782,СВЦЭМ!$A$39:$A$782,$A41,СВЦЭМ!$B$39:$B$782,B$11)+'СЕТ СН'!$F$12+СВЦЭМ!$D$10+'СЕТ СН'!$F$5-'СЕТ СН'!$F$20</f>
        <v>5075.8657669599997</v>
      </c>
      <c r="C41" s="36">
        <f>SUMIFS(СВЦЭМ!$C$39:$C$782,СВЦЭМ!$A$39:$A$782,$A41,СВЦЭМ!$B$39:$B$782,C$11)+'СЕТ СН'!$F$12+СВЦЭМ!$D$10+'СЕТ СН'!$F$5-'СЕТ СН'!$F$20</f>
        <v>5167.6823660800001</v>
      </c>
      <c r="D41" s="36">
        <f>SUMIFS(СВЦЭМ!$C$39:$C$782,СВЦЭМ!$A$39:$A$782,$A41,СВЦЭМ!$B$39:$B$782,D$11)+'СЕТ СН'!$F$12+СВЦЭМ!$D$10+'СЕТ СН'!$F$5-'СЕТ СН'!$F$20</f>
        <v>5243.3598470399993</v>
      </c>
      <c r="E41" s="36">
        <f>SUMIFS(СВЦЭМ!$C$39:$C$782,СВЦЭМ!$A$39:$A$782,$A41,СВЦЭМ!$B$39:$B$782,E$11)+'СЕТ СН'!$F$12+СВЦЭМ!$D$10+'СЕТ СН'!$F$5-'СЕТ СН'!$F$20</f>
        <v>5285.5832259500003</v>
      </c>
      <c r="F41" s="36">
        <f>SUMIFS(СВЦЭМ!$C$39:$C$782,СВЦЭМ!$A$39:$A$782,$A41,СВЦЭМ!$B$39:$B$782,F$11)+'СЕТ СН'!$F$12+СВЦЭМ!$D$10+'СЕТ СН'!$F$5-'СЕТ СН'!$F$20</f>
        <v>5282.4996026299996</v>
      </c>
      <c r="G41" s="36">
        <f>SUMIFS(СВЦЭМ!$C$39:$C$782,СВЦЭМ!$A$39:$A$782,$A41,СВЦЭМ!$B$39:$B$782,G$11)+'СЕТ СН'!$F$12+СВЦЭМ!$D$10+'СЕТ СН'!$F$5-'СЕТ СН'!$F$20</f>
        <v>5254.3721729199997</v>
      </c>
      <c r="H41" s="36">
        <f>SUMIFS(СВЦЭМ!$C$39:$C$782,СВЦЭМ!$A$39:$A$782,$A41,СВЦЭМ!$B$39:$B$782,H$11)+'СЕТ СН'!$F$12+СВЦЭМ!$D$10+'СЕТ СН'!$F$5-'СЕТ СН'!$F$20</f>
        <v>5197.1159399899998</v>
      </c>
      <c r="I41" s="36">
        <f>SUMIFS(СВЦЭМ!$C$39:$C$782,СВЦЭМ!$A$39:$A$782,$A41,СВЦЭМ!$B$39:$B$782,I$11)+'СЕТ СН'!$F$12+СВЦЭМ!$D$10+'СЕТ СН'!$F$5-'СЕТ СН'!$F$20</f>
        <v>5080.2696445799993</v>
      </c>
      <c r="J41" s="36">
        <f>SUMIFS(СВЦЭМ!$C$39:$C$782,СВЦЭМ!$A$39:$A$782,$A41,СВЦЭМ!$B$39:$B$782,J$11)+'СЕТ СН'!$F$12+СВЦЭМ!$D$10+'СЕТ СН'!$F$5-'СЕТ СН'!$F$20</f>
        <v>4957.1806498899996</v>
      </c>
      <c r="K41" s="36">
        <f>SUMIFS(СВЦЭМ!$C$39:$C$782,СВЦЭМ!$A$39:$A$782,$A41,СВЦЭМ!$B$39:$B$782,K$11)+'СЕТ СН'!$F$12+СВЦЭМ!$D$10+'СЕТ СН'!$F$5-'СЕТ СН'!$F$20</f>
        <v>4860.0158715399994</v>
      </c>
      <c r="L41" s="36">
        <f>SUMIFS(СВЦЭМ!$C$39:$C$782,СВЦЭМ!$A$39:$A$782,$A41,СВЦЭМ!$B$39:$B$782,L$11)+'СЕТ СН'!$F$12+СВЦЭМ!$D$10+'СЕТ СН'!$F$5-'СЕТ СН'!$F$20</f>
        <v>4795.8952717100001</v>
      </c>
      <c r="M41" s="36">
        <f>SUMIFS(СВЦЭМ!$C$39:$C$782,СВЦЭМ!$A$39:$A$782,$A41,СВЦЭМ!$B$39:$B$782,M$11)+'СЕТ СН'!$F$12+СВЦЭМ!$D$10+'СЕТ СН'!$F$5-'СЕТ СН'!$F$20</f>
        <v>4788.8006208499992</v>
      </c>
      <c r="N41" s="36">
        <f>SUMIFS(СВЦЭМ!$C$39:$C$782,СВЦЭМ!$A$39:$A$782,$A41,СВЦЭМ!$B$39:$B$782,N$11)+'СЕТ СН'!$F$12+СВЦЭМ!$D$10+'СЕТ СН'!$F$5-'СЕТ СН'!$F$20</f>
        <v>4785.6873099599998</v>
      </c>
      <c r="O41" s="36">
        <f>SUMIFS(СВЦЭМ!$C$39:$C$782,СВЦЭМ!$A$39:$A$782,$A41,СВЦЭМ!$B$39:$B$782,O$11)+'СЕТ СН'!$F$12+СВЦЭМ!$D$10+'СЕТ СН'!$F$5-'СЕТ СН'!$F$20</f>
        <v>4775.0248775999999</v>
      </c>
      <c r="P41" s="36">
        <f>SUMIFS(СВЦЭМ!$C$39:$C$782,СВЦЭМ!$A$39:$A$782,$A41,СВЦЭМ!$B$39:$B$782,P$11)+'СЕТ СН'!$F$12+СВЦЭМ!$D$10+'СЕТ СН'!$F$5-'СЕТ СН'!$F$20</f>
        <v>4784.2372646399999</v>
      </c>
      <c r="Q41" s="36">
        <f>SUMIFS(СВЦЭМ!$C$39:$C$782,СВЦЭМ!$A$39:$A$782,$A41,СВЦЭМ!$B$39:$B$782,Q$11)+'СЕТ СН'!$F$12+СВЦЭМ!$D$10+'СЕТ СН'!$F$5-'СЕТ СН'!$F$20</f>
        <v>4780.00181023</v>
      </c>
      <c r="R41" s="36">
        <f>SUMIFS(СВЦЭМ!$C$39:$C$782,СВЦЭМ!$A$39:$A$782,$A41,СВЦЭМ!$B$39:$B$782,R$11)+'СЕТ СН'!$F$12+СВЦЭМ!$D$10+'СЕТ СН'!$F$5-'СЕТ СН'!$F$20</f>
        <v>4781.5730137299997</v>
      </c>
      <c r="S41" s="36">
        <f>SUMIFS(СВЦЭМ!$C$39:$C$782,СВЦЭМ!$A$39:$A$782,$A41,СВЦЭМ!$B$39:$B$782,S$11)+'СЕТ СН'!$F$12+СВЦЭМ!$D$10+'СЕТ СН'!$F$5-'СЕТ СН'!$F$20</f>
        <v>4785.0484845499996</v>
      </c>
      <c r="T41" s="36">
        <f>SUMIFS(СВЦЭМ!$C$39:$C$782,СВЦЭМ!$A$39:$A$782,$A41,СВЦЭМ!$B$39:$B$782,T$11)+'СЕТ СН'!$F$12+СВЦЭМ!$D$10+'СЕТ СН'!$F$5-'СЕТ СН'!$F$20</f>
        <v>4775.3691334300001</v>
      </c>
      <c r="U41" s="36">
        <f>SUMIFS(СВЦЭМ!$C$39:$C$782,СВЦЭМ!$A$39:$A$782,$A41,СВЦЭМ!$B$39:$B$782,U$11)+'СЕТ СН'!$F$12+СВЦЭМ!$D$10+'СЕТ СН'!$F$5-'СЕТ СН'!$F$20</f>
        <v>4780.7677332399999</v>
      </c>
      <c r="V41" s="36">
        <f>SUMIFS(СВЦЭМ!$C$39:$C$782,СВЦЭМ!$A$39:$A$782,$A41,СВЦЭМ!$B$39:$B$782,V$11)+'СЕТ СН'!$F$12+СВЦЭМ!$D$10+'СЕТ СН'!$F$5-'СЕТ СН'!$F$20</f>
        <v>4794.4614621999999</v>
      </c>
      <c r="W41" s="36">
        <f>SUMIFS(СВЦЭМ!$C$39:$C$782,СВЦЭМ!$A$39:$A$782,$A41,СВЦЭМ!$B$39:$B$782,W$11)+'СЕТ СН'!$F$12+СВЦЭМ!$D$10+'СЕТ СН'!$F$5-'СЕТ СН'!$F$20</f>
        <v>4792.69780567</v>
      </c>
      <c r="X41" s="36">
        <f>SUMIFS(СВЦЭМ!$C$39:$C$782,СВЦЭМ!$A$39:$A$782,$A41,СВЦЭМ!$B$39:$B$782,X$11)+'СЕТ СН'!$F$12+СВЦЭМ!$D$10+'СЕТ СН'!$F$5-'СЕТ СН'!$F$20</f>
        <v>4859.2829875899997</v>
      </c>
      <c r="Y41" s="36">
        <f>SUMIFS(СВЦЭМ!$C$39:$C$782,СВЦЭМ!$A$39:$A$782,$A41,СВЦЭМ!$B$39:$B$782,Y$11)+'СЕТ СН'!$F$12+СВЦЭМ!$D$10+'СЕТ СН'!$F$5-'СЕТ СН'!$F$20</f>
        <v>4959.2305443400001</v>
      </c>
    </row>
    <row r="42" spans="1:25" ht="15.75" x14ac:dyDescent="0.2">
      <c r="A42" s="35">
        <f t="shared" si="0"/>
        <v>45504</v>
      </c>
      <c r="B42" s="36">
        <f>SUMIFS(СВЦЭМ!$C$39:$C$782,СВЦЭМ!$A$39:$A$782,$A42,СВЦЭМ!$B$39:$B$782,B$11)+'СЕТ СН'!$F$12+СВЦЭМ!$D$10+'СЕТ СН'!$F$5-'СЕТ СН'!$F$20</f>
        <v>5030.9275646899996</v>
      </c>
      <c r="C42" s="36">
        <f>SUMIFS(СВЦЭМ!$C$39:$C$782,СВЦЭМ!$A$39:$A$782,$A42,СВЦЭМ!$B$39:$B$782,C$11)+'СЕТ СН'!$F$12+СВЦЭМ!$D$10+'СЕТ СН'!$F$5-'СЕТ СН'!$F$20</f>
        <v>5144.55868835</v>
      </c>
      <c r="D42" s="36">
        <f>SUMIFS(СВЦЭМ!$C$39:$C$782,СВЦЭМ!$A$39:$A$782,$A42,СВЦЭМ!$B$39:$B$782,D$11)+'СЕТ СН'!$F$12+СВЦЭМ!$D$10+'СЕТ СН'!$F$5-'СЕТ СН'!$F$20</f>
        <v>5202.1243632999995</v>
      </c>
      <c r="E42" s="36">
        <f>SUMIFS(СВЦЭМ!$C$39:$C$782,СВЦЭМ!$A$39:$A$782,$A42,СВЦЭМ!$B$39:$B$782,E$11)+'СЕТ СН'!$F$12+СВЦЭМ!$D$10+'СЕТ СН'!$F$5-'СЕТ СН'!$F$20</f>
        <v>5236.1657821399995</v>
      </c>
      <c r="F42" s="36">
        <f>SUMIFS(СВЦЭМ!$C$39:$C$782,СВЦЭМ!$A$39:$A$782,$A42,СВЦЭМ!$B$39:$B$782,F$11)+'СЕТ СН'!$F$12+СВЦЭМ!$D$10+'СЕТ СН'!$F$5-'СЕТ СН'!$F$20</f>
        <v>5254.9747211899994</v>
      </c>
      <c r="G42" s="36">
        <f>SUMIFS(СВЦЭМ!$C$39:$C$782,СВЦЭМ!$A$39:$A$782,$A42,СВЦЭМ!$B$39:$B$782,G$11)+'СЕТ СН'!$F$12+СВЦЭМ!$D$10+'СЕТ СН'!$F$5-'СЕТ СН'!$F$20</f>
        <v>5230.7674451499997</v>
      </c>
      <c r="H42" s="36">
        <f>SUMIFS(СВЦЭМ!$C$39:$C$782,СВЦЭМ!$A$39:$A$782,$A42,СВЦЭМ!$B$39:$B$782,H$11)+'СЕТ СН'!$F$12+СВЦЭМ!$D$10+'СЕТ СН'!$F$5-'СЕТ СН'!$F$20</f>
        <v>5216.45489249</v>
      </c>
      <c r="I42" s="36">
        <f>SUMIFS(СВЦЭМ!$C$39:$C$782,СВЦЭМ!$A$39:$A$782,$A42,СВЦЭМ!$B$39:$B$782,I$11)+'СЕТ СН'!$F$12+СВЦЭМ!$D$10+'СЕТ СН'!$F$5-'СЕТ СН'!$F$20</f>
        <v>5095.0167216299997</v>
      </c>
      <c r="J42" s="36">
        <f>SUMIFS(СВЦЭМ!$C$39:$C$782,СВЦЭМ!$A$39:$A$782,$A42,СВЦЭМ!$B$39:$B$782,J$11)+'СЕТ СН'!$F$12+СВЦЭМ!$D$10+'СЕТ СН'!$F$5-'СЕТ СН'!$F$20</f>
        <v>4950.3035479800001</v>
      </c>
      <c r="K42" s="36">
        <f>SUMIFS(СВЦЭМ!$C$39:$C$782,СВЦЭМ!$A$39:$A$782,$A42,СВЦЭМ!$B$39:$B$782,K$11)+'СЕТ СН'!$F$12+СВЦЭМ!$D$10+'СЕТ СН'!$F$5-'СЕТ СН'!$F$20</f>
        <v>4826.9271351400002</v>
      </c>
      <c r="L42" s="36">
        <f>SUMIFS(СВЦЭМ!$C$39:$C$782,СВЦЭМ!$A$39:$A$782,$A42,СВЦЭМ!$B$39:$B$782,L$11)+'СЕТ СН'!$F$12+СВЦЭМ!$D$10+'СЕТ СН'!$F$5-'СЕТ СН'!$F$20</f>
        <v>4744.8133166199996</v>
      </c>
      <c r="M42" s="36">
        <f>SUMIFS(СВЦЭМ!$C$39:$C$782,СВЦЭМ!$A$39:$A$782,$A42,СВЦЭМ!$B$39:$B$782,M$11)+'СЕТ СН'!$F$12+СВЦЭМ!$D$10+'СЕТ СН'!$F$5-'СЕТ СН'!$F$20</f>
        <v>4730.3560552999998</v>
      </c>
      <c r="N42" s="36">
        <f>SUMIFS(СВЦЭМ!$C$39:$C$782,СВЦЭМ!$A$39:$A$782,$A42,СВЦЭМ!$B$39:$B$782,N$11)+'СЕТ СН'!$F$12+СВЦЭМ!$D$10+'СЕТ СН'!$F$5-'СЕТ СН'!$F$20</f>
        <v>4719.7923902099992</v>
      </c>
      <c r="O42" s="36">
        <f>SUMIFS(СВЦЭМ!$C$39:$C$782,СВЦЭМ!$A$39:$A$782,$A42,СВЦЭМ!$B$39:$B$782,O$11)+'СЕТ СН'!$F$12+СВЦЭМ!$D$10+'СЕТ СН'!$F$5-'СЕТ СН'!$F$20</f>
        <v>4725.4419671199994</v>
      </c>
      <c r="P42" s="36">
        <f>SUMIFS(СВЦЭМ!$C$39:$C$782,СВЦЭМ!$A$39:$A$782,$A42,СВЦЭМ!$B$39:$B$782,P$11)+'СЕТ СН'!$F$12+СВЦЭМ!$D$10+'СЕТ СН'!$F$5-'СЕТ СН'!$F$20</f>
        <v>4725.6650674599996</v>
      </c>
      <c r="Q42" s="36">
        <f>SUMIFS(СВЦЭМ!$C$39:$C$782,СВЦЭМ!$A$39:$A$782,$A42,СВЦЭМ!$B$39:$B$782,Q$11)+'СЕТ СН'!$F$12+СВЦЭМ!$D$10+'СЕТ СН'!$F$5-'СЕТ СН'!$F$20</f>
        <v>4733.0044824199995</v>
      </c>
      <c r="R42" s="36">
        <f>SUMIFS(СВЦЭМ!$C$39:$C$782,СВЦЭМ!$A$39:$A$782,$A42,СВЦЭМ!$B$39:$B$782,R$11)+'СЕТ СН'!$F$12+СВЦЭМ!$D$10+'СЕТ СН'!$F$5-'СЕТ СН'!$F$20</f>
        <v>4739.9846891899997</v>
      </c>
      <c r="S42" s="36">
        <f>SUMIFS(СВЦЭМ!$C$39:$C$782,СВЦЭМ!$A$39:$A$782,$A42,СВЦЭМ!$B$39:$B$782,S$11)+'СЕТ СН'!$F$12+СВЦЭМ!$D$10+'СЕТ СН'!$F$5-'СЕТ СН'!$F$20</f>
        <v>4754.4325747699995</v>
      </c>
      <c r="T42" s="36">
        <f>SUMIFS(СВЦЭМ!$C$39:$C$782,СВЦЭМ!$A$39:$A$782,$A42,СВЦЭМ!$B$39:$B$782,T$11)+'СЕТ СН'!$F$12+СВЦЭМ!$D$10+'СЕТ СН'!$F$5-'СЕТ СН'!$F$20</f>
        <v>4751.8414943999996</v>
      </c>
      <c r="U42" s="36">
        <f>SUMIFS(СВЦЭМ!$C$39:$C$782,СВЦЭМ!$A$39:$A$782,$A42,СВЦЭМ!$B$39:$B$782,U$11)+'СЕТ СН'!$F$12+СВЦЭМ!$D$10+'СЕТ СН'!$F$5-'СЕТ СН'!$F$20</f>
        <v>4765.3475543299992</v>
      </c>
      <c r="V42" s="36">
        <f>SUMIFS(СВЦЭМ!$C$39:$C$782,СВЦЭМ!$A$39:$A$782,$A42,СВЦЭМ!$B$39:$B$782,V$11)+'СЕТ СН'!$F$12+СВЦЭМ!$D$10+'СЕТ СН'!$F$5-'СЕТ СН'!$F$20</f>
        <v>4781.5330825399997</v>
      </c>
      <c r="W42" s="36">
        <f>SUMIFS(СВЦЭМ!$C$39:$C$782,СВЦЭМ!$A$39:$A$782,$A42,СВЦЭМ!$B$39:$B$782,W$11)+'СЕТ СН'!$F$12+СВЦЭМ!$D$10+'СЕТ СН'!$F$5-'СЕТ СН'!$F$20</f>
        <v>4776.0643841199999</v>
      </c>
      <c r="X42" s="36">
        <f>SUMIFS(СВЦЭМ!$C$39:$C$782,СВЦЭМ!$A$39:$A$782,$A42,СВЦЭМ!$B$39:$B$782,X$11)+'СЕТ СН'!$F$12+СВЦЭМ!$D$10+'СЕТ СН'!$F$5-'СЕТ СН'!$F$20</f>
        <v>4839.92586519</v>
      </c>
      <c r="Y42" s="36">
        <f>SUMIFS(СВЦЭМ!$C$39:$C$782,СВЦЭМ!$A$39:$A$782,$A42,СВЦЭМ!$B$39:$B$782,Y$11)+'СЕТ СН'!$F$12+СВЦЭМ!$D$10+'СЕТ СН'!$F$5-'СЕТ СН'!$F$20</f>
        <v>4850.4834237899995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01.07.2024</v>
      </c>
      <c r="B48" s="36">
        <f>SUMIFS(СВЦЭМ!$C$39:$C$782,СВЦЭМ!$A$39:$A$782,$A48,СВЦЭМ!$B$39:$B$782,B$47)+'СЕТ СН'!$G$12+СВЦЭМ!$D$10+'СЕТ СН'!$G$5-'СЕТ СН'!$G$20</f>
        <v>5452.0575728799995</v>
      </c>
      <c r="C48" s="36">
        <f>SUMIFS(СВЦЭМ!$C$39:$C$782,СВЦЭМ!$A$39:$A$782,$A48,СВЦЭМ!$B$39:$B$782,C$47)+'СЕТ СН'!$G$12+СВЦЭМ!$D$10+'СЕТ СН'!$G$5-'СЕТ СН'!$G$20</f>
        <v>5550.4707078399997</v>
      </c>
      <c r="D48" s="36">
        <f>SUMIFS(СВЦЭМ!$C$39:$C$782,СВЦЭМ!$A$39:$A$782,$A48,СВЦЭМ!$B$39:$B$782,D$47)+'СЕТ СН'!$G$12+СВЦЭМ!$D$10+'СЕТ СН'!$G$5-'СЕТ СН'!$G$20</f>
        <v>5634.11611533</v>
      </c>
      <c r="E48" s="36">
        <f>SUMIFS(СВЦЭМ!$C$39:$C$782,СВЦЭМ!$A$39:$A$782,$A48,СВЦЭМ!$B$39:$B$782,E$47)+'СЕТ СН'!$G$12+СВЦЭМ!$D$10+'СЕТ СН'!$G$5-'СЕТ СН'!$G$20</f>
        <v>5653.1545752800002</v>
      </c>
      <c r="F48" s="36">
        <f>SUMIFS(СВЦЭМ!$C$39:$C$782,СВЦЭМ!$A$39:$A$782,$A48,СВЦЭМ!$B$39:$B$782,F$47)+'СЕТ СН'!$G$12+СВЦЭМ!$D$10+'СЕТ СН'!$G$5-'СЕТ СН'!$G$20</f>
        <v>5660.3263076399999</v>
      </c>
      <c r="G48" s="36">
        <f>SUMIFS(СВЦЭМ!$C$39:$C$782,СВЦЭМ!$A$39:$A$782,$A48,СВЦЭМ!$B$39:$B$782,G$47)+'СЕТ СН'!$G$12+СВЦЭМ!$D$10+'СЕТ СН'!$G$5-'СЕТ СН'!$G$20</f>
        <v>5653.6886879599997</v>
      </c>
      <c r="H48" s="36">
        <f>SUMIFS(СВЦЭМ!$C$39:$C$782,СВЦЭМ!$A$39:$A$782,$A48,СВЦЭМ!$B$39:$B$782,H$47)+'СЕТ СН'!$G$12+СВЦЭМ!$D$10+'СЕТ СН'!$G$5-'СЕТ СН'!$G$20</f>
        <v>5566.7922103700002</v>
      </c>
      <c r="I48" s="36">
        <f>SUMIFS(СВЦЭМ!$C$39:$C$782,СВЦЭМ!$A$39:$A$782,$A48,СВЦЭМ!$B$39:$B$782,I$47)+'СЕТ СН'!$G$12+СВЦЭМ!$D$10+'СЕТ СН'!$G$5-'СЕТ СН'!$G$20</f>
        <v>5450.7716381800001</v>
      </c>
      <c r="J48" s="36">
        <f>SUMIFS(СВЦЭМ!$C$39:$C$782,СВЦЭМ!$A$39:$A$782,$A48,СВЦЭМ!$B$39:$B$782,J$47)+'СЕТ СН'!$G$12+СВЦЭМ!$D$10+'СЕТ СН'!$G$5-'СЕТ СН'!$G$20</f>
        <v>5349.0911622499998</v>
      </c>
      <c r="K48" s="36">
        <f>SUMIFS(СВЦЭМ!$C$39:$C$782,СВЦЭМ!$A$39:$A$782,$A48,СВЦЭМ!$B$39:$B$782,K$47)+'СЕТ СН'!$G$12+СВЦЭМ!$D$10+'СЕТ СН'!$G$5-'СЕТ СН'!$G$20</f>
        <v>5291.2786666800002</v>
      </c>
      <c r="L48" s="36">
        <f>SUMIFS(СВЦЭМ!$C$39:$C$782,СВЦЭМ!$A$39:$A$782,$A48,СВЦЭМ!$B$39:$B$782,L$47)+'СЕТ СН'!$G$12+СВЦЭМ!$D$10+'СЕТ СН'!$G$5-'СЕТ СН'!$G$20</f>
        <v>5269.3471936400001</v>
      </c>
      <c r="M48" s="36">
        <f>SUMIFS(СВЦЭМ!$C$39:$C$782,СВЦЭМ!$A$39:$A$782,$A48,СВЦЭМ!$B$39:$B$782,M$47)+'СЕТ СН'!$G$12+СВЦЭМ!$D$10+'СЕТ СН'!$G$5-'СЕТ СН'!$G$20</f>
        <v>5290.7331278900001</v>
      </c>
      <c r="N48" s="36">
        <f>SUMIFS(СВЦЭМ!$C$39:$C$782,СВЦЭМ!$A$39:$A$782,$A48,СВЦЭМ!$B$39:$B$782,N$47)+'СЕТ СН'!$G$12+СВЦЭМ!$D$10+'СЕТ СН'!$G$5-'СЕТ СН'!$G$20</f>
        <v>5279.5840380199998</v>
      </c>
      <c r="O48" s="36">
        <f>SUMIFS(СВЦЭМ!$C$39:$C$782,СВЦЭМ!$A$39:$A$782,$A48,СВЦЭМ!$B$39:$B$782,O$47)+'СЕТ СН'!$G$12+СВЦЭМ!$D$10+'СЕТ СН'!$G$5-'СЕТ СН'!$G$20</f>
        <v>5285.4417935700003</v>
      </c>
      <c r="P48" s="36">
        <f>SUMIFS(СВЦЭМ!$C$39:$C$782,СВЦЭМ!$A$39:$A$782,$A48,СВЦЭМ!$B$39:$B$782,P$47)+'СЕТ СН'!$G$12+СВЦЭМ!$D$10+'СЕТ СН'!$G$5-'СЕТ СН'!$G$20</f>
        <v>5288.7340577699997</v>
      </c>
      <c r="Q48" s="36">
        <f>SUMIFS(СВЦЭМ!$C$39:$C$782,СВЦЭМ!$A$39:$A$782,$A48,СВЦЭМ!$B$39:$B$782,Q$47)+'СЕТ СН'!$G$12+СВЦЭМ!$D$10+'СЕТ СН'!$G$5-'СЕТ СН'!$G$20</f>
        <v>5286.1272059700004</v>
      </c>
      <c r="R48" s="36">
        <f>SUMIFS(СВЦЭМ!$C$39:$C$782,СВЦЭМ!$A$39:$A$782,$A48,СВЦЭМ!$B$39:$B$782,R$47)+'СЕТ СН'!$G$12+СВЦЭМ!$D$10+'СЕТ СН'!$G$5-'СЕТ СН'!$G$20</f>
        <v>5292.0364056600001</v>
      </c>
      <c r="S48" s="36">
        <f>SUMIFS(СВЦЭМ!$C$39:$C$782,СВЦЭМ!$A$39:$A$782,$A48,СВЦЭМ!$B$39:$B$782,S$47)+'СЕТ СН'!$G$12+СВЦЭМ!$D$10+'СЕТ СН'!$G$5-'СЕТ СН'!$G$20</f>
        <v>5300.1194451000001</v>
      </c>
      <c r="T48" s="36">
        <f>SUMIFS(СВЦЭМ!$C$39:$C$782,СВЦЭМ!$A$39:$A$782,$A48,СВЦЭМ!$B$39:$B$782,T$47)+'СЕТ СН'!$G$12+СВЦЭМ!$D$10+'СЕТ СН'!$G$5-'СЕТ СН'!$G$20</f>
        <v>5300.04396146</v>
      </c>
      <c r="U48" s="36">
        <f>SUMIFS(СВЦЭМ!$C$39:$C$782,СВЦЭМ!$A$39:$A$782,$A48,СВЦЭМ!$B$39:$B$782,U$47)+'СЕТ СН'!$G$12+СВЦЭМ!$D$10+'СЕТ СН'!$G$5-'СЕТ СН'!$G$20</f>
        <v>5293.0763290800005</v>
      </c>
      <c r="V48" s="36">
        <f>SUMIFS(СВЦЭМ!$C$39:$C$782,СВЦЭМ!$A$39:$A$782,$A48,СВЦЭМ!$B$39:$B$782,V$47)+'СЕТ СН'!$G$12+СВЦЭМ!$D$10+'СЕТ СН'!$G$5-'СЕТ СН'!$G$20</f>
        <v>5305.0819205799999</v>
      </c>
      <c r="W48" s="36">
        <f>SUMIFS(СВЦЭМ!$C$39:$C$782,СВЦЭМ!$A$39:$A$782,$A48,СВЦЭМ!$B$39:$B$782,W$47)+'СЕТ СН'!$G$12+СВЦЭМ!$D$10+'СЕТ СН'!$G$5-'СЕТ СН'!$G$20</f>
        <v>5276.1619642400001</v>
      </c>
      <c r="X48" s="36">
        <f>SUMIFS(СВЦЭМ!$C$39:$C$782,СВЦЭМ!$A$39:$A$782,$A48,СВЦЭМ!$B$39:$B$782,X$47)+'СЕТ СН'!$G$12+СВЦЭМ!$D$10+'СЕТ СН'!$G$5-'СЕТ СН'!$G$20</f>
        <v>5307.7950010599998</v>
      </c>
      <c r="Y48" s="36">
        <f>SUMIFS(СВЦЭМ!$C$39:$C$782,СВЦЭМ!$A$39:$A$782,$A48,СВЦЭМ!$B$39:$B$782,Y$47)+'СЕТ СН'!$G$12+СВЦЭМ!$D$10+'СЕТ СН'!$G$5-'СЕТ СН'!$G$20</f>
        <v>5358.9964743999999</v>
      </c>
    </row>
    <row r="49" spans="1:25" ht="15.75" x14ac:dyDescent="0.2">
      <c r="A49" s="35">
        <f>A48+1</f>
        <v>45475</v>
      </c>
      <c r="B49" s="36">
        <f>SUMIFS(СВЦЭМ!$C$39:$C$782,СВЦЭМ!$A$39:$A$782,$A49,СВЦЭМ!$B$39:$B$782,B$47)+'СЕТ СН'!$G$12+СВЦЭМ!$D$10+'СЕТ СН'!$G$5-'СЕТ СН'!$G$20</f>
        <v>5432.4572467400003</v>
      </c>
      <c r="C49" s="36">
        <f>SUMIFS(СВЦЭМ!$C$39:$C$782,СВЦЭМ!$A$39:$A$782,$A49,СВЦЭМ!$B$39:$B$782,C$47)+'СЕТ СН'!$G$12+СВЦЭМ!$D$10+'СЕТ СН'!$G$5-'СЕТ СН'!$G$20</f>
        <v>5524.0295860799997</v>
      </c>
      <c r="D49" s="36">
        <f>SUMIFS(СВЦЭМ!$C$39:$C$782,СВЦЭМ!$A$39:$A$782,$A49,СВЦЭМ!$B$39:$B$782,D$47)+'СЕТ СН'!$G$12+СВЦЭМ!$D$10+'СЕТ СН'!$G$5-'СЕТ СН'!$G$20</f>
        <v>5572.3213507700002</v>
      </c>
      <c r="E49" s="36">
        <f>SUMIFS(СВЦЭМ!$C$39:$C$782,СВЦЭМ!$A$39:$A$782,$A49,СВЦЭМ!$B$39:$B$782,E$47)+'СЕТ СН'!$G$12+СВЦЭМ!$D$10+'СЕТ СН'!$G$5-'СЕТ СН'!$G$20</f>
        <v>5629.3266840400001</v>
      </c>
      <c r="F49" s="36">
        <f>SUMIFS(СВЦЭМ!$C$39:$C$782,СВЦЭМ!$A$39:$A$782,$A49,СВЦЭМ!$B$39:$B$782,F$47)+'СЕТ СН'!$G$12+СВЦЭМ!$D$10+'СЕТ СН'!$G$5-'СЕТ СН'!$G$20</f>
        <v>5628.8004837899998</v>
      </c>
      <c r="G49" s="36">
        <f>SUMIFS(СВЦЭМ!$C$39:$C$782,СВЦЭМ!$A$39:$A$782,$A49,СВЦЭМ!$B$39:$B$782,G$47)+'СЕТ СН'!$G$12+СВЦЭМ!$D$10+'СЕТ СН'!$G$5-'СЕТ СН'!$G$20</f>
        <v>5591.8956552299996</v>
      </c>
      <c r="H49" s="36">
        <f>SUMIFS(СВЦЭМ!$C$39:$C$782,СВЦЭМ!$A$39:$A$782,$A49,СВЦЭМ!$B$39:$B$782,H$47)+'СЕТ СН'!$G$12+СВЦЭМ!$D$10+'СЕТ СН'!$G$5-'СЕТ СН'!$G$20</f>
        <v>5530.1240294399995</v>
      </c>
      <c r="I49" s="36">
        <f>SUMIFS(СВЦЭМ!$C$39:$C$782,СВЦЭМ!$A$39:$A$782,$A49,СВЦЭМ!$B$39:$B$782,I$47)+'СЕТ СН'!$G$12+СВЦЭМ!$D$10+'СЕТ СН'!$G$5-'СЕТ СН'!$G$20</f>
        <v>5363.7682064800001</v>
      </c>
      <c r="J49" s="36">
        <f>SUMIFS(СВЦЭМ!$C$39:$C$782,СВЦЭМ!$A$39:$A$782,$A49,СВЦЭМ!$B$39:$B$782,J$47)+'СЕТ СН'!$G$12+СВЦЭМ!$D$10+'СЕТ СН'!$G$5-'СЕТ СН'!$G$20</f>
        <v>5251.9013184899995</v>
      </c>
      <c r="K49" s="36">
        <f>SUMIFS(СВЦЭМ!$C$39:$C$782,СВЦЭМ!$A$39:$A$782,$A49,СВЦЭМ!$B$39:$B$782,K$47)+'СЕТ СН'!$G$12+СВЦЭМ!$D$10+'СЕТ СН'!$G$5-'СЕТ СН'!$G$20</f>
        <v>5181.3488097299996</v>
      </c>
      <c r="L49" s="36">
        <f>SUMIFS(СВЦЭМ!$C$39:$C$782,СВЦЭМ!$A$39:$A$782,$A49,СВЦЭМ!$B$39:$B$782,L$47)+'СЕТ СН'!$G$12+СВЦЭМ!$D$10+'СЕТ СН'!$G$5-'СЕТ СН'!$G$20</f>
        <v>5156.62805398</v>
      </c>
      <c r="M49" s="36">
        <f>SUMIFS(СВЦЭМ!$C$39:$C$782,СВЦЭМ!$A$39:$A$782,$A49,СВЦЭМ!$B$39:$B$782,M$47)+'СЕТ СН'!$G$12+СВЦЭМ!$D$10+'СЕТ СН'!$G$5-'СЕТ СН'!$G$20</f>
        <v>5170.7221401099996</v>
      </c>
      <c r="N49" s="36">
        <f>SUMIFS(СВЦЭМ!$C$39:$C$782,СВЦЭМ!$A$39:$A$782,$A49,СВЦЭМ!$B$39:$B$782,N$47)+'СЕТ СН'!$G$12+СВЦЭМ!$D$10+'СЕТ СН'!$G$5-'СЕТ СН'!$G$20</f>
        <v>5163.9451518900005</v>
      </c>
      <c r="O49" s="36">
        <f>SUMIFS(СВЦЭМ!$C$39:$C$782,СВЦЭМ!$A$39:$A$782,$A49,СВЦЭМ!$B$39:$B$782,O$47)+'СЕТ СН'!$G$12+СВЦЭМ!$D$10+'СЕТ СН'!$G$5-'СЕТ СН'!$G$20</f>
        <v>5152.9014587299998</v>
      </c>
      <c r="P49" s="36">
        <f>SUMIFS(СВЦЭМ!$C$39:$C$782,СВЦЭМ!$A$39:$A$782,$A49,СВЦЭМ!$B$39:$B$782,P$47)+'СЕТ СН'!$G$12+СВЦЭМ!$D$10+'СЕТ СН'!$G$5-'СЕТ СН'!$G$20</f>
        <v>5153.08110072</v>
      </c>
      <c r="Q49" s="36">
        <f>SUMIFS(СВЦЭМ!$C$39:$C$782,СВЦЭМ!$A$39:$A$782,$A49,СВЦЭМ!$B$39:$B$782,Q$47)+'СЕТ СН'!$G$12+СВЦЭМ!$D$10+'СЕТ СН'!$G$5-'СЕТ СН'!$G$20</f>
        <v>5162.1593257200002</v>
      </c>
      <c r="R49" s="36">
        <f>SUMIFS(СВЦЭМ!$C$39:$C$782,СВЦЭМ!$A$39:$A$782,$A49,СВЦЭМ!$B$39:$B$782,R$47)+'СЕТ СН'!$G$12+СВЦЭМ!$D$10+'СЕТ СН'!$G$5-'СЕТ СН'!$G$20</f>
        <v>5163.9420134100001</v>
      </c>
      <c r="S49" s="36">
        <f>SUMIFS(СВЦЭМ!$C$39:$C$782,СВЦЭМ!$A$39:$A$782,$A49,СВЦЭМ!$B$39:$B$782,S$47)+'СЕТ СН'!$G$12+СВЦЭМ!$D$10+'СЕТ СН'!$G$5-'СЕТ СН'!$G$20</f>
        <v>5211.5823667000004</v>
      </c>
      <c r="T49" s="36">
        <f>SUMIFS(СВЦЭМ!$C$39:$C$782,СВЦЭМ!$A$39:$A$782,$A49,СВЦЭМ!$B$39:$B$782,T$47)+'СЕТ СН'!$G$12+СВЦЭМ!$D$10+'СЕТ СН'!$G$5-'СЕТ СН'!$G$20</f>
        <v>5200.2703389500002</v>
      </c>
      <c r="U49" s="36">
        <f>SUMIFS(СВЦЭМ!$C$39:$C$782,СВЦЭМ!$A$39:$A$782,$A49,СВЦЭМ!$B$39:$B$782,U$47)+'СЕТ СН'!$G$12+СВЦЭМ!$D$10+'СЕТ СН'!$G$5-'СЕТ СН'!$G$20</f>
        <v>5216.6757600199999</v>
      </c>
      <c r="V49" s="36">
        <f>SUMIFS(СВЦЭМ!$C$39:$C$782,СВЦЭМ!$A$39:$A$782,$A49,СВЦЭМ!$B$39:$B$782,V$47)+'СЕТ СН'!$G$12+СВЦЭМ!$D$10+'СЕТ СН'!$G$5-'СЕТ СН'!$G$20</f>
        <v>5225.4352170900002</v>
      </c>
      <c r="W49" s="36">
        <f>SUMIFS(СВЦЭМ!$C$39:$C$782,СВЦЭМ!$A$39:$A$782,$A49,СВЦЭМ!$B$39:$B$782,W$47)+'СЕТ СН'!$G$12+СВЦЭМ!$D$10+'СЕТ СН'!$G$5-'СЕТ СН'!$G$20</f>
        <v>5202.7213560999999</v>
      </c>
      <c r="X49" s="36">
        <f>SUMIFS(СВЦЭМ!$C$39:$C$782,СВЦЭМ!$A$39:$A$782,$A49,СВЦЭМ!$B$39:$B$782,X$47)+'СЕТ СН'!$G$12+СВЦЭМ!$D$10+'СЕТ СН'!$G$5-'СЕТ СН'!$G$20</f>
        <v>5267.4650490100003</v>
      </c>
      <c r="Y49" s="36">
        <f>SUMIFS(СВЦЭМ!$C$39:$C$782,СВЦЭМ!$A$39:$A$782,$A49,СВЦЭМ!$B$39:$B$782,Y$47)+'СЕТ СН'!$G$12+СВЦЭМ!$D$10+'СЕТ СН'!$G$5-'СЕТ СН'!$G$20</f>
        <v>5312.28465684</v>
      </c>
    </row>
    <row r="50" spans="1:25" ht="15.75" x14ac:dyDescent="0.2">
      <c r="A50" s="35">
        <f t="shared" ref="A50:A78" si="1">A49+1</f>
        <v>45476</v>
      </c>
      <c r="B50" s="36">
        <f>SUMIFS(СВЦЭМ!$C$39:$C$782,СВЦЭМ!$A$39:$A$782,$A50,СВЦЭМ!$B$39:$B$782,B$47)+'СЕТ СН'!$G$12+СВЦЭМ!$D$10+'СЕТ СН'!$G$5-'СЕТ СН'!$G$20</f>
        <v>5447.7978029000005</v>
      </c>
      <c r="C50" s="36">
        <f>SUMIFS(СВЦЭМ!$C$39:$C$782,СВЦЭМ!$A$39:$A$782,$A50,СВЦЭМ!$B$39:$B$782,C$47)+'СЕТ СН'!$G$12+СВЦЭМ!$D$10+'СЕТ СН'!$G$5-'СЕТ СН'!$G$20</f>
        <v>5574.5139513300001</v>
      </c>
      <c r="D50" s="36">
        <f>SUMIFS(СВЦЭМ!$C$39:$C$782,СВЦЭМ!$A$39:$A$782,$A50,СВЦЭМ!$B$39:$B$782,D$47)+'СЕТ СН'!$G$12+СВЦЭМ!$D$10+'СЕТ СН'!$G$5-'СЕТ СН'!$G$20</f>
        <v>5637.4435548199999</v>
      </c>
      <c r="E50" s="36">
        <f>SUMIFS(СВЦЭМ!$C$39:$C$782,СВЦЭМ!$A$39:$A$782,$A50,СВЦЭМ!$B$39:$B$782,E$47)+'СЕТ СН'!$G$12+СВЦЭМ!$D$10+'СЕТ СН'!$G$5-'СЕТ СН'!$G$20</f>
        <v>5684.2163149099997</v>
      </c>
      <c r="F50" s="36">
        <f>SUMIFS(СВЦЭМ!$C$39:$C$782,СВЦЭМ!$A$39:$A$782,$A50,СВЦЭМ!$B$39:$B$782,F$47)+'СЕТ СН'!$G$12+СВЦЭМ!$D$10+'СЕТ СН'!$G$5-'СЕТ СН'!$G$20</f>
        <v>5687.4736130599995</v>
      </c>
      <c r="G50" s="36">
        <f>SUMIFS(СВЦЭМ!$C$39:$C$782,СВЦЭМ!$A$39:$A$782,$A50,СВЦЭМ!$B$39:$B$782,G$47)+'СЕТ СН'!$G$12+СВЦЭМ!$D$10+'СЕТ СН'!$G$5-'СЕТ СН'!$G$20</f>
        <v>5669.6843527999999</v>
      </c>
      <c r="H50" s="36">
        <f>SUMIFS(СВЦЭМ!$C$39:$C$782,СВЦЭМ!$A$39:$A$782,$A50,СВЦЭМ!$B$39:$B$782,H$47)+'СЕТ СН'!$G$12+СВЦЭМ!$D$10+'СЕТ СН'!$G$5-'СЕТ СН'!$G$20</f>
        <v>5582.58960217</v>
      </c>
      <c r="I50" s="36">
        <f>SUMIFS(СВЦЭМ!$C$39:$C$782,СВЦЭМ!$A$39:$A$782,$A50,СВЦЭМ!$B$39:$B$782,I$47)+'СЕТ СН'!$G$12+СВЦЭМ!$D$10+'СЕТ СН'!$G$5-'СЕТ СН'!$G$20</f>
        <v>5442.6445556099998</v>
      </c>
      <c r="J50" s="36">
        <f>SUMIFS(СВЦЭМ!$C$39:$C$782,СВЦЭМ!$A$39:$A$782,$A50,СВЦЭМ!$B$39:$B$782,J$47)+'СЕТ СН'!$G$12+СВЦЭМ!$D$10+'СЕТ СН'!$G$5-'СЕТ СН'!$G$20</f>
        <v>5360.8161037499995</v>
      </c>
      <c r="K50" s="36">
        <f>SUMIFS(СВЦЭМ!$C$39:$C$782,СВЦЭМ!$A$39:$A$782,$A50,СВЦЭМ!$B$39:$B$782,K$47)+'СЕТ СН'!$G$12+СВЦЭМ!$D$10+'СЕТ СН'!$G$5-'СЕТ СН'!$G$20</f>
        <v>5289.6239680099998</v>
      </c>
      <c r="L50" s="36">
        <f>SUMIFS(СВЦЭМ!$C$39:$C$782,СВЦЭМ!$A$39:$A$782,$A50,СВЦЭМ!$B$39:$B$782,L$47)+'СЕТ СН'!$G$12+СВЦЭМ!$D$10+'СЕТ СН'!$G$5-'СЕТ СН'!$G$20</f>
        <v>5275.2298936899997</v>
      </c>
      <c r="M50" s="36">
        <f>SUMIFS(СВЦЭМ!$C$39:$C$782,СВЦЭМ!$A$39:$A$782,$A50,СВЦЭМ!$B$39:$B$782,M$47)+'СЕТ СН'!$G$12+СВЦЭМ!$D$10+'СЕТ СН'!$G$5-'СЕТ СН'!$G$20</f>
        <v>5253.5074393100003</v>
      </c>
      <c r="N50" s="36">
        <f>SUMIFS(СВЦЭМ!$C$39:$C$782,СВЦЭМ!$A$39:$A$782,$A50,СВЦЭМ!$B$39:$B$782,N$47)+'СЕТ СН'!$G$12+СВЦЭМ!$D$10+'СЕТ СН'!$G$5-'СЕТ СН'!$G$20</f>
        <v>5259.8382595399999</v>
      </c>
      <c r="O50" s="36">
        <f>SUMIFS(СВЦЭМ!$C$39:$C$782,СВЦЭМ!$A$39:$A$782,$A50,СВЦЭМ!$B$39:$B$782,O$47)+'СЕТ СН'!$G$12+СВЦЭМ!$D$10+'СЕТ СН'!$G$5-'СЕТ СН'!$G$20</f>
        <v>5251.7043333500005</v>
      </c>
      <c r="P50" s="36">
        <f>SUMIFS(СВЦЭМ!$C$39:$C$782,СВЦЭМ!$A$39:$A$782,$A50,СВЦЭМ!$B$39:$B$782,P$47)+'СЕТ СН'!$G$12+СВЦЭМ!$D$10+'СЕТ СН'!$G$5-'СЕТ СН'!$G$20</f>
        <v>5255.6370886699997</v>
      </c>
      <c r="Q50" s="36">
        <f>SUMIFS(СВЦЭМ!$C$39:$C$782,СВЦЭМ!$A$39:$A$782,$A50,СВЦЭМ!$B$39:$B$782,Q$47)+'СЕТ СН'!$G$12+СВЦЭМ!$D$10+'СЕТ СН'!$G$5-'СЕТ СН'!$G$20</f>
        <v>5259.9059258699999</v>
      </c>
      <c r="R50" s="36">
        <f>SUMIFS(СВЦЭМ!$C$39:$C$782,СВЦЭМ!$A$39:$A$782,$A50,СВЦЭМ!$B$39:$B$782,R$47)+'СЕТ СН'!$G$12+СВЦЭМ!$D$10+'СЕТ СН'!$G$5-'СЕТ СН'!$G$20</f>
        <v>5267.2332070399998</v>
      </c>
      <c r="S50" s="36">
        <f>SUMIFS(СВЦЭМ!$C$39:$C$782,СВЦЭМ!$A$39:$A$782,$A50,СВЦЭМ!$B$39:$B$782,S$47)+'СЕТ СН'!$G$12+СВЦЭМ!$D$10+'СЕТ СН'!$G$5-'СЕТ СН'!$G$20</f>
        <v>5287.3813632900001</v>
      </c>
      <c r="T50" s="36">
        <f>SUMIFS(СВЦЭМ!$C$39:$C$782,СВЦЭМ!$A$39:$A$782,$A50,СВЦЭМ!$B$39:$B$782,T$47)+'СЕТ СН'!$G$12+СВЦЭМ!$D$10+'СЕТ СН'!$G$5-'СЕТ СН'!$G$20</f>
        <v>5287.3220240600003</v>
      </c>
      <c r="U50" s="36">
        <f>SUMIFS(СВЦЭМ!$C$39:$C$782,СВЦЭМ!$A$39:$A$782,$A50,СВЦЭМ!$B$39:$B$782,U$47)+'СЕТ СН'!$G$12+СВЦЭМ!$D$10+'СЕТ СН'!$G$5-'СЕТ СН'!$G$20</f>
        <v>5300.32392798</v>
      </c>
      <c r="V50" s="36">
        <f>SUMIFS(СВЦЭМ!$C$39:$C$782,СВЦЭМ!$A$39:$A$782,$A50,СВЦЭМ!$B$39:$B$782,V$47)+'СЕТ СН'!$G$12+СВЦЭМ!$D$10+'СЕТ СН'!$G$5-'СЕТ СН'!$G$20</f>
        <v>5308.2438342599999</v>
      </c>
      <c r="W50" s="36">
        <f>SUMIFS(СВЦЭМ!$C$39:$C$782,СВЦЭМ!$A$39:$A$782,$A50,СВЦЭМ!$B$39:$B$782,W$47)+'СЕТ СН'!$G$12+СВЦЭМ!$D$10+'СЕТ СН'!$G$5-'СЕТ СН'!$G$20</f>
        <v>5301.8743176299995</v>
      </c>
      <c r="X50" s="36">
        <f>SUMIFS(СВЦЭМ!$C$39:$C$782,СВЦЭМ!$A$39:$A$782,$A50,СВЦЭМ!$B$39:$B$782,X$47)+'СЕТ СН'!$G$12+СВЦЭМ!$D$10+'СЕТ СН'!$G$5-'СЕТ СН'!$G$20</f>
        <v>5328.9252091799999</v>
      </c>
      <c r="Y50" s="36">
        <f>SUMIFS(СВЦЭМ!$C$39:$C$782,СВЦЭМ!$A$39:$A$782,$A50,СВЦЭМ!$B$39:$B$782,Y$47)+'СЕТ СН'!$G$12+СВЦЭМ!$D$10+'СЕТ СН'!$G$5-'СЕТ СН'!$G$20</f>
        <v>5416.5509675100002</v>
      </c>
    </row>
    <row r="51" spans="1:25" ht="15.75" x14ac:dyDescent="0.2">
      <c r="A51" s="35">
        <f t="shared" si="1"/>
        <v>45477</v>
      </c>
      <c r="B51" s="36">
        <f>SUMIFS(СВЦЭМ!$C$39:$C$782,СВЦЭМ!$A$39:$A$782,$A51,СВЦЭМ!$B$39:$B$782,B$47)+'СЕТ СН'!$G$12+СВЦЭМ!$D$10+'СЕТ СН'!$G$5-'СЕТ СН'!$G$20</f>
        <v>5288.4725298399999</v>
      </c>
      <c r="C51" s="36">
        <f>SUMIFS(СВЦЭМ!$C$39:$C$782,СВЦЭМ!$A$39:$A$782,$A51,СВЦЭМ!$B$39:$B$782,C$47)+'СЕТ СН'!$G$12+СВЦЭМ!$D$10+'СЕТ СН'!$G$5-'СЕТ СН'!$G$20</f>
        <v>5448.0388405800004</v>
      </c>
      <c r="D51" s="36">
        <f>SUMIFS(СВЦЭМ!$C$39:$C$782,СВЦЭМ!$A$39:$A$782,$A51,СВЦЭМ!$B$39:$B$782,D$47)+'СЕТ СН'!$G$12+СВЦЭМ!$D$10+'СЕТ СН'!$G$5-'СЕТ СН'!$G$20</f>
        <v>5477.7240235700001</v>
      </c>
      <c r="E51" s="36">
        <f>SUMIFS(СВЦЭМ!$C$39:$C$782,СВЦЭМ!$A$39:$A$782,$A51,СВЦЭМ!$B$39:$B$782,E$47)+'СЕТ СН'!$G$12+СВЦЭМ!$D$10+'СЕТ СН'!$G$5-'СЕТ СН'!$G$20</f>
        <v>5514.6221526400004</v>
      </c>
      <c r="F51" s="36">
        <f>SUMIFS(СВЦЭМ!$C$39:$C$782,СВЦЭМ!$A$39:$A$782,$A51,СВЦЭМ!$B$39:$B$782,F$47)+'СЕТ СН'!$G$12+СВЦЭМ!$D$10+'СЕТ СН'!$G$5-'СЕТ СН'!$G$20</f>
        <v>5522.43905215</v>
      </c>
      <c r="G51" s="36">
        <f>SUMIFS(СВЦЭМ!$C$39:$C$782,СВЦЭМ!$A$39:$A$782,$A51,СВЦЭМ!$B$39:$B$782,G$47)+'СЕТ СН'!$G$12+СВЦЭМ!$D$10+'СЕТ СН'!$G$5-'СЕТ СН'!$G$20</f>
        <v>5515.3765244799997</v>
      </c>
      <c r="H51" s="36">
        <f>SUMIFS(СВЦЭМ!$C$39:$C$782,СВЦЭМ!$A$39:$A$782,$A51,СВЦЭМ!$B$39:$B$782,H$47)+'СЕТ СН'!$G$12+СВЦЭМ!$D$10+'СЕТ СН'!$G$5-'СЕТ СН'!$G$20</f>
        <v>5427.7513178600002</v>
      </c>
      <c r="I51" s="36">
        <f>SUMIFS(СВЦЭМ!$C$39:$C$782,СВЦЭМ!$A$39:$A$782,$A51,СВЦЭМ!$B$39:$B$782,I$47)+'СЕТ СН'!$G$12+СВЦЭМ!$D$10+'СЕТ СН'!$G$5-'СЕТ СН'!$G$20</f>
        <v>5397.7033914900003</v>
      </c>
      <c r="J51" s="36">
        <f>SUMIFS(СВЦЭМ!$C$39:$C$782,СВЦЭМ!$A$39:$A$782,$A51,СВЦЭМ!$B$39:$B$782,J$47)+'СЕТ СН'!$G$12+СВЦЭМ!$D$10+'СЕТ СН'!$G$5-'СЕТ СН'!$G$20</f>
        <v>5304.5386596099997</v>
      </c>
      <c r="K51" s="36">
        <f>SUMIFS(СВЦЭМ!$C$39:$C$782,СВЦЭМ!$A$39:$A$782,$A51,СВЦЭМ!$B$39:$B$782,K$47)+'СЕТ СН'!$G$12+СВЦЭМ!$D$10+'СЕТ СН'!$G$5-'СЕТ СН'!$G$20</f>
        <v>5232.6082581999999</v>
      </c>
      <c r="L51" s="36">
        <f>SUMIFS(СВЦЭМ!$C$39:$C$782,СВЦЭМ!$A$39:$A$782,$A51,СВЦЭМ!$B$39:$B$782,L$47)+'СЕТ СН'!$G$12+СВЦЭМ!$D$10+'СЕТ СН'!$G$5-'СЕТ СН'!$G$20</f>
        <v>5215.0133137000003</v>
      </c>
      <c r="M51" s="36">
        <f>SUMIFS(СВЦЭМ!$C$39:$C$782,СВЦЭМ!$A$39:$A$782,$A51,СВЦЭМ!$B$39:$B$782,M$47)+'СЕТ СН'!$G$12+СВЦЭМ!$D$10+'СЕТ СН'!$G$5-'СЕТ СН'!$G$20</f>
        <v>5188.5021274299997</v>
      </c>
      <c r="N51" s="36">
        <f>SUMIFS(СВЦЭМ!$C$39:$C$782,СВЦЭМ!$A$39:$A$782,$A51,СВЦЭМ!$B$39:$B$782,N$47)+'СЕТ СН'!$G$12+СВЦЭМ!$D$10+'СЕТ СН'!$G$5-'СЕТ СН'!$G$20</f>
        <v>5191.76715384</v>
      </c>
      <c r="O51" s="36">
        <f>SUMIFS(СВЦЭМ!$C$39:$C$782,СВЦЭМ!$A$39:$A$782,$A51,СВЦЭМ!$B$39:$B$782,O$47)+'СЕТ СН'!$G$12+СВЦЭМ!$D$10+'СЕТ СН'!$G$5-'СЕТ СН'!$G$20</f>
        <v>5171.9173648300002</v>
      </c>
      <c r="P51" s="36">
        <f>SUMIFS(СВЦЭМ!$C$39:$C$782,СВЦЭМ!$A$39:$A$782,$A51,СВЦЭМ!$B$39:$B$782,P$47)+'СЕТ СН'!$G$12+СВЦЭМ!$D$10+'СЕТ СН'!$G$5-'СЕТ СН'!$G$20</f>
        <v>5176.6151604200004</v>
      </c>
      <c r="Q51" s="36">
        <f>SUMIFS(СВЦЭМ!$C$39:$C$782,СВЦЭМ!$A$39:$A$782,$A51,СВЦЭМ!$B$39:$B$782,Q$47)+'СЕТ СН'!$G$12+СВЦЭМ!$D$10+'СЕТ СН'!$G$5-'СЕТ СН'!$G$20</f>
        <v>5178.1682724399998</v>
      </c>
      <c r="R51" s="36">
        <f>SUMIFS(СВЦЭМ!$C$39:$C$782,СВЦЭМ!$A$39:$A$782,$A51,СВЦЭМ!$B$39:$B$782,R$47)+'СЕТ СН'!$G$12+СВЦЭМ!$D$10+'СЕТ СН'!$G$5-'СЕТ СН'!$G$20</f>
        <v>5189.2228321800003</v>
      </c>
      <c r="S51" s="36">
        <f>SUMIFS(СВЦЭМ!$C$39:$C$782,СВЦЭМ!$A$39:$A$782,$A51,СВЦЭМ!$B$39:$B$782,S$47)+'СЕТ СН'!$G$12+СВЦЭМ!$D$10+'СЕТ СН'!$G$5-'СЕТ СН'!$G$20</f>
        <v>5178.61873569</v>
      </c>
      <c r="T51" s="36">
        <f>SUMIFS(СВЦЭМ!$C$39:$C$782,СВЦЭМ!$A$39:$A$782,$A51,СВЦЭМ!$B$39:$B$782,T$47)+'СЕТ СН'!$G$12+СВЦЭМ!$D$10+'СЕТ СН'!$G$5-'СЕТ СН'!$G$20</f>
        <v>5166.12279803</v>
      </c>
      <c r="U51" s="36">
        <f>SUMIFS(СВЦЭМ!$C$39:$C$782,СВЦЭМ!$A$39:$A$782,$A51,СВЦЭМ!$B$39:$B$782,U$47)+'СЕТ СН'!$G$12+СВЦЭМ!$D$10+'СЕТ СН'!$G$5-'СЕТ СН'!$G$20</f>
        <v>5183.2467250199998</v>
      </c>
      <c r="V51" s="36">
        <f>SUMIFS(СВЦЭМ!$C$39:$C$782,СВЦЭМ!$A$39:$A$782,$A51,СВЦЭМ!$B$39:$B$782,V$47)+'СЕТ СН'!$G$12+СВЦЭМ!$D$10+'СЕТ СН'!$G$5-'СЕТ СН'!$G$20</f>
        <v>5190.4446061300005</v>
      </c>
      <c r="W51" s="36">
        <f>SUMIFS(СВЦЭМ!$C$39:$C$782,СВЦЭМ!$A$39:$A$782,$A51,СВЦЭМ!$B$39:$B$782,W$47)+'СЕТ СН'!$G$12+СВЦЭМ!$D$10+'СЕТ СН'!$G$5-'СЕТ СН'!$G$20</f>
        <v>5170.2584755799999</v>
      </c>
      <c r="X51" s="36">
        <f>SUMIFS(СВЦЭМ!$C$39:$C$782,СВЦЭМ!$A$39:$A$782,$A51,СВЦЭМ!$B$39:$B$782,X$47)+'СЕТ СН'!$G$12+СВЦЭМ!$D$10+'СЕТ СН'!$G$5-'СЕТ СН'!$G$20</f>
        <v>5220.23134699</v>
      </c>
      <c r="Y51" s="36">
        <f>SUMIFS(СВЦЭМ!$C$39:$C$782,СВЦЭМ!$A$39:$A$782,$A51,СВЦЭМ!$B$39:$B$782,Y$47)+'СЕТ СН'!$G$12+СВЦЭМ!$D$10+'СЕТ СН'!$G$5-'СЕТ СН'!$G$20</f>
        <v>5324.05603101</v>
      </c>
    </row>
    <row r="52" spans="1:25" ht="15.75" x14ac:dyDescent="0.2">
      <c r="A52" s="35">
        <f t="shared" si="1"/>
        <v>45478</v>
      </c>
      <c r="B52" s="36">
        <f>SUMIFS(СВЦЭМ!$C$39:$C$782,СВЦЭМ!$A$39:$A$782,$A52,СВЦЭМ!$B$39:$B$782,B$47)+'СЕТ СН'!$G$12+СВЦЭМ!$D$10+'СЕТ СН'!$G$5-'СЕТ СН'!$G$20</f>
        <v>5413.8954513600002</v>
      </c>
      <c r="C52" s="36">
        <f>SUMIFS(СВЦЭМ!$C$39:$C$782,СВЦЭМ!$A$39:$A$782,$A52,СВЦЭМ!$B$39:$B$782,C$47)+'СЕТ СН'!$G$12+СВЦЭМ!$D$10+'СЕТ СН'!$G$5-'СЕТ СН'!$G$20</f>
        <v>5511.3314908100001</v>
      </c>
      <c r="D52" s="36">
        <f>SUMIFS(СВЦЭМ!$C$39:$C$782,СВЦЭМ!$A$39:$A$782,$A52,СВЦЭМ!$B$39:$B$782,D$47)+'СЕТ СН'!$G$12+СВЦЭМ!$D$10+'СЕТ СН'!$G$5-'СЕТ СН'!$G$20</f>
        <v>5571.2997441299995</v>
      </c>
      <c r="E52" s="36">
        <f>SUMIFS(СВЦЭМ!$C$39:$C$782,СВЦЭМ!$A$39:$A$782,$A52,СВЦЭМ!$B$39:$B$782,E$47)+'СЕТ СН'!$G$12+СВЦЭМ!$D$10+'СЕТ СН'!$G$5-'СЕТ СН'!$G$20</f>
        <v>5601.7531136600001</v>
      </c>
      <c r="F52" s="36">
        <f>SUMIFS(СВЦЭМ!$C$39:$C$782,СВЦЭМ!$A$39:$A$782,$A52,СВЦЭМ!$B$39:$B$782,F$47)+'СЕТ СН'!$G$12+СВЦЭМ!$D$10+'СЕТ СН'!$G$5-'СЕТ СН'!$G$20</f>
        <v>5591.6858873500005</v>
      </c>
      <c r="G52" s="36">
        <f>SUMIFS(СВЦЭМ!$C$39:$C$782,СВЦЭМ!$A$39:$A$782,$A52,СВЦЭМ!$B$39:$B$782,G$47)+'СЕТ СН'!$G$12+СВЦЭМ!$D$10+'СЕТ СН'!$G$5-'СЕТ СН'!$G$20</f>
        <v>5557.6752251099997</v>
      </c>
      <c r="H52" s="36">
        <f>SUMIFS(СВЦЭМ!$C$39:$C$782,СВЦЭМ!$A$39:$A$782,$A52,СВЦЭМ!$B$39:$B$782,H$47)+'СЕТ СН'!$G$12+СВЦЭМ!$D$10+'СЕТ СН'!$G$5-'СЕТ СН'!$G$20</f>
        <v>5503.0465430200002</v>
      </c>
      <c r="I52" s="36">
        <f>SUMIFS(СВЦЭМ!$C$39:$C$782,СВЦЭМ!$A$39:$A$782,$A52,СВЦЭМ!$B$39:$B$782,I$47)+'СЕТ СН'!$G$12+СВЦЭМ!$D$10+'СЕТ СН'!$G$5-'СЕТ СН'!$G$20</f>
        <v>5395.8112028400001</v>
      </c>
      <c r="J52" s="36">
        <f>SUMIFS(СВЦЭМ!$C$39:$C$782,СВЦЭМ!$A$39:$A$782,$A52,СВЦЭМ!$B$39:$B$782,J$47)+'СЕТ СН'!$G$12+СВЦЭМ!$D$10+'СЕТ СН'!$G$5-'СЕТ СН'!$G$20</f>
        <v>5278.2825322400004</v>
      </c>
      <c r="K52" s="36">
        <f>SUMIFS(СВЦЭМ!$C$39:$C$782,СВЦЭМ!$A$39:$A$782,$A52,СВЦЭМ!$B$39:$B$782,K$47)+'СЕТ СН'!$G$12+СВЦЭМ!$D$10+'СЕТ СН'!$G$5-'СЕТ СН'!$G$20</f>
        <v>5250.3688646299997</v>
      </c>
      <c r="L52" s="36">
        <f>SUMIFS(СВЦЭМ!$C$39:$C$782,СВЦЭМ!$A$39:$A$782,$A52,СВЦЭМ!$B$39:$B$782,L$47)+'СЕТ СН'!$G$12+СВЦЭМ!$D$10+'СЕТ СН'!$G$5-'СЕТ СН'!$G$20</f>
        <v>5272.6116858900004</v>
      </c>
      <c r="M52" s="36">
        <f>SUMIFS(СВЦЭМ!$C$39:$C$782,СВЦЭМ!$A$39:$A$782,$A52,СВЦЭМ!$B$39:$B$782,M$47)+'СЕТ СН'!$G$12+СВЦЭМ!$D$10+'СЕТ СН'!$G$5-'СЕТ СН'!$G$20</f>
        <v>5259.9172984300003</v>
      </c>
      <c r="N52" s="36">
        <f>SUMIFS(СВЦЭМ!$C$39:$C$782,СВЦЭМ!$A$39:$A$782,$A52,СВЦЭМ!$B$39:$B$782,N$47)+'СЕТ СН'!$G$12+СВЦЭМ!$D$10+'СЕТ СН'!$G$5-'СЕТ СН'!$G$20</f>
        <v>5269.8312608899996</v>
      </c>
      <c r="O52" s="36">
        <f>SUMIFS(СВЦЭМ!$C$39:$C$782,СВЦЭМ!$A$39:$A$782,$A52,СВЦЭМ!$B$39:$B$782,O$47)+'СЕТ СН'!$G$12+СВЦЭМ!$D$10+'СЕТ СН'!$G$5-'СЕТ СН'!$G$20</f>
        <v>5266.0366805599997</v>
      </c>
      <c r="P52" s="36">
        <f>SUMIFS(СВЦЭМ!$C$39:$C$782,СВЦЭМ!$A$39:$A$782,$A52,СВЦЭМ!$B$39:$B$782,P$47)+'СЕТ СН'!$G$12+СВЦЭМ!$D$10+'СЕТ СН'!$G$5-'СЕТ СН'!$G$20</f>
        <v>5272.9878088799996</v>
      </c>
      <c r="Q52" s="36">
        <f>SUMIFS(СВЦЭМ!$C$39:$C$782,СВЦЭМ!$A$39:$A$782,$A52,СВЦЭМ!$B$39:$B$782,Q$47)+'СЕТ СН'!$G$12+СВЦЭМ!$D$10+'СЕТ СН'!$G$5-'СЕТ СН'!$G$20</f>
        <v>5287.7617307500004</v>
      </c>
      <c r="R52" s="36">
        <f>SUMIFS(СВЦЭМ!$C$39:$C$782,СВЦЭМ!$A$39:$A$782,$A52,СВЦЭМ!$B$39:$B$782,R$47)+'СЕТ СН'!$G$12+СВЦЭМ!$D$10+'СЕТ СН'!$G$5-'СЕТ СН'!$G$20</f>
        <v>5274.9449963500001</v>
      </c>
      <c r="S52" s="36">
        <f>SUMIFS(СВЦЭМ!$C$39:$C$782,СВЦЭМ!$A$39:$A$782,$A52,СВЦЭМ!$B$39:$B$782,S$47)+'СЕТ СН'!$G$12+СВЦЭМ!$D$10+'СЕТ СН'!$G$5-'СЕТ СН'!$G$20</f>
        <v>5273.5506662400003</v>
      </c>
      <c r="T52" s="36">
        <f>SUMIFS(СВЦЭМ!$C$39:$C$782,СВЦЭМ!$A$39:$A$782,$A52,СВЦЭМ!$B$39:$B$782,T$47)+'СЕТ СН'!$G$12+СВЦЭМ!$D$10+'СЕТ СН'!$G$5-'СЕТ СН'!$G$20</f>
        <v>5265.7345201899998</v>
      </c>
      <c r="U52" s="36">
        <f>SUMIFS(СВЦЭМ!$C$39:$C$782,СВЦЭМ!$A$39:$A$782,$A52,СВЦЭМ!$B$39:$B$782,U$47)+'СЕТ СН'!$G$12+СВЦЭМ!$D$10+'СЕТ СН'!$G$5-'СЕТ СН'!$G$20</f>
        <v>5279.9873891299994</v>
      </c>
      <c r="V52" s="36">
        <f>SUMIFS(СВЦЭМ!$C$39:$C$782,СВЦЭМ!$A$39:$A$782,$A52,СВЦЭМ!$B$39:$B$782,V$47)+'СЕТ СН'!$G$12+СВЦЭМ!$D$10+'СЕТ СН'!$G$5-'СЕТ СН'!$G$20</f>
        <v>5286.9981295699999</v>
      </c>
      <c r="W52" s="36">
        <f>SUMIFS(СВЦЭМ!$C$39:$C$782,СВЦЭМ!$A$39:$A$782,$A52,СВЦЭМ!$B$39:$B$782,W$47)+'СЕТ СН'!$G$12+СВЦЭМ!$D$10+'СЕТ СН'!$G$5-'СЕТ СН'!$G$20</f>
        <v>5265.6021757500002</v>
      </c>
      <c r="X52" s="36">
        <f>SUMIFS(СВЦЭМ!$C$39:$C$782,СВЦЭМ!$A$39:$A$782,$A52,СВЦЭМ!$B$39:$B$782,X$47)+'СЕТ СН'!$G$12+СВЦЭМ!$D$10+'СЕТ СН'!$G$5-'СЕТ СН'!$G$20</f>
        <v>5313.6312478500004</v>
      </c>
      <c r="Y52" s="36">
        <f>SUMIFS(СВЦЭМ!$C$39:$C$782,СВЦЭМ!$A$39:$A$782,$A52,СВЦЭМ!$B$39:$B$782,Y$47)+'СЕТ СН'!$G$12+СВЦЭМ!$D$10+'СЕТ СН'!$G$5-'СЕТ СН'!$G$20</f>
        <v>5433.09165725</v>
      </c>
    </row>
    <row r="53" spans="1:25" ht="15.75" x14ac:dyDescent="0.2">
      <c r="A53" s="35">
        <f t="shared" si="1"/>
        <v>45479</v>
      </c>
      <c r="B53" s="36">
        <f>SUMIFS(СВЦЭМ!$C$39:$C$782,СВЦЭМ!$A$39:$A$782,$A53,СВЦЭМ!$B$39:$B$782,B$47)+'СЕТ СН'!$G$12+СВЦЭМ!$D$10+'СЕТ СН'!$G$5-'СЕТ СН'!$G$20</f>
        <v>5432.9646997099999</v>
      </c>
      <c r="C53" s="36">
        <f>SUMIFS(СВЦЭМ!$C$39:$C$782,СВЦЭМ!$A$39:$A$782,$A53,СВЦЭМ!$B$39:$B$782,C$47)+'СЕТ СН'!$G$12+СВЦЭМ!$D$10+'СЕТ СН'!$G$5-'СЕТ СН'!$G$20</f>
        <v>5511.8898497600003</v>
      </c>
      <c r="D53" s="36">
        <f>SUMIFS(СВЦЭМ!$C$39:$C$782,СВЦЭМ!$A$39:$A$782,$A53,СВЦЭМ!$B$39:$B$782,D$47)+'СЕТ СН'!$G$12+СВЦЭМ!$D$10+'СЕТ СН'!$G$5-'СЕТ СН'!$G$20</f>
        <v>5625.5100477599999</v>
      </c>
      <c r="E53" s="36">
        <f>SUMIFS(СВЦЭМ!$C$39:$C$782,СВЦЭМ!$A$39:$A$782,$A53,СВЦЭМ!$B$39:$B$782,E$47)+'СЕТ СН'!$G$12+СВЦЭМ!$D$10+'СЕТ СН'!$G$5-'СЕТ СН'!$G$20</f>
        <v>5684.9167695899996</v>
      </c>
      <c r="F53" s="36">
        <f>SUMIFS(СВЦЭМ!$C$39:$C$782,СВЦЭМ!$A$39:$A$782,$A53,СВЦЭМ!$B$39:$B$782,F$47)+'СЕТ СН'!$G$12+СВЦЭМ!$D$10+'СЕТ СН'!$G$5-'СЕТ СН'!$G$20</f>
        <v>5704.4102529699994</v>
      </c>
      <c r="G53" s="36">
        <f>SUMIFS(СВЦЭМ!$C$39:$C$782,СВЦЭМ!$A$39:$A$782,$A53,СВЦЭМ!$B$39:$B$782,G$47)+'СЕТ СН'!$G$12+СВЦЭМ!$D$10+'СЕТ СН'!$G$5-'СЕТ СН'!$G$20</f>
        <v>5694.5978407299999</v>
      </c>
      <c r="H53" s="36">
        <f>SUMIFS(СВЦЭМ!$C$39:$C$782,СВЦЭМ!$A$39:$A$782,$A53,СВЦЭМ!$B$39:$B$782,H$47)+'СЕТ СН'!$G$12+СВЦЭМ!$D$10+'СЕТ СН'!$G$5-'СЕТ СН'!$G$20</f>
        <v>5699.1374283499999</v>
      </c>
      <c r="I53" s="36">
        <f>SUMIFS(СВЦЭМ!$C$39:$C$782,СВЦЭМ!$A$39:$A$782,$A53,СВЦЭМ!$B$39:$B$782,I$47)+'СЕТ СН'!$G$12+СВЦЭМ!$D$10+'СЕТ СН'!$G$5-'СЕТ СН'!$G$20</f>
        <v>5612.1291853599996</v>
      </c>
      <c r="J53" s="36">
        <f>SUMIFS(СВЦЭМ!$C$39:$C$782,СВЦЭМ!$A$39:$A$782,$A53,СВЦЭМ!$B$39:$B$782,J$47)+'СЕТ СН'!$G$12+СВЦЭМ!$D$10+'СЕТ СН'!$G$5-'СЕТ СН'!$G$20</f>
        <v>5475.0833705499999</v>
      </c>
      <c r="K53" s="36">
        <f>SUMIFS(СВЦЭМ!$C$39:$C$782,СВЦЭМ!$A$39:$A$782,$A53,СВЦЭМ!$B$39:$B$782,K$47)+'СЕТ СН'!$G$12+СВЦЭМ!$D$10+'СЕТ СН'!$G$5-'СЕТ СН'!$G$20</f>
        <v>5382.98841395</v>
      </c>
      <c r="L53" s="36">
        <f>SUMIFS(СВЦЭМ!$C$39:$C$782,СВЦЭМ!$A$39:$A$782,$A53,СВЦЭМ!$B$39:$B$782,L$47)+'СЕТ СН'!$G$12+СВЦЭМ!$D$10+'СЕТ СН'!$G$5-'СЕТ СН'!$G$20</f>
        <v>5315.4338844499998</v>
      </c>
      <c r="M53" s="36">
        <f>SUMIFS(СВЦЭМ!$C$39:$C$782,СВЦЭМ!$A$39:$A$782,$A53,СВЦЭМ!$B$39:$B$782,M$47)+'СЕТ СН'!$G$12+СВЦЭМ!$D$10+'СЕТ СН'!$G$5-'СЕТ СН'!$G$20</f>
        <v>5297.8914896699998</v>
      </c>
      <c r="N53" s="36">
        <f>SUMIFS(СВЦЭМ!$C$39:$C$782,СВЦЭМ!$A$39:$A$782,$A53,СВЦЭМ!$B$39:$B$782,N$47)+'СЕТ СН'!$G$12+СВЦЭМ!$D$10+'СЕТ СН'!$G$5-'СЕТ СН'!$G$20</f>
        <v>5302.3805332800002</v>
      </c>
      <c r="O53" s="36">
        <f>SUMIFS(СВЦЭМ!$C$39:$C$782,СВЦЭМ!$A$39:$A$782,$A53,СВЦЭМ!$B$39:$B$782,O$47)+'СЕТ СН'!$G$12+СВЦЭМ!$D$10+'СЕТ СН'!$G$5-'СЕТ СН'!$G$20</f>
        <v>5294.0640663599997</v>
      </c>
      <c r="P53" s="36">
        <f>SUMIFS(СВЦЭМ!$C$39:$C$782,СВЦЭМ!$A$39:$A$782,$A53,СВЦЭМ!$B$39:$B$782,P$47)+'СЕТ СН'!$G$12+СВЦЭМ!$D$10+'СЕТ СН'!$G$5-'СЕТ СН'!$G$20</f>
        <v>5288.8275696199998</v>
      </c>
      <c r="Q53" s="36">
        <f>SUMIFS(СВЦЭМ!$C$39:$C$782,СВЦЭМ!$A$39:$A$782,$A53,СВЦЭМ!$B$39:$B$782,Q$47)+'СЕТ СН'!$G$12+СВЦЭМ!$D$10+'СЕТ СН'!$G$5-'СЕТ СН'!$G$20</f>
        <v>5296.2304789</v>
      </c>
      <c r="R53" s="36">
        <f>SUMIFS(СВЦЭМ!$C$39:$C$782,СВЦЭМ!$A$39:$A$782,$A53,СВЦЭМ!$B$39:$B$782,R$47)+'СЕТ СН'!$G$12+СВЦЭМ!$D$10+'СЕТ СН'!$G$5-'СЕТ СН'!$G$20</f>
        <v>5331.6137766499996</v>
      </c>
      <c r="S53" s="36">
        <f>SUMIFS(СВЦЭМ!$C$39:$C$782,СВЦЭМ!$A$39:$A$782,$A53,СВЦЭМ!$B$39:$B$782,S$47)+'СЕТ СН'!$G$12+СВЦЭМ!$D$10+'СЕТ СН'!$G$5-'СЕТ СН'!$G$20</f>
        <v>5318.8729852300003</v>
      </c>
      <c r="T53" s="36">
        <f>SUMIFS(СВЦЭМ!$C$39:$C$782,СВЦЭМ!$A$39:$A$782,$A53,СВЦЭМ!$B$39:$B$782,T$47)+'СЕТ СН'!$G$12+СВЦЭМ!$D$10+'СЕТ СН'!$G$5-'СЕТ СН'!$G$20</f>
        <v>5312.72346328</v>
      </c>
      <c r="U53" s="36">
        <f>SUMIFS(СВЦЭМ!$C$39:$C$782,СВЦЭМ!$A$39:$A$782,$A53,СВЦЭМ!$B$39:$B$782,U$47)+'СЕТ СН'!$G$12+СВЦЭМ!$D$10+'СЕТ СН'!$G$5-'СЕТ СН'!$G$20</f>
        <v>5321.1701547299999</v>
      </c>
      <c r="V53" s="36">
        <f>SUMIFS(СВЦЭМ!$C$39:$C$782,СВЦЭМ!$A$39:$A$782,$A53,СВЦЭМ!$B$39:$B$782,V$47)+'СЕТ СН'!$G$12+СВЦЭМ!$D$10+'СЕТ СН'!$G$5-'СЕТ СН'!$G$20</f>
        <v>5332.7718370900002</v>
      </c>
      <c r="W53" s="36">
        <f>SUMIFS(СВЦЭМ!$C$39:$C$782,СВЦЭМ!$A$39:$A$782,$A53,СВЦЭМ!$B$39:$B$782,W$47)+'СЕТ СН'!$G$12+СВЦЭМ!$D$10+'СЕТ СН'!$G$5-'СЕТ СН'!$G$20</f>
        <v>5324.3382937300003</v>
      </c>
      <c r="X53" s="36">
        <f>SUMIFS(СВЦЭМ!$C$39:$C$782,СВЦЭМ!$A$39:$A$782,$A53,СВЦЭМ!$B$39:$B$782,X$47)+'СЕТ СН'!$G$12+СВЦЭМ!$D$10+'СЕТ СН'!$G$5-'СЕТ СН'!$G$20</f>
        <v>5359.56114574</v>
      </c>
      <c r="Y53" s="36">
        <f>SUMIFS(СВЦЭМ!$C$39:$C$782,СВЦЭМ!$A$39:$A$782,$A53,СВЦЭМ!$B$39:$B$782,Y$47)+'СЕТ СН'!$G$12+СВЦЭМ!$D$10+'СЕТ СН'!$G$5-'СЕТ СН'!$G$20</f>
        <v>5440.0593515299997</v>
      </c>
    </row>
    <row r="54" spans="1:25" ht="15.75" x14ac:dyDescent="0.2">
      <c r="A54" s="35">
        <f t="shared" si="1"/>
        <v>45480</v>
      </c>
      <c r="B54" s="36">
        <f>SUMIFS(СВЦЭМ!$C$39:$C$782,СВЦЭМ!$A$39:$A$782,$A54,СВЦЭМ!$B$39:$B$782,B$47)+'СЕТ СН'!$G$12+СВЦЭМ!$D$10+'СЕТ СН'!$G$5-'СЕТ СН'!$G$20</f>
        <v>5584.2452222900001</v>
      </c>
      <c r="C54" s="36">
        <f>SUMIFS(СВЦЭМ!$C$39:$C$782,СВЦЭМ!$A$39:$A$782,$A54,СВЦЭМ!$B$39:$B$782,C$47)+'СЕТ СН'!$G$12+СВЦЭМ!$D$10+'СЕТ СН'!$G$5-'СЕТ СН'!$G$20</f>
        <v>5656.5238086999998</v>
      </c>
      <c r="D54" s="36">
        <f>SUMIFS(СВЦЭМ!$C$39:$C$782,СВЦЭМ!$A$39:$A$782,$A54,СВЦЭМ!$B$39:$B$782,D$47)+'СЕТ СН'!$G$12+СВЦЭМ!$D$10+'СЕТ СН'!$G$5-'СЕТ СН'!$G$20</f>
        <v>5719.1744924300001</v>
      </c>
      <c r="E54" s="36">
        <f>SUMIFS(СВЦЭМ!$C$39:$C$782,СВЦЭМ!$A$39:$A$782,$A54,СВЦЭМ!$B$39:$B$782,E$47)+'СЕТ СН'!$G$12+СВЦЭМ!$D$10+'СЕТ СН'!$G$5-'СЕТ СН'!$G$20</f>
        <v>5704.71036155</v>
      </c>
      <c r="F54" s="36">
        <f>SUMIFS(СВЦЭМ!$C$39:$C$782,СВЦЭМ!$A$39:$A$782,$A54,СВЦЭМ!$B$39:$B$782,F$47)+'СЕТ СН'!$G$12+СВЦЭМ!$D$10+'СЕТ СН'!$G$5-'СЕТ СН'!$G$20</f>
        <v>5714.9824564700002</v>
      </c>
      <c r="G54" s="36">
        <f>SUMIFS(СВЦЭМ!$C$39:$C$782,СВЦЭМ!$A$39:$A$782,$A54,СВЦЭМ!$B$39:$B$782,G$47)+'СЕТ СН'!$G$12+СВЦЭМ!$D$10+'СЕТ СН'!$G$5-'СЕТ СН'!$G$20</f>
        <v>5718.2036272799996</v>
      </c>
      <c r="H54" s="36">
        <f>SUMIFS(СВЦЭМ!$C$39:$C$782,СВЦЭМ!$A$39:$A$782,$A54,СВЦЭМ!$B$39:$B$782,H$47)+'СЕТ СН'!$G$12+СВЦЭМ!$D$10+'СЕТ СН'!$G$5-'СЕТ СН'!$G$20</f>
        <v>5734.4225500399998</v>
      </c>
      <c r="I54" s="36">
        <f>SUMIFS(СВЦЭМ!$C$39:$C$782,СВЦЭМ!$A$39:$A$782,$A54,СВЦЭМ!$B$39:$B$782,I$47)+'СЕТ СН'!$G$12+СВЦЭМ!$D$10+'СЕТ СН'!$G$5-'СЕТ СН'!$G$20</f>
        <v>5697.2176702199995</v>
      </c>
      <c r="J54" s="36">
        <f>SUMIFS(СВЦЭМ!$C$39:$C$782,СВЦЭМ!$A$39:$A$782,$A54,СВЦЭМ!$B$39:$B$782,J$47)+'СЕТ СН'!$G$12+СВЦЭМ!$D$10+'СЕТ СН'!$G$5-'СЕТ СН'!$G$20</f>
        <v>5561.3684487</v>
      </c>
      <c r="K54" s="36">
        <f>SUMIFS(СВЦЭМ!$C$39:$C$782,СВЦЭМ!$A$39:$A$782,$A54,СВЦЭМ!$B$39:$B$782,K$47)+'СЕТ СН'!$G$12+СВЦЭМ!$D$10+'СЕТ СН'!$G$5-'СЕТ СН'!$G$20</f>
        <v>5463.0230728899996</v>
      </c>
      <c r="L54" s="36">
        <f>SUMIFS(СВЦЭМ!$C$39:$C$782,СВЦЭМ!$A$39:$A$782,$A54,СВЦЭМ!$B$39:$B$782,L$47)+'СЕТ СН'!$G$12+СВЦЭМ!$D$10+'СЕТ СН'!$G$5-'СЕТ СН'!$G$20</f>
        <v>5416.9561589900004</v>
      </c>
      <c r="M54" s="36">
        <f>SUMIFS(СВЦЭМ!$C$39:$C$782,СВЦЭМ!$A$39:$A$782,$A54,СВЦЭМ!$B$39:$B$782,M$47)+'СЕТ СН'!$G$12+СВЦЭМ!$D$10+'СЕТ СН'!$G$5-'СЕТ СН'!$G$20</f>
        <v>5409.7827699199997</v>
      </c>
      <c r="N54" s="36">
        <f>SUMIFS(СВЦЭМ!$C$39:$C$782,СВЦЭМ!$A$39:$A$782,$A54,СВЦЭМ!$B$39:$B$782,N$47)+'СЕТ СН'!$G$12+СВЦЭМ!$D$10+'СЕТ СН'!$G$5-'СЕТ СН'!$G$20</f>
        <v>5394.5179910500001</v>
      </c>
      <c r="O54" s="36">
        <f>SUMIFS(СВЦЭМ!$C$39:$C$782,СВЦЭМ!$A$39:$A$782,$A54,СВЦЭМ!$B$39:$B$782,O$47)+'СЕТ СН'!$G$12+СВЦЭМ!$D$10+'СЕТ СН'!$G$5-'СЕТ СН'!$G$20</f>
        <v>5381.4577045799997</v>
      </c>
      <c r="P54" s="36">
        <f>SUMIFS(СВЦЭМ!$C$39:$C$782,СВЦЭМ!$A$39:$A$782,$A54,СВЦЭМ!$B$39:$B$782,P$47)+'СЕТ СН'!$G$12+СВЦЭМ!$D$10+'СЕТ СН'!$G$5-'СЕТ СН'!$G$20</f>
        <v>5395.7662716499999</v>
      </c>
      <c r="Q54" s="36">
        <f>SUMIFS(СВЦЭМ!$C$39:$C$782,СВЦЭМ!$A$39:$A$782,$A54,СВЦЭМ!$B$39:$B$782,Q$47)+'СЕТ СН'!$G$12+СВЦЭМ!$D$10+'СЕТ СН'!$G$5-'СЕТ СН'!$G$20</f>
        <v>5406.7785082600003</v>
      </c>
      <c r="R54" s="36">
        <f>SUMIFS(СВЦЭМ!$C$39:$C$782,СВЦЭМ!$A$39:$A$782,$A54,СВЦЭМ!$B$39:$B$782,R$47)+'СЕТ СН'!$G$12+СВЦЭМ!$D$10+'СЕТ СН'!$G$5-'СЕТ СН'!$G$20</f>
        <v>5401.2560347999997</v>
      </c>
      <c r="S54" s="36">
        <f>SUMIFS(СВЦЭМ!$C$39:$C$782,СВЦЭМ!$A$39:$A$782,$A54,СВЦЭМ!$B$39:$B$782,S$47)+'СЕТ СН'!$G$12+СВЦЭМ!$D$10+'СЕТ СН'!$G$5-'СЕТ СН'!$G$20</f>
        <v>5398.6619033500001</v>
      </c>
      <c r="T54" s="36">
        <f>SUMIFS(СВЦЭМ!$C$39:$C$782,СВЦЭМ!$A$39:$A$782,$A54,СВЦЭМ!$B$39:$B$782,T$47)+'СЕТ СН'!$G$12+СВЦЭМ!$D$10+'СЕТ СН'!$G$5-'СЕТ СН'!$G$20</f>
        <v>5380.0955407299998</v>
      </c>
      <c r="U54" s="36">
        <f>SUMIFS(СВЦЭМ!$C$39:$C$782,СВЦЭМ!$A$39:$A$782,$A54,СВЦЭМ!$B$39:$B$782,U$47)+'СЕТ СН'!$G$12+СВЦЭМ!$D$10+'СЕТ СН'!$G$5-'СЕТ СН'!$G$20</f>
        <v>5386.3869600099997</v>
      </c>
      <c r="V54" s="36">
        <f>SUMIFS(СВЦЭМ!$C$39:$C$782,СВЦЭМ!$A$39:$A$782,$A54,СВЦЭМ!$B$39:$B$782,V$47)+'СЕТ СН'!$G$12+СВЦЭМ!$D$10+'СЕТ СН'!$G$5-'СЕТ СН'!$G$20</f>
        <v>5389.2538902100005</v>
      </c>
      <c r="W54" s="36">
        <f>SUMIFS(СВЦЭМ!$C$39:$C$782,СВЦЭМ!$A$39:$A$782,$A54,СВЦЭМ!$B$39:$B$782,W$47)+'СЕТ СН'!$G$12+СВЦЭМ!$D$10+'СЕТ СН'!$G$5-'СЕТ СН'!$G$20</f>
        <v>5376.02421005</v>
      </c>
      <c r="X54" s="36">
        <f>SUMIFS(СВЦЭМ!$C$39:$C$782,СВЦЭМ!$A$39:$A$782,$A54,СВЦЭМ!$B$39:$B$782,X$47)+'СЕТ СН'!$G$12+СВЦЭМ!$D$10+'СЕТ СН'!$G$5-'СЕТ СН'!$G$20</f>
        <v>5429.9728579499997</v>
      </c>
      <c r="Y54" s="36">
        <f>SUMIFS(СВЦЭМ!$C$39:$C$782,СВЦЭМ!$A$39:$A$782,$A54,СВЦЭМ!$B$39:$B$782,Y$47)+'СЕТ СН'!$G$12+СВЦЭМ!$D$10+'СЕТ СН'!$G$5-'СЕТ СН'!$G$20</f>
        <v>5518.2991028400002</v>
      </c>
    </row>
    <row r="55" spans="1:25" ht="15.75" x14ac:dyDescent="0.2">
      <c r="A55" s="35">
        <f t="shared" si="1"/>
        <v>45481</v>
      </c>
      <c r="B55" s="36">
        <f>SUMIFS(СВЦЭМ!$C$39:$C$782,СВЦЭМ!$A$39:$A$782,$A55,СВЦЭМ!$B$39:$B$782,B$47)+'СЕТ СН'!$G$12+СВЦЭМ!$D$10+'СЕТ СН'!$G$5-'СЕТ СН'!$G$20</f>
        <v>5612.2754874299999</v>
      </c>
      <c r="C55" s="36">
        <f>SUMIFS(СВЦЭМ!$C$39:$C$782,СВЦЭМ!$A$39:$A$782,$A55,СВЦЭМ!$B$39:$B$782,C$47)+'СЕТ СН'!$G$12+СВЦЭМ!$D$10+'СЕТ СН'!$G$5-'СЕТ СН'!$G$20</f>
        <v>5711.4598163800001</v>
      </c>
      <c r="D55" s="36">
        <f>SUMIFS(СВЦЭМ!$C$39:$C$782,СВЦЭМ!$A$39:$A$782,$A55,СВЦЭМ!$B$39:$B$782,D$47)+'СЕТ СН'!$G$12+СВЦЭМ!$D$10+'СЕТ СН'!$G$5-'СЕТ СН'!$G$20</f>
        <v>5794.3156818500001</v>
      </c>
      <c r="E55" s="36">
        <f>SUMIFS(СВЦЭМ!$C$39:$C$782,СВЦЭМ!$A$39:$A$782,$A55,СВЦЭМ!$B$39:$B$782,E$47)+'СЕТ СН'!$G$12+СВЦЭМ!$D$10+'СЕТ СН'!$G$5-'СЕТ СН'!$G$20</f>
        <v>5818.06748255</v>
      </c>
      <c r="F55" s="36">
        <f>SUMIFS(СВЦЭМ!$C$39:$C$782,СВЦЭМ!$A$39:$A$782,$A55,СВЦЭМ!$B$39:$B$782,F$47)+'СЕТ СН'!$G$12+СВЦЭМ!$D$10+'СЕТ СН'!$G$5-'СЕТ СН'!$G$20</f>
        <v>5827.9441982799999</v>
      </c>
      <c r="G55" s="36">
        <f>SUMIFS(СВЦЭМ!$C$39:$C$782,СВЦЭМ!$A$39:$A$782,$A55,СВЦЭМ!$B$39:$B$782,G$47)+'СЕТ СН'!$G$12+СВЦЭМ!$D$10+'СЕТ СН'!$G$5-'СЕТ СН'!$G$20</f>
        <v>5810.8478020399998</v>
      </c>
      <c r="H55" s="36">
        <f>SUMIFS(СВЦЭМ!$C$39:$C$782,СВЦЭМ!$A$39:$A$782,$A55,СВЦЭМ!$B$39:$B$782,H$47)+'СЕТ СН'!$G$12+СВЦЭМ!$D$10+'СЕТ СН'!$G$5-'СЕТ СН'!$G$20</f>
        <v>5710.4575957100005</v>
      </c>
      <c r="I55" s="36">
        <f>SUMIFS(СВЦЭМ!$C$39:$C$782,СВЦЭМ!$A$39:$A$782,$A55,СВЦЭМ!$B$39:$B$782,I$47)+'СЕТ СН'!$G$12+СВЦЭМ!$D$10+'СЕТ СН'!$G$5-'СЕТ СН'!$G$20</f>
        <v>5617.0819914700005</v>
      </c>
      <c r="J55" s="36">
        <f>SUMIFS(СВЦЭМ!$C$39:$C$782,СВЦЭМ!$A$39:$A$782,$A55,СВЦЭМ!$B$39:$B$782,J$47)+'СЕТ СН'!$G$12+СВЦЭМ!$D$10+'СЕТ СН'!$G$5-'СЕТ СН'!$G$20</f>
        <v>5500.5363162900003</v>
      </c>
      <c r="K55" s="36">
        <f>SUMIFS(СВЦЭМ!$C$39:$C$782,СВЦЭМ!$A$39:$A$782,$A55,СВЦЭМ!$B$39:$B$782,K$47)+'СЕТ СН'!$G$12+СВЦЭМ!$D$10+'СЕТ СН'!$G$5-'СЕТ СН'!$G$20</f>
        <v>5433.1519572699999</v>
      </c>
      <c r="L55" s="36">
        <f>SUMIFS(СВЦЭМ!$C$39:$C$782,СВЦЭМ!$A$39:$A$782,$A55,СВЦЭМ!$B$39:$B$782,L$47)+'СЕТ СН'!$G$12+СВЦЭМ!$D$10+'СЕТ СН'!$G$5-'СЕТ СН'!$G$20</f>
        <v>5379.80124961</v>
      </c>
      <c r="M55" s="36">
        <f>SUMIFS(СВЦЭМ!$C$39:$C$782,СВЦЭМ!$A$39:$A$782,$A55,СВЦЭМ!$B$39:$B$782,M$47)+'СЕТ СН'!$G$12+СВЦЭМ!$D$10+'СЕТ СН'!$G$5-'СЕТ СН'!$G$20</f>
        <v>5386.5128327800003</v>
      </c>
      <c r="N55" s="36">
        <f>SUMIFS(СВЦЭМ!$C$39:$C$782,СВЦЭМ!$A$39:$A$782,$A55,СВЦЭМ!$B$39:$B$782,N$47)+'СЕТ СН'!$G$12+СВЦЭМ!$D$10+'СЕТ СН'!$G$5-'СЕТ СН'!$G$20</f>
        <v>5378.7410229300003</v>
      </c>
      <c r="O55" s="36">
        <f>SUMIFS(СВЦЭМ!$C$39:$C$782,СВЦЭМ!$A$39:$A$782,$A55,СВЦЭМ!$B$39:$B$782,O$47)+'СЕТ СН'!$G$12+СВЦЭМ!$D$10+'СЕТ СН'!$G$5-'СЕТ СН'!$G$20</f>
        <v>5381.9000187299998</v>
      </c>
      <c r="P55" s="36">
        <f>SUMIFS(СВЦЭМ!$C$39:$C$782,СВЦЭМ!$A$39:$A$782,$A55,СВЦЭМ!$B$39:$B$782,P$47)+'СЕТ СН'!$G$12+СВЦЭМ!$D$10+'СЕТ СН'!$G$5-'СЕТ СН'!$G$20</f>
        <v>5384.7714440600002</v>
      </c>
      <c r="Q55" s="36">
        <f>SUMIFS(СВЦЭМ!$C$39:$C$782,СВЦЭМ!$A$39:$A$782,$A55,СВЦЭМ!$B$39:$B$782,Q$47)+'СЕТ СН'!$G$12+СВЦЭМ!$D$10+'СЕТ СН'!$G$5-'СЕТ СН'!$G$20</f>
        <v>5386.59484866</v>
      </c>
      <c r="R55" s="36">
        <f>SUMIFS(СВЦЭМ!$C$39:$C$782,СВЦЭМ!$A$39:$A$782,$A55,СВЦЭМ!$B$39:$B$782,R$47)+'СЕТ СН'!$G$12+СВЦЭМ!$D$10+'СЕТ СН'!$G$5-'СЕТ СН'!$G$20</f>
        <v>5386.4113359700004</v>
      </c>
      <c r="S55" s="36">
        <f>SUMIFS(СВЦЭМ!$C$39:$C$782,СВЦЭМ!$A$39:$A$782,$A55,СВЦЭМ!$B$39:$B$782,S$47)+'СЕТ СН'!$G$12+СВЦЭМ!$D$10+'СЕТ СН'!$G$5-'СЕТ СН'!$G$20</f>
        <v>5384.2495052699996</v>
      </c>
      <c r="T55" s="36">
        <f>SUMIFS(СВЦЭМ!$C$39:$C$782,СВЦЭМ!$A$39:$A$782,$A55,СВЦЭМ!$B$39:$B$782,T$47)+'СЕТ СН'!$G$12+СВЦЭМ!$D$10+'СЕТ СН'!$G$5-'СЕТ СН'!$G$20</f>
        <v>5376.1826679999995</v>
      </c>
      <c r="U55" s="36">
        <f>SUMIFS(СВЦЭМ!$C$39:$C$782,СВЦЭМ!$A$39:$A$782,$A55,СВЦЭМ!$B$39:$B$782,U$47)+'СЕТ СН'!$G$12+СВЦЭМ!$D$10+'СЕТ СН'!$G$5-'СЕТ СН'!$G$20</f>
        <v>5382.3111661200001</v>
      </c>
      <c r="V55" s="36">
        <f>SUMIFS(СВЦЭМ!$C$39:$C$782,СВЦЭМ!$A$39:$A$782,$A55,СВЦЭМ!$B$39:$B$782,V$47)+'СЕТ СН'!$G$12+СВЦЭМ!$D$10+'СЕТ СН'!$G$5-'СЕТ СН'!$G$20</f>
        <v>5353.8788687799997</v>
      </c>
      <c r="W55" s="36">
        <f>SUMIFS(СВЦЭМ!$C$39:$C$782,СВЦЭМ!$A$39:$A$782,$A55,СВЦЭМ!$B$39:$B$782,W$47)+'СЕТ СН'!$G$12+СВЦЭМ!$D$10+'СЕТ СН'!$G$5-'СЕТ СН'!$G$20</f>
        <v>5361.4197344300001</v>
      </c>
      <c r="X55" s="36">
        <f>SUMIFS(СВЦЭМ!$C$39:$C$782,СВЦЭМ!$A$39:$A$782,$A55,СВЦЭМ!$B$39:$B$782,X$47)+'СЕТ СН'!$G$12+СВЦЭМ!$D$10+'СЕТ СН'!$G$5-'СЕТ СН'!$G$20</f>
        <v>5403.9177777000004</v>
      </c>
      <c r="Y55" s="36">
        <f>SUMIFS(СВЦЭМ!$C$39:$C$782,СВЦЭМ!$A$39:$A$782,$A55,СВЦЭМ!$B$39:$B$782,Y$47)+'СЕТ СН'!$G$12+СВЦЭМ!$D$10+'СЕТ СН'!$G$5-'СЕТ СН'!$G$20</f>
        <v>5490.2541201599997</v>
      </c>
    </row>
    <row r="56" spans="1:25" ht="15.75" x14ac:dyDescent="0.2">
      <c r="A56" s="35">
        <f t="shared" si="1"/>
        <v>45482</v>
      </c>
      <c r="B56" s="36">
        <f>SUMIFS(СВЦЭМ!$C$39:$C$782,СВЦЭМ!$A$39:$A$782,$A56,СВЦЭМ!$B$39:$B$782,B$47)+'СЕТ СН'!$G$12+СВЦЭМ!$D$10+'СЕТ СН'!$G$5-'СЕТ СН'!$G$20</f>
        <v>5644.0666823700003</v>
      </c>
      <c r="C56" s="36">
        <f>SUMIFS(СВЦЭМ!$C$39:$C$782,СВЦЭМ!$A$39:$A$782,$A56,СВЦЭМ!$B$39:$B$782,C$47)+'СЕТ СН'!$G$12+СВЦЭМ!$D$10+'СЕТ СН'!$G$5-'СЕТ СН'!$G$20</f>
        <v>5729.7872602899997</v>
      </c>
      <c r="D56" s="36">
        <f>SUMIFS(СВЦЭМ!$C$39:$C$782,СВЦЭМ!$A$39:$A$782,$A56,СВЦЭМ!$B$39:$B$782,D$47)+'СЕТ СН'!$G$12+СВЦЭМ!$D$10+'СЕТ СН'!$G$5-'СЕТ СН'!$G$20</f>
        <v>5801.0308353399996</v>
      </c>
      <c r="E56" s="36">
        <f>SUMIFS(СВЦЭМ!$C$39:$C$782,СВЦЭМ!$A$39:$A$782,$A56,СВЦЭМ!$B$39:$B$782,E$47)+'СЕТ СН'!$G$12+СВЦЭМ!$D$10+'СЕТ СН'!$G$5-'СЕТ СН'!$G$20</f>
        <v>5843.4108287899999</v>
      </c>
      <c r="F56" s="36">
        <f>SUMIFS(СВЦЭМ!$C$39:$C$782,СВЦЭМ!$A$39:$A$782,$A56,СВЦЭМ!$B$39:$B$782,F$47)+'СЕТ СН'!$G$12+СВЦЭМ!$D$10+'СЕТ СН'!$G$5-'СЕТ СН'!$G$20</f>
        <v>5845.7522707799999</v>
      </c>
      <c r="G56" s="36">
        <f>SUMIFS(СВЦЭМ!$C$39:$C$782,СВЦЭМ!$A$39:$A$782,$A56,СВЦЭМ!$B$39:$B$782,G$47)+'СЕТ СН'!$G$12+СВЦЭМ!$D$10+'СЕТ СН'!$G$5-'СЕТ СН'!$G$20</f>
        <v>5821.0032345700001</v>
      </c>
      <c r="H56" s="36">
        <f>SUMIFS(СВЦЭМ!$C$39:$C$782,СВЦЭМ!$A$39:$A$782,$A56,СВЦЭМ!$B$39:$B$782,H$47)+'СЕТ СН'!$G$12+СВЦЭМ!$D$10+'СЕТ СН'!$G$5-'СЕТ СН'!$G$20</f>
        <v>5634.1676765900002</v>
      </c>
      <c r="I56" s="36">
        <f>SUMIFS(СВЦЭМ!$C$39:$C$782,СВЦЭМ!$A$39:$A$782,$A56,СВЦЭМ!$B$39:$B$782,I$47)+'СЕТ СН'!$G$12+СВЦЭМ!$D$10+'СЕТ СН'!$G$5-'СЕТ СН'!$G$20</f>
        <v>5541.2881350799998</v>
      </c>
      <c r="J56" s="36">
        <f>SUMIFS(СВЦЭМ!$C$39:$C$782,СВЦЭМ!$A$39:$A$782,$A56,СВЦЭМ!$B$39:$B$782,J$47)+'СЕТ СН'!$G$12+СВЦЭМ!$D$10+'СЕТ СН'!$G$5-'СЕТ СН'!$G$20</f>
        <v>5419.6520019099999</v>
      </c>
      <c r="K56" s="36">
        <f>SUMIFS(СВЦЭМ!$C$39:$C$782,СВЦЭМ!$A$39:$A$782,$A56,СВЦЭМ!$B$39:$B$782,K$47)+'СЕТ СН'!$G$12+СВЦЭМ!$D$10+'СЕТ СН'!$G$5-'СЕТ СН'!$G$20</f>
        <v>5350.37476444</v>
      </c>
      <c r="L56" s="36">
        <f>SUMIFS(СВЦЭМ!$C$39:$C$782,СВЦЭМ!$A$39:$A$782,$A56,СВЦЭМ!$B$39:$B$782,L$47)+'СЕТ СН'!$G$12+СВЦЭМ!$D$10+'СЕТ СН'!$G$5-'СЕТ СН'!$G$20</f>
        <v>5320.8799360800003</v>
      </c>
      <c r="M56" s="36">
        <f>SUMIFS(СВЦЭМ!$C$39:$C$782,СВЦЭМ!$A$39:$A$782,$A56,СВЦЭМ!$B$39:$B$782,M$47)+'СЕТ СН'!$G$12+СВЦЭМ!$D$10+'СЕТ СН'!$G$5-'СЕТ СН'!$G$20</f>
        <v>5294.6209530599999</v>
      </c>
      <c r="N56" s="36">
        <f>SUMIFS(СВЦЭМ!$C$39:$C$782,СВЦЭМ!$A$39:$A$782,$A56,СВЦЭМ!$B$39:$B$782,N$47)+'СЕТ СН'!$G$12+СВЦЭМ!$D$10+'СЕТ СН'!$G$5-'СЕТ СН'!$G$20</f>
        <v>5283.2495460299997</v>
      </c>
      <c r="O56" s="36">
        <f>SUMIFS(СВЦЭМ!$C$39:$C$782,СВЦЭМ!$A$39:$A$782,$A56,СВЦЭМ!$B$39:$B$782,O$47)+'СЕТ СН'!$G$12+СВЦЭМ!$D$10+'СЕТ СН'!$G$5-'СЕТ СН'!$G$20</f>
        <v>5264.5530645999997</v>
      </c>
      <c r="P56" s="36">
        <f>SUMIFS(СВЦЭМ!$C$39:$C$782,СВЦЭМ!$A$39:$A$782,$A56,СВЦЭМ!$B$39:$B$782,P$47)+'СЕТ СН'!$G$12+СВЦЭМ!$D$10+'СЕТ СН'!$G$5-'СЕТ СН'!$G$20</f>
        <v>5266.8383303400005</v>
      </c>
      <c r="Q56" s="36">
        <f>SUMIFS(СВЦЭМ!$C$39:$C$782,СВЦЭМ!$A$39:$A$782,$A56,СВЦЭМ!$B$39:$B$782,Q$47)+'СЕТ СН'!$G$12+СВЦЭМ!$D$10+'СЕТ СН'!$G$5-'СЕТ СН'!$G$20</f>
        <v>5285.5855459200002</v>
      </c>
      <c r="R56" s="36">
        <f>SUMIFS(СВЦЭМ!$C$39:$C$782,СВЦЭМ!$A$39:$A$782,$A56,СВЦЭМ!$B$39:$B$782,R$47)+'СЕТ СН'!$G$12+СВЦЭМ!$D$10+'СЕТ СН'!$G$5-'СЕТ СН'!$G$20</f>
        <v>5283.8801083600001</v>
      </c>
      <c r="S56" s="36">
        <f>SUMIFS(СВЦЭМ!$C$39:$C$782,СВЦЭМ!$A$39:$A$782,$A56,СВЦЭМ!$B$39:$B$782,S$47)+'СЕТ СН'!$G$12+СВЦЭМ!$D$10+'СЕТ СН'!$G$5-'СЕТ СН'!$G$20</f>
        <v>5278.0910422100005</v>
      </c>
      <c r="T56" s="36">
        <f>SUMIFS(СВЦЭМ!$C$39:$C$782,СВЦЭМ!$A$39:$A$782,$A56,СВЦЭМ!$B$39:$B$782,T$47)+'СЕТ СН'!$G$12+СВЦЭМ!$D$10+'СЕТ СН'!$G$5-'СЕТ СН'!$G$20</f>
        <v>5289.6440556500002</v>
      </c>
      <c r="U56" s="36">
        <f>SUMIFS(СВЦЭМ!$C$39:$C$782,СВЦЭМ!$A$39:$A$782,$A56,СВЦЭМ!$B$39:$B$782,U$47)+'СЕТ СН'!$G$12+СВЦЭМ!$D$10+'СЕТ СН'!$G$5-'СЕТ СН'!$G$20</f>
        <v>5310.1898665799999</v>
      </c>
      <c r="V56" s="36">
        <f>SUMIFS(СВЦЭМ!$C$39:$C$782,СВЦЭМ!$A$39:$A$782,$A56,СВЦЭМ!$B$39:$B$782,V$47)+'СЕТ СН'!$G$12+СВЦЭМ!$D$10+'СЕТ СН'!$G$5-'СЕТ СН'!$G$20</f>
        <v>5303.0867662399996</v>
      </c>
      <c r="W56" s="36">
        <f>SUMIFS(СВЦЭМ!$C$39:$C$782,СВЦЭМ!$A$39:$A$782,$A56,СВЦЭМ!$B$39:$B$782,W$47)+'СЕТ СН'!$G$12+СВЦЭМ!$D$10+'СЕТ СН'!$G$5-'СЕТ СН'!$G$20</f>
        <v>5287.6244058000002</v>
      </c>
      <c r="X56" s="36">
        <f>SUMIFS(СВЦЭМ!$C$39:$C$782,СВЦЭМ!$A$39:$A$782,$A56,СВЦЭМ!$B$39:$B$782,X$47)+'СЕТ СН'!$G$12+СВЦЭМ!$D$10+'СЕТ СН'!$G$5-'СЕТ СН'!$G$20</f>
        <v>5315.3424406100003</v>
      </c>
      <c r="Y56" s="36">
        <f>SUMIFS(СВЦЭМ!$C$39:$C$782,СВЦЭМ!$A$39:$A$782,$A56,СВЦЭМ!$B$39:$B$782,Y$47)+'СЕТ СН'!$G$12+СВЦЭМ!$D$10+'СЕТ СН'!$G$5-'СЕТ СН'!$G$20</f>
        <v>5402.4421039700001</v>
      </c>
    </row>
    <row r="57" spans="1:25" ht="15.75" x14ac:dyDescent="0.2">
      <c r="A57" s="35">
        <f t="shared" si="1"/>
        <v>45483</v>
      </c>
      <c r="B57" s="36">
        <f>SUMIFS(СВЦЭМ!$C$39:$C$782,СВЦЭМ!$A$39:$A$782,$A57,СВЦЭМ!$B$39:$B$782,B$47)+'СЕТ СН'!$G$12+СВЦЭМ!$D$10+'СЕТ СН'!$G$5-'СЕТ СН'!$G$20</f>
        <v>5498.7756361100001</v>
      </c>
      <c r="C57" s="36">
        <f>SUMIFS(СВЦЭМ!$C$39:$C$782,СВЦЭМ!$A$39:$A$782,$A57,СВЦЭМ!$B$39:$B$782,C$47)+'СЕТ СН'!$G$12+СВЦЭМ!$D$10+'СЕТ СН'!$G$5-'СЕТ СН'!$G$20</f>
        <v>5612.4369424400002</v>
      </c>
      <c r="D57" s="36">
        <f>SUMIFS(СВЦЭМ!$C$39:$C$782,СВЦЭМ!$A$39:$A$782,$A57,СВЦЭМ!$B$39:$B$782,D$47)+'СЕТ СН'!$G$12+СВЦЭМ!$D$10+'СЕТ СН'!$G$5-'СЕТ СН'!$G$20</f>
        <v>5678.4682399699996</v>
      </c>
      <c r="E57" s="36">
        <f>SUMIFS(СВЦЭМ!$C$39:$C$782,СВЦЭМ!$A$39:$A$782,$A57,СВЦЭМ!$B$39:$B$782,E$47)+'СЕТ СН'!$G$12+СВЦЭМ!$D$10+'СЕТ СН'!$G$5-'СЕТ СН'!$G$20</f>
        <v>5675.5462930699996</v>
      </c>
      <c r="F57" s="36">
        <f>SUMIFS(СВЦЭМ!$C$39:$C$782,СВЦЭМ!$A$39:$A$782,$A57,СВЦЭМ!$B$39:$B$782,F$47)+'СЕТ СН'!$G$12+СВЦЭМ!$D$10+'СЕТ СН'!$G$5-'СЕТ СН'!$G$20</f>
        <v>5671.6610744400004</v>
      </c>
      <c r="G57" s="36">
        <f>SUMIFS(СВЦЭМ!$C$39:$C$782,СВЦЭМ!$A$39:$A$782,$A57,СВЦЭМ!$B$39:$B$782,G$47)+'СЕТ СН'!$G$12+СВЦЭМ!$D$10+'СЕТ СН'!$G$5-'СЕТ СН'!$G$20</f>
        <v>5697.8963925799999</v>
      </c>
      <c r="H57" s="36">
        <f>SUMIFS(СВЦЭМ!$C$39:$C$782,СВЦЭМ!$A$39:$A$782,$A57,СВЦЭМ!$B$39:$B$782,H$47)+'СЕТ СН'!$G$12+СВЦЭМ!$D$10+'СЕТ СН'!$G$5-'СЕТ СН'!$G$20</f>
        <v>5612.5092273600003</v>
      </c>
      <c r="I57" s="36">
        <f>SUMIFS(СВЦЭМ!$C$39:$C$782,СВЦЭМ!$A$39:$A$782,$A57,СВЦЭМ!$B$39:$B$782,I$47)+'СЕТ СН'!$G$12+СВЦЭМ!$D$10+'СЕТ СН'!$G$5-'СЕТ СН'!$G$20</f>
        <v>5513.8859790699998</v>
      </c>
      <c r="J57" s="36">
        <f>SUMIFS(СВЦЭМ!$C$39:$C$782,СВЦЭМ!$A$39:$A$782,$A57,СВЦЭМ!$B$39:$B$782,J$47)+'СЕТ СН'!$G$12+СВЦЭМ!$D$10+'СЕТ СН'!$G$5-'СЕТ СН'!$G$20</f>
        <v>5401.5821770800003</v>
      </c>
      <c r="K57" s="36">
        <f>SUMIFS(СВЦЭМ!$C$39:$C$782,СВЦЭМ!$A$39:$A$782,$A57,СВЦЭМ!$B$39:$B$782,K$47)+'СЕТ СН'!$G$12+СВЦЭМ!$D$10+'СЕТ СН'!$G$5-'СЕТ СН'!$G$20</f>
        <v>5359.88985125</v>
      </c>
      <c r="L57" s="36">
        <f>SUMIFS(СВЦЭМ!$C$39:$C$782,СВЦЭМ!$A$39:$A$782,$A57,СВЦЭМ!$B$39:$B$782,L$47)+'СЕТ СН'!$G$12+СВЦЭМ!$D$10+'СЕТ СН'!$G$5-'СЕТ СН'!$G$20</f>
        <v>5317.2954455399995</v>
      </c>
      <c r="M57" s="36">
        <f>SUMIFS(СВЦЭМ!$C$39:$C$782,СВЦЭМ!$A$39:$A$782,$A57,СВЦЭМ!$B$39:$B$782,M$47)+'СЕТ СН'!$G$12+СВЦЭМ!$D$10+'СЕТ СН'!$G$5-'СЕТ СН'!$G$20</f>
        <v>5327.5661489699996</v>
      </c>
      <c r="N57" s="36">
        <f>SUMIFS(СВЦЭМ!$C$39:$C$782,СВЦЭМ!$A$39:$A$782,$A57,СВЦЭМ!$B$39:$B$782,N$47)+'СЕТ СН'!$G$12+СВЦЭМ!$D$10+'СЕТ СН'!$G$5-'СЕТ СН'!$G$20</f>
        <v>5327.46319872</v>
      </c>
      <c r="O57" s="36">
        <f>SUMIFS(СВЦЭМ!$C$39:$C$782,СВЦЭМ!$A$39:$A$782,$A57,СВЦЭМ!$B$39:$B$782,O$47)+'СЕТ СН'!$G$12+СВЦЭМ!$D$10+'СЕТ СН'!$G$5-'СЕТ СН'!$G$20</f>
        <v>5309.2754028999998</v>
      </c>
      <c r="P57" s="36">
        <f>SUMIFS(СВЦЭМ!$C$39:$C$782,СВЦЭМ!$A$39:$A$782,$A57,СВЦЭМ!$B$39:$B$782,P$47)+'СЕТ СН'!$G$12+СВЦЭМ!$D$10+'СЕТ СН'!$G$5-'СЕТ СН'!$G$20</f>
        <v>5304.8613529599997</v>
      </c>
      <c r="Q57" s="36">
        <f>SUMIFS(СВЦЭМ!$C$39:$C$782,СВЦЭМ!$A$39:$A$782,$A57,СВЦЭМ!$B$39:$B$782,Q$47)+'СЕТ СН'!$G$12+СВЦЭМ!$D$10+'СЕТ СН'!$G$5-'СЕТ СН'!$G$20</f>
        <v>5324.6271824400001</v>
      </c>
      <c r="R57" s="36">
        <f>SUMIFS(СВЦЭМ!$C$39:$C$782,СВЦЭМ!$A$39:$A$782,$A57,СВЦЭМ!$B$39:$B$782,R$47)+'СЕТ СН'!$G$12+СВЦЭМ!$D$10+'СЕТ СН'!$G$5-'СЕТ СН'!$G$20</f>
        <v>5335.82976349</v>
      </c>
      <c r="S57" s="36">
        <f>SUMIFS(СВЦЭМ!$C$39:$C$782,СВЦЭМ!$A$39:$A$782,$A57,СВЦЭМ!$B$39:$B$782,S$47)+'СЕТ СН'!$G$12+СВЦЭМ!$D$10+'СЕТ СН'!$G$5-'СЕТ СН'!$G$20</f>
        <v>5348.07348379</v>
      </c>
      <c r="T57" s="36">
        <f>SUMIFS(СВЦЭМ!$C$39:$C$782,СВЦЭМ!$A$39:$A$782,$A57,СВЦЭМ!$B$39:$B$782,T$47)+'СЕТ СН'!$G$12+СВЦЭМ!$D$10+'СЕТ СН'!$G$5-'СЕТ СН'!$G$20</f>
        <v>5350.3618287600002</v>
      </c>
      <c r="U57" s="36">
        <f>SUMIFS(СВЦЭМ!$C$39:$C$782,СВЦЭМ!$A$39:$A$782,$A57,СВЦЭМ!$B$39:$B$782,U$47)+'СЕТ СН'!$G$12+СВЦЭМ!$D$10+'СЕТ СН'!$G$5-'СЕТ СН'!$G$20</f>
        <v>5341.14787557</v>
      </c>
      <c r="V57" s="36">
        <f>SUMIFS(СВЦЭМ!$C$39:$C$782,СВЦЭМ!$A$39:$A$782,$A57,СВЦЭМ!$B$39:$B$782,V$47)+'СЕТ СН'!$G$12+СВЦЭМ!$D$10+'СЕТ СН'!$G$5-'СЕТ СН'!$G$20</f>
        <v>5335.8261780100001</v>
      </c>
      <c r="W57" s="36">
        <f>SUMIFS(СВЦЭМ!$C$39:$C$782,СВЦЭМ!$A$39:$A$782,$A57,СВЦЭМ!$B$39:$B$782,W$47)+'СЕТ СН'!$G$12+СВЦЭМ!$D$10+'СЕТ СН'!$G$5-'СЕТ СН'!$G$20</f>
        <v>5327.0647066900001</v>
      </c>
      <c r="X57" s="36">
        <f>SUMIFS(СВЦЭМ!$C$39:$C$782,СВЦЭМ!$A$39:$A$782,$A57,СВЦЭМ!$B$39:$B$782,X$47)+'СЕТ СН'!$G$12+СВЦЭМ!$D$10+'СЕТ СН'!$G$5-'СЕТ СН'!$G$20</f>
        <v>5362.4690896699994</v>
      </c>
      <c r="Y57" s="36">
        <f>SUMIFS(СВЦЭМ!$C$39:$C$782,СВЦЭМ!$A$39:$A$782,$A57,СВЦЭМ!$B$39:$B$782,Y$47)+'СЕТ СН'!$G$12+СВЦЭМ!$D$10+'СЕТ СН'!$G$5-'СЕТ СН'!$G$20</f>
        <v>5440.9873645799998</v>
      </c>
    </row>
    <row r="58" spans="1:25" ht="15.75" x14ac:dyDescent="0.2">
      <c r="A58" s="35">
        <f t="shared" si="1"/>
        <v>45484</v>
      </c>
      <c r="B58" s="36">
        <f>SUMIFS(СВЦЭМ!$C$39:$C$782,СВЦЭМ!$A$39:$A$782,$A58,СВЦЭМ!$B$39:$B$782,B$47)+'СЕТ СН'!$G$12+СВЦЭМ!$D$10+'СЕТ СН'!$G$5-'СЕТ СН'!$G$20</f>
        <v>5582.3761015199998</v>
      </c>
      <c r="C58" s="36">
        <f>SUMIFS(СВЦЭМ!$C$39:$C$782,СВЦЭМ!$A$39:$A$782,$A58,СВЦЭМ!$B$39:$B$782,C$47)+'СЕТ СН'!$G$12+СВЦЭМ!$D$10+'СЕТ СН'!$G$5-'СЕТ СН'!$G$20</f>
        <v>5738.42555232</v>
      </c>
      <c r="D58" s="36">
        <f>SUMIFS(СВЦЭМ!$C$39:$C$782,СВЦЭМ!$A$39:$A$782,$A58,СВЦЭМ!$B$39:$B$782,D$47)+'СЕТ СН'!$G$12+СВЦЭМ!$D$10+'СЕТ СН'!$G$5-'СЕТ СН'!$G$20</f>
        <v>5833.8355220200001</v>
      </c>
      <c r="E58" s="36">
        <f>SUMIFS(СВЦЭМ!$C$39:$C$782,СВЦЭМ!$A$39:$A$782,$A58,СВЦЭМ!$B$39:$B$782,E$47)+'СЕТ СН'!$G$12+СВЦЭМ!$D$10+'СЕТ СН'!$G$5-'СЕТ СН'!$G$20</f>
        <v>5871.7090062400002</v>
      </c>
      <c r="F58" s="36">
        <f>SUMIFS(СВЦЭМ!$C$39:$C$782,СВЦЭМ!$A$39:$A$782,$A58,СВЦЭМ!$B$39:$B$782,F$47)+'СЕТ СН'!$G$12+СВЦЭМ!$D$10+'СЕТ СН'!$G$5-'СЕТ СН'!$G$20</f>
        <v>5882.0176079399998</v>
      </c>
      <c r="G58" s="36">
        <f>SUMIFS(СВЦЭМ!$C$39:$C$782,СВЦЭМ!$A$39:$A$782,$A58,СВЦЭМ!$B$39:$B$782,G$47)+'СЕТ СН'!$G$12+СВЦЭМ!$D$10+'СЕТ СН'!$G$5-'СЕТ СН'!$G$20</f>
        <v>5854.7850998900003</v>
      </c>
      <c r="H58" s="36">
        <f>SUMIFS(СВЦЭМ!$C$39:$C$782,СВЦЭМ!$A$39:$A$782,$A58,СВЦЭМ!$B$39:$B$782,H$47)+'СЕТ СН'!$G$12+СВЦЭМ!$D$10+'СЕТ СН'!$G$5-'СЕТ СН'!$G$20</f>
        <v>5760.9612106599998</v>
      </c>
      <c r="I58" s="36">
        <f>SUMIFS(СВЦЭМ!$C$39:$C$782,СВЦЭМ!$A$39:$A$782,$A58,СВЦЭМ!$B$39:$B$782,I$47)+'СЕТ СН'!$G$12+СВЦЭМ!$D$10+'СЕТ СН'!$G$5-'СЕТ СН'!$G$20</f>
        <v>5638.8109202599999</v>
      </c>
      <c r="J58" s="36">
        <f>SUMIFS(СВЦЭМ!$C$39:$C$782,СВЦЭМ!$A$39:$A$782,$A58,СВЦЭМ!$B$39:$B$782,J$47)+'СЕТ СН'!$G$12+СВЦЭМ!$D$10+'СЕТ СН'!$G$5-'СЕТ СН'!$G$20</f>
        <v>5525.6650873099998</v>
      </c>
      <c r="K58" s="36">
        <f>SUMIFS(СВЦЭМ!$C$39:$C$782,СВЦЭМ!$A$39:$A$782,$A58,СВЦЭМ!$B$39:$B$782,K$47)+'СЕТ СН'!$G$12+СВЦЭМ!$D$10+'СЕТ СН'!$G$5-'СЕТ СН'!$G$20</f>
        <v>5497.02537536</v>
      </c>
      <c r="L58" s="36">
        <f>SUMIFS(СВЦЭМ!$C$39:$C$782,СВЦЭМ!$A$39:$A$782,$A58,СВЦЭМ!$B$39:$B$782,L$47)+'СЕТ СН'!$G$12+СВЦЭМ!$D$10+'СЕТ СН'!$G$5-'СЕТ СН'!$G$20</f>
        <v>5456.78425264</v>
      </c>
      <c r="M58" s="36">
        <f>SUMIFS(СВЦЭМ!$C$39:$C$782,СВЦЭМ!$A$39:$A$782,$A58,СВЦЭМ!$B$39:$B$782,M$47)+'СЕТ СН'!$G$12+СВЦЭМ!$D$10+'СЕТ СН'!$G$5-'СЕТ СН'!$G$20</f>
        <v>5464.9757643299999</v>
      </c>
      <c r="N58" s="36">
        <f>SUMIFS(СВЦЭМ!$C$39:$C$782,СВЦЭМ!$A$39:$A$782,$A58,СВЦЭМ!$B$39:$B$782,N$47)+'СЕТ СН'!$G$12+СВЦЭМ!$D$10+'СЕТ СН'!$G$5-'СЕТ СН'!$G$20</f>
        <v>5468.9267562499999</v>
      </c>
      <c r="O58" s="36">
        <f>SUMIFS(СВЦЭМ!$C$39:$C$782,СВЦЭМ!$A$39:$A$782,$A58,СВЦЭМ!$B$39:$B$782,O$47)+'СЕТ СН'!$G$12+СВЦЭМ!$D$10+'СЕТ СН'!$G$5-'СЕТ СН'!$G$20</f>
        <v>5452.0821005099997</v>
      </c>
      <c r="P58" s="36">
        <f>SUMIFS(СВЦЭМ!$C$39:$C$782,СВЦЭМ!$A$39:$A$782,$A58,СВЦЭМ!$B$39:$B$782,P$47)+'СЕТ СН'!$G$12+СВЦЭМ!$D$10+'СЕТ СН'!$G$5-'СЕТ СН'!$G$20</f>
        <v>5453.3970616899996</v>
      </c>
      <c r="Q58" s="36">
        <f>SUMIFS(СВЦЭМ!$C$39:$C$782,СВЦЭМ!$A$39:$A$782,$A58,СВЦЭМ!$B$39:$B$782,Q$47)+'СЕТ СН'!$G$12+СВЦЭМ!$D$10+'СЕТ СН'!$G$5-'СЕТ СН'!$G$20</f>
        <v>5460.4331061699995</v>
      </c>
      <c r="R58" s="36">
        <f>SUMIFS(СВЦЭМ!$C$39:$C$782,СВЦЭМ!$A$39:$A$782,$A58,СВЦЭМ!$B$39:$B$782,R$47)+'СЕТ СН'!$G$12+СВЦЭМ!$D$10+'СЕТ СН'!$G$5-'СЕТ СН'!$G$20</f>
        <v>5471.7575498599999</v>
      </c>
      <c r="S58" s="36">
        <f>SUMIFS(СВЦЭМ!$C$39:$C$782,СВЦЭМ!$A$39:$A$782,$A58,СВЦЭМ!$B$39:$B$782,S$47)+'СЕТ СН'!$G$12+СВЦЭМ!$D$10+'СЕТ СН'!$G$5-'СЕТ СН'!$G$20</f>
        <v>5477.0740434500003</v>
      </c>
      <c r="T58" s="36">
        <f>SUMIFS(СВЦЭМ!$C$39:$C$782,СВЦЭМ!$A$39:$A$782,$A58,СВЦЭМ!$B$39:$B$782,T$47)+'СЕТ СН'!$G$12+СВЦЭМ!$D$10+'СЕТ СН'!$G$5-'СЕТ СН'!$G$20</f>
        <v>5471.04652171</v>
      </c>
      <c r="U58" s="36">
        <f>SUMIFS(СВЦЭМ!$C$39:$C$782,СВЦЭМ!$A$39:$A$782,$A58,СВЦЭМ!$B$39:$B$782,U$47)+'СЕТ СН'!$G$12+СВЦЭМ!$D$10+'СЕТ СН'!$G$5-'СЕТ СН'!$G$20</f>
        <v>5487.2386258699999</v>
      </c>
      <c r="V58" s="36">
        <f>SUMIFS(СВЦЭМ!$C$39:$C$782,СВЦЭМ!$A$39:$A$782,$A58,СВЦЭМ!$B$39:$B$782,V$47)+'СЕТ СН'!$G$12+СВЦЭМ!$D$10+'СЕТ СН'!$G$5-'СЕТ СН'!$G$20</f>
        <v>5479.8816486300002</v>
      </c>
      <c r="W58" s="36">
        <f>SUMIFS(СВЦЭМ!$C$39:$C$782,СВЦЭМ!$A$39:$A$782,$A58,СВЦЭМ!$B$39:$B$782,W$47)+'СЕТ СН'!$G$12+СВЦЭМ!$D$10+'СЕТ СН'!$G$5-'СЕТ СН'!$G$20</f>
        <v>5459.6702675500001</v>
      </c>
      <c r="X58" s="36">
        <f>SUMIFS(СВЦЭМ!$C$39:$C$782,СВЦЭМ!$A$39:$A$782,$A58,СВЦЭМ!$B$39:$B$782,X$47)+'СЕТ СН'!$G$12+СВЦЭМ!$D$10+'СЕТ СН'!$G$5-'СЕТ СН'!$G$20</f>
        <v>5496.8939011700004</v>
      </c>
      <c r="Y58" s="36">
        <f>SUMIFS(СВЦЭМ!$C$39:$C$782,СВЦЭМ!$A$39:$A$782,$A58,СВЦЭМ!$B$39:$B$782,Y$47)+'СЕТ СН'!$G$12+СВЦЭМ!$D$10+'СЕТ СН'!$G$5-'СЕТ СН'!$G$20</f>
        <v>5504.4927606399997</v>
      </c>
    </row>
    <row r="59" spans="1:25" ht="15.75" x14ac:dyDescent="0.2">
      <c r="A59" s="35">
        <f t="shared" si="1"/>
        <v>45485</v>
      </c>
      <c r="B59" s="36">
        <f>SUMIFS(СВЦЭМ!$C$39:$C$782,СВЦЭМ!$A$39:$A$782,$A59,СВЦЭМ!$B$39:$B$782,B$47)+'СЕТ СН'!$G$12+СВЦЭМ!$D$10+'СЕТ СН'!$G$5-'СЕТ СН'!$G$20</f>
        <v>5697.2706290900005</v>
      </c>
      <c r="C59" s="36">
        <f>SUMIFS(СВЦЭМ!$C$39:$C$782,СВЦЭМ!$A$39:$A$782,$A59,СВЦЭМ!$B$39:$B$782,C$47)+'СЕТ СН'!$G$12+СВЦЭМ!$D$10+'СЕТ СН'!$G$5-'СЕТ СН'!$G$20</f>
        <v>5755.4160455800002</v>
      </c>
      <c r="D59" s="36">
        <f>SUMIFS(СВЦЭМ!$C$39:$C$782,СВЦЭМ!$A$39:$A$782,$A59,СВЦЭМ!$B$39:$B$782,D$47)+'СЕТ СН'!$G$12+СВЦЭМ!$D$10+'СЕТ СН'!$G$5-'СЕТ СН'!$G$20</f>
        <v>5812.5491382800001</v>
      </c>
      <c r="E59" s="36">
        <f>SUMIFS(СВЦЭМ!$C$39:$C$782,СВЦЭМ!$A$39:$A$782,$A59,СВЦЭМ!$B$39:$B$782,E$47)+'СЕТ СН'!$G$12+СВЦЭМ!$D$10+'СЕТ СН'!$G$5-'СЕТ СН'!$G$20</f>
        <v>5845.9217847</v>
      </c>
      <c r="F59" s="36">
        <f>SUMIFS(СВЦЭМ!$C$39:$C$782,СВЦЭМ!$A$39:$A$782,$A59,СВЦЭМ!$B$39:$B$782,F$47)+'СЕТ СН'!$G$12+СВЦЭМ!$D$10+'СЕТ СН'!$G$5-'СЕТ СН'!$G$20</f>
        <v>5845.5058148999997</v>
      </c>
      <c r="G59" s="36">
        <f>SUMIFS(СВЦЭМ!$C$39:$C$782,СВЦЭМ!$A$39:$A$782,$A59,СВЦЭМ!$B$39:$B$782,G$47)+'СЕТ СН'!$G$12+СВЦЭМ!$D$10+'СЕТ СН'!$G$5-'СЕТ СН'!$G$20</f>
        <v>5825.5969043799996</v>
      </c>
      <c r="H59" s="36">
        <f>SUMIFS(СВЦЭМ!$C$39:$C$782,СВЦЭМ!$A$39:$A$782,$A59,СВЦЭМ!$B$39:$B$782,H$47)+'СЕТ СН'!$G$12+СВЦЭМ!$D$10+'СЕТ СН'!$G$5-'СЕТ СН'!$G$20</f>
        <v>5762.1107874600002</v>
      </c>
      <c r="I59" s="36">
        <f>SUMIFS(СВЦЭМ!$C$39:$C$782,СВЦЭМ!$A$39:$A$782,$A59,СВЦЭМ!$B$39:$B$782,I$47)+'СЕТ СН'!$G$12+СВЦЭМ!$D$10+'СЕТ СН'!$G$5-'СЕТ СН'!$G$20</f>
        <v>5638.79933884</v>
      </c>
      <c r="J59" s="36">
        <f>SUMIFS(СВЦЭМ!$C$39:$C$782,СВЦЭМ!$A$39:$A$782,$A59,СВЦЭМ!$B$39:$B$782,J$47)+'СЕТ СН'!$G$12+СВЦЭМ!$D$10+'СЕТ СН'!$G$5-'СЕТ СН'!$G$20</f>
        <v>5497.7752865700004</v>
      </c>
      <c r="K59" s="36">
        <f>SUMIFS(СВЦЭМ!$C$39:$C$782,СВЦЭМ!$A$39:$A$782,$A59,СВЦЭМ!$B$39:$B$782,K$47)+'СЕТ СН'!$G$12+СВЦЭМ!$D$10+'СЕТ СН'!$G$5-'СЕТ СН'!$G$20</f>
        <v>5454.7060467299998</v>
      </c>
      <c r="L59" s="36">
        <f>SUMIFS(СВЦЭМ!$C$39:$C$782,СВЦЭМ!$A$39:$A$782,$A59,СВЦЭМ!$B$39:$B$782,L$47)+'СЕТ СН'!$G$12+СВЦЭМ!$D$10+'СЕТ СН'!$G$5-'СЕТ СН'!$G$20</f>
        <v>5426.9212642000002</v>
      </c>
      <c r="M59" s="36">
        <f>SUMIFS(СВЦЭМ!$C$39:$C$782,СВЦЭМ!$A$39:$A$782,$A59,СВЦЭМ!$B$39:$B$782,M$47)+'СЕТ СН'!$G$12+СВЦЭМ!$D$10+'СЕТ СН'!$G$5-'СЕТ СН'!$G$20</f>
        <v>5428.3733351700002</v>
      </c>
      <c r="N59" s="36">
        <f>SUMIFS(СВЦЭМ!$C$39:$C$782,СВЦЭМ!$A$39:$A$782,$A59,СВЦЭМ!$B$39:$B$782,N$47)+'СЕТ СН'!$G$12+СВЦЭМ!$D$10+'СЕТ СН'!$G$5-'СЕТ СН'!$G$20</f>
        <v>5564.4163119200002</v>
      </c>
      <c r="O59" s="36">
        <f>SUMIFS(СВЦЭМ!$C$39:$C$782,СВЦЭМ!$A$39:$A$782,$A59,СВЦЭМ!$B$39:$B$782,O$47)+'СЕТ СН'!$G$12+СВЦЭМ!$D$10+'СЕТ СН'!$G$5-'СЕТ СН'!$G$20</f>
        <v>5569.9029434700005</v>
      </c>
      <c r="P59" s="36">
        <f>SUMIFS(СВЦЭМ!$C$39:$C$782,СВЦЭМ!$A$39:$A$782,$A59,СВЦЭМ!$B$39:$B$782,P$47)+'СЕТ СН'!$G$12+СВЦЭМ!$D$10+'СЕТ СН'!$G$5-'СЕТ СН'!$G$20</f>
        <v>5547.2263531600001</v>
      </c>
      <c r="Q59" s="36">
        <f>SUMIFS(СВЦЭМ!$C$39:$C$782,СВЦЭМ!$A$39:$A$782,$A59,СВЦЭМ!$B$39:$B$782,Q$47)+'СЕТ СН'!$G$12+СВЦЭМ!$D$10+'СЕТ СН'!$G$5-'СЕТ СН'!$G$20</f>
        <v>5596.6441874000002</v>
      </c>
      <c r="R59" s="36">
        <f>SUMIFS(СВЦЭМ!$C$39:$C$782,СВЦЭМ!$A$39:$A$782,$A59,СВЦЭМ!$B$39:$B$782,R$47)+'СЕТ СН'!$G$12+СВЦЭМ!$D$10+'СЕТ СН'!$G$5-'СЕТ СН'!$G$20</f>
        <v>5584.8066939999999</v>
      </c>
      <c r="S59" s="36">
        <f>SUMIFS(СВЦЭМ!$C$39:$C$782,СВЦЭМ!$A$39:$A$782,$A59,СВЦЭМ!$B$39:$B$782,S$47)+'СЕТ СН'!$G$12+СВЦЭМ!$D$10+'СЕТ СН'!$G$5-'СЕТ СН'!$G$20</f>
        <v>5602.3855007800003</v>
      </c>
      <c r="T59" s="36">
        <f>SUMIFS(СВЦЭМ!$C$39:$C$782,СВЦЭМ!$A$39:$A$782,$A59,СВЦЭМ!$B$39:$B$782,T$47)+'СЕТ СН'!$G$12+СВЦЭМ!$D$10+'СЕТ СН'!$G$5-'СЕТ СН'!$G$20</f>
        <v>5562.4751573399999</v>
      </c>
      <c r="U59" s="36">
        <f>SUMIFS(СВЦЭМ!$C$39:$C$782,СВЦЭМ!$A$39:$A$782,$A59,СВЦЭМ!$B$39:$B$782,U$47)+'СЕТ СН'!$G$12+СВЦЭМ!$D$10+'СЕТ СН'!$G$5-'СЕТ СН'!$G$20</f>
        <v>5592.4274531299998</v>
      </c>
      <c r="V59" s="36">
        <f>SUMIFS(СВЦЭМ!$C$39:$C$782,СВЦЭМ!$A$39:$A$782,$A59,СВЦЭМ!$B$39:$B$782,V$47)+'СЕТ СН'!$G$12+СВЦЭМ!$D$10+'СЕТ СН'!$G$5-'СЕТ СН'!$G$20</f>
        <v>5562.8049061399997</v>
      </c>
      <c r="W59" s="36">
        <f>SUMIFS(СВЦЭМ!$C$39:$C$782,СВЦЭМ!$A$39:$A$782,$A59,СВЦЭМ!$B$39:$B$782,W$47)+'СЕТ СН'!$G$12+СВЦЭМ!$D$10+'СЕТ СН'!$G$5-'СЕТ СН'!$G$20</f>
        <v>5572.7800662</v>
      </c>
      <c r="X59" s="36">
        <f>SUMIFS(СВЦЭМ!$C$39:$C$782,СВЦЭМ!$A$39:$A$782,$A59,СВЦЭМ!$B$39:$B$782,X$47)+'СЕТ СН'!$G$12+СВЦЭМ!$D$10+'СЕТ СН'!$G$5-'СЕТ СН'!$G$20</f>
        <v>5624.18826102</v>
      </c>
      <c r="Y59" s="36">
        <f>SUMIFS(СВЦЭМ!$C$39:$C$782,СВЦЭМ!$A$39:$A$782,$A59,СВЦЭМ!$B$39:$B$782,Y$47)+'СЕТ СН'!$G$12+СВЦЭМ!$D$10+'СЕТ СН'!$G$5-'СЕТ СН'!$G$20</f>
        <v>5683.4570127400002</v>
      </c>
    </row>
    <row r="60" spans="1:25" ht="15.75" x14ac:dyDescent="0.2">
      <c r="A60" s="35">
        <f t="shared" si="1"/>
        <v>45486</v>
      </c>
      <c r="B60" s="36">
        <f>SUMIFS(СВЦЭМ!$C$39:$C$782,СВЦЭМ!$A$39:$A$782,$A60,СВЦЭМ!$B$39:$B$782,B$47)+'СЕТ СН'!$G$12+СВЦЭМ!$D$10+'СЕТ СН'!$G$5-'СЕТ СН'!$G$20</f>
        <v>5689.8673068600001</v>
      </c>
      <c r="C60" s="36">
        <f>SUMIFS(СВЦЭМ!$C$39:$C$782,СВЦЭМ!$A$39:$A$782,$A60,СВЦЭМ!$B$39:$B$782,C$47)+'СЕТ СН'!$G$12+СВЦЭМ!$D$10+'СЕТ СН'!$G$5-'СЕТ СН'!$G$20</f>
        <v>5746.15092972</v>
      </c>
      <c r="D60" s="36">
        <f>SUMIFS(СВЦЭМ!$C$39:$C$782,СВЦЭМ!$A$39:$A$782,$A60,СВЦЭМ!$B$39:$B$782,D$47)+'СЕТ СН'!$G$12+СВЦЭМ!$D$10+'СЕТ СН'!$G$5-'СЕТ СН'!$G$20</f>
        <v>5725.95607466</v>
      </c>
      <c r="E60" s="36">
        <f>SUMIFS(СВЦЭМ!$C$39:$C$782,СВЦЭМ!$A$39:$A$782,$A60,СВЦЭМ!$B$39:$B$782,E$47)+'СЕТ СН'!$G$12+СВЦЭМ!$D$10+'СЕТ СН'!$G$5-'СЕТ СН'!$G$20</f>
        <v>5727.5818503999999</v>
      </c>
      <c r="F60" s="36">
        <f>SUMIFS(СВЦЭМ!$C$39:$C$782,СВЦЭМ!$A$39:$A$782,$A60,СВЦЭМ!$B$39:$B$782,F$47)+'СЕТ СН'!$G$12+СВЦЭМ!$D$10+'СЕТ СН'!$G$5-'СЕТ СН'!$G$20</f>
        <v>5720.1379516300003</v>
      </c>
      <c r="G60" s="36">
        <f>SUMIFS(СВЦЭМ!$C$39:$C$782,СВЦЭМ!$A$39:$A$782,$A60,СВЦЭМ!$B$39:$B$782,G$47)+'СЕТ СН'!$G$12+СВЦЭМ!$D$10+'СЕТ СН'!$G$5-'СЕТ СН'!$G$20</f>
        <v>5734.3028727299998</v>
      </c>
      <c r="H60" s="36">
        <f>SUMIFS(СВЦЭМ!$C$39:$C$782,СВЦЭМ!$A$39:$A$782,$A60,СВЦЭМ!$B$39:$B$782,H$47)+'СЕТ СН'!$G$12+СВЦЭМ!$D$10+'СЕТ СН'!$G$5-'СЕТ СН'!$G$20</f>
        <v>5803.9683609599997</v>
      </c>
      <c r="I60" s="36">
        <f>SUMIFS(СВЦЭМ!$C$39:$C$782,СВЦЭМ!$A$39:$A$782,$A60,СВЦЭМ!$B$39:$B$782,I$47)+'СЕТ СН'!$G$12+СВЦЭМ!$D$10+'СЕТ СН'!$G$5-'СЕТ СН'!$G$20</f>
        <v>5728.5700766499995</v>
      </c>
      <c r="J60" s="36">
        <f>SUMIFS(СВЦЭМ!$C$39:$C$782,СВЦЭМ!$A$39:$A$782,$A60,СВЦЭМ!$B$39:$B$782,J$47)+'СЕТ СН'!$G$12+СВЦЭМ!$D$10+'СЕТ СН'!$G$5-'СЕТ СН'!$G$20</f>
        <v>5605.3106620600001</v>
      </c>
      <c r="K60" s="36">
        <f>SUMIFS(СВЦЭМ!$C$39:$C$782,СВЦЭМ!$A$39:$A$782,$A60,СВЦЭМ!$B$39:$B$782,K$47)+'СЕТ СН'!$G$12+СВЦЭМ!$D$10+'СЕТ СН'!$G$5-'СЕТ СН'!$G$20</f>
        <v>5468.6514867799997</v>
      </c>
      <c r="L60" s="36">
        <f>SUMIFS(СВЦЭМ!$C$39:$C$782,СВЦЭМ!$A$39:$A$782,$A60,СВЦЭМ!$B$39:$B$782,L$47)+'СЕТ СН'!$G$12+СВЦЭМ!$D$10+'СЕТ СН'!$G$5-'СЕТ СН'!$G$20</f>
        <v>5408.9749269000004</v>
      </c>
      <c r="M60" s="36">
        <f>SUMIFS(СВЦЭМ!$C$39:$C$782,СВЦЭМ!$A$39:$A$782,$A60,СВЦЭМ!$B$39:$B$782,M$47)+'СЕТ СН'!$G$12+СВЦЭМ!$D$10+'СЕТ СН'!$G$5-'СЕТ СН'!$G$20</f>
        <v>5387.1063840200004</v>
      </c>
      <c r="N60" s="36">
        <f>SUMIFS(СВЦЭМ!$C$39:$C$782,СВЦЭМ!$A$39:$A$782,$A60,СВЦЭМ!$B$39:$B$782,N$47)+'СЕТ СН'!$G$12+СВЦЭМ!$D$10+'СЕТ СН'!$G$5-'СЕТ СН'!$G$20</f>
        <v>5380.3007200499997</v>
      </c>
      <c r="O60" s="36">
        <f>SUMIFS(СВЦЭМ!$C$39:$C$782,СВЦЭМ!$A$39:$A$782,$A60,СВЦЭМ!$B$39:$B$782,O$47)+'СЕТ СН'!$G$12+СВЦЭМ!$D$10+'СЕТ СН'!$G$5-'СЕТ СН'!$G$20</f>
        <v>5367.4789117999999</v>
      </c>
      <c r="P60" s="36">
        <f>SUMIFS(СВЦЭМ!$C$39:$C$782,СВЦЭМ!$A$39:$A$782,$A60,СВЦЭМ!$B$39:$B$782,P$47)+'СЕТ СН'!$G$12+СВЦЭМ!$D$10+'СЕТ СН'!$G$5-'СЕТ СН'!$G$20</f>
        <v>5387.0180014199996</v>
      </c>
      <c r="Q60" s="36">
        <f>SUMIFS(СВЦЭМ!$C$39:$C$782,СВЦЭМ!$A$39:$A$782,$A60,СВЦЭМ!$B$39:$B$782,Q$47)+'СЕТ СН'!$G$12+СВЦЭМ!$D$10+'СЕТ СН'!$G$5-'СЕТ СН'!$G$20</f>
        <v>5398.9543663900004</v>
      </c>
      <c r="R60" s="36">
        <f>SUMIFS(СВЦЭМ!$C$39:$C$782,СВЦЭМ!$A$39:$A$782,$A60,СВЦЭМ!$B$39:$B$782,R$47)+'СЕТ СН'!$G$12+СВЦЭМ!$D$10+'СЕТ СН'!$G$5-'СЕТ СН'!$G$20</f>
        <v>5368.7255967399997</v>
      </c>
      <c r="S60" s="36">
        <f>SUMIFS(СВЦЭМ!$C$39:$C$782,СВЦЭМ!$A$39:$A$782,$A60,СВЦЭМ!$B$39:$B$782,S$47)+'СЕТ СН'!$G$12+СВЦЭМ!$D$10+'СЕТ СН'!$G$5-'СЕТ СН'!$G$20</f>
        <v>5366.9723055800005</v>
      </c>
      <c r="T60" s="36">
        <f>SUMIFS(СВЦЭМ!$C$39:$C$782,СВЦЭМ!$A$39:$A$782,$A60,СВЦЭМ!$B$39:$B$782,T$47)+'СЕТ СН'!$G$12+СВЦЭМ!$D$10+'СЕТ СН'!$G$5-'СЕТ СН'!$G$20</f>
        <v>5360.9007272600002</v>
      </c>
      <c r="U60" s="36">
        <f>SUMIFS(СВЦЭМ!$C$39:$C$782,СВЦЭМ!$A$39:$A$782,$A60,СВЦЭМ!$B$39:$B$782,U$47)+'СЕТ СН'!$G$12+СВЦЭМ!$D$10+'СЕТ СН'!$G$5-'СЕТ СН'!$G$20</f>
        <v>5374.8618878300003</v>
      </c>
      <c r="V60" s="36">
        <f>SUMIFS(СВЦЭМ!$C$39:$C$782,СВЦЭМ!$A$39:$A$782,$A60,СВЦЭМ!$B$39:$B$782,V$47)+'СЕТ СН'!$G$12+СВЦЭМ!$D$10+'СЕТ СН'!$G$5-'СЕТ СН'!$G$20</f>
        <v>5384.7385208799997</v>
      </c>
      <c r="W60" s="36">
        <f>SUMIFS(СВЦЭМ!$C$39:$C$782,СВЦЭМ!$A$39:$A$782,$A60,СВЦЭМ!$B$39:$B$782,W$47)+'СЕТ СН'!$G$12+СВЦЭМ!$D$10+'СЕТ СН'!$G$5-'СЕТ СН'!$G$20</f>
        <v>5379.1576365500005</v>
      </c>
      <c r="X60" s="36">
        <f>SUMIFS(СВЦЭМ!$C$39:$C$782,СВЦЭМ!$A$39:$A$782,$A60,СВЦЭМ!$B$39:$B$782,X$47)+'СЕТ СН'!$G$12+СВЦЭМ!$D$10+'СЕТ СН'!$G$5-'СЕТ СН'!$G$20</f>
        <v>5418.6426987699997</v>
      </c>
      <c r="Y60" s="36">
        <f>SUMIFS(СВЦЭМ!$C$39:$C$782,СВЦЭМ!$A$39:$A$782,$A60,СВЦЭМ!$B$39:$B$782,Y$47)+'СЕТ СН'!$G$12+СВЦЭМ!$D$10+'СЕТ СН'!$G$5-'СЕТ СН'!$G$20</f>
        <v>5512.0629016599996</v>
      </c>
    </row>
    <row r="61" spans="1:25" ht="15.75" x14ac:dyDescent="0.2">
      <c r="A61" s="35">
        <f t="shared" si="1"/>
        <v>45487</v>
      </c>
      <c r="B61" s="36">
        <f>SUMIFS(СВЦЭМ!$C$39:$C$782,СВЦЭМ!$A$39:$A$782,$A61,СВЦЭМ!$B$39:$B$782,B$47)+'СЕТ СН'!$G$12+СВЦЭМ!$D$10+'СЕТ СН'!$G$5-'СЕТ СН'!$G$20</f>
        <v>5635.9498793000002</v>
      </c>
      <c r="C61" s="36">
        <f>SUMIFS(СВЦЭМ!$C$39:$C$782,СВЦЭМ!$A$39:$A$782,$A61,СВЦЭМ!$B$39:$B$782,C$47)+'СЕТ СН'!$G$12+СВЦЭМ!$D$10+'СЕТ СН'!$G$5-'СЕТ СН'!$G$20</f>
        <v>5612.9064714400001</v>
      </c>
      <c r="D61" s="36">
        <f>SUMIFS(СВЦЭМ!$C$39:$C$782,СВЦЭМ!$A$39:$A$782,$A61,СВЦЭМ!$B$39:$B$782,D$47)+'СЕТ СН'!$G$12+СВЦЭМ!$D$10+'СЕТ СН'!$G$5-'СЕТ СН'!$G$20</f>
        <v>5584.1257957999997</v>
      </c>
      <c r="E61" s="36">
        <f>SUMIFS(СВЦЭМ!$C$39:$C$782,СВЦЭМ!$A$39:$A$782,$A61,СВЦЭМ!$B$39:$B$782,E$47)+'СЕТ СН'!$G$12+СВЦЭМ!$D$10+'СЕТ СН'!$G$5-'СЕТ СН'!$G$20</f>
        <v>5547.6695015900004</v>
      </c>
      <c r="F61" s="36">
        <f>SUMIFS(СВЦЭМ!$C$39:$C$782,СВЦЭМ!$A$39:$A$782,$A61,СВЦЭМ!$B$39:$B$782,F$47)+'СЕТ СН'!$G$12+СВЦЭМ!$D$10+'СЕТ СН'!$G$5-'СЕТ СН'!$G$20</f>
        <v>5547.9331046999996</v>
      </c>
      <c r="G61" s="36">
        <f>SUMIFS(СВЦЭМ!$C$39:$C$782,СВЦЭМ!$A$39:$A$782,$A61,СВЦЭМ!$B$39:$B$782,G$47)+'СЕТ СН'!$G$12+СВЦЭМ!$D$10+'СЕТ СН'!$G$5-'СЕТ СН'!$G$20</f>
        <v>5561.7595629299994</v>
      </c>
      <c r="H61" s="36">
        <f>SUMIFS(СВЦЭМ!$C$39:$C$782,СВЦЭМ!$A$39:$A$782,$A61,СВЦЭМ!$B$39:$B$782,H$47)+'СЕТ СН'!$G$12+СВЦЭМ!$D$10+'СЕТ СН'!$G$5-'СЕТ СН'!$G$20</f>
        <v>5567.5799426399999</v>
      </c>
      <c r="I61" s="36">
        <f>SUMIFS(СВЦЭМ!$C$39:$C$782,СВЦЭМ!$A$39:$A$782,$A61,СВЦЭМ!$B$39:$B$782,I$47)+'СЕТ СН'!$G$12+СВЦЭМ!$D$10+'СЕТ СН'!$G$5-'СЕТ СН'!$G$20</f>
        <v>5622.5350682799999</v>
      </c>
      <c r="J61" s="36">
        <f>SUMIFS(СВЦЭМ!$C$39:$C$782,СВЦЭМ!$A$39:$A$782,$A61,СВЦЭМ!$B$39:$B$782,J$47)+'СЕТ СН'!$G$12+СВЦЭМ!$D$10+'СЕТ СН'!$G$5-'СЕТ СН'!$G$20</f>
        <v>5661.5125090800002</v>
      </c>
      <c r="K61" s="36">
        <f>SUMIFS(СВЦЭМ!$C$39:$C$782,СВЦЭМ!$A$39:$A$782,$A61,СВЦЭМ!$B$39:$B$782,K$47)+'СЕТ СН'!$G$12+СВЦЭМ!$D$10+'СЕТ СН'!$G$5-'СЕТ СН'!$G$20</f>
        <v>5539.3045509900003</v>
      </c>
      <c r="L61" s="36">
        <f>SUMIFS(СВЦЭМ!$C$39:$C$782,СВЦЭМ!$A$39:$A$782,$A61,СВЦЭМ!$B$39:$B$782,L$47)+'СЕТ СН'!$G$12+СВЦЭМ!$D$10+'СЕТ СН'!$G$5-'СЕТ СН'!$G$20</f>
        <v>5471.3130027799998</v>
      </c>
      <c r="M61" s="36">
        <f>SUMIFS(СВЦЭМ!$C$39:$C$782,СВЦЭМ!$A$39:$A$782,$A61,СВЦЭМ!$B$39:$B$782,M$47)+'СЕТ СН'!$G$12+СВЦЭМ!$D$10+'СЕТ СН'!$G$5-'СЕТ СН'!$G$20</f>
        <v>5434.5665811700001</v>
      </c>
      <c r="N61" s="36">
        <f>SUMIFS(СВЦЭМ!$C$39:$C$782,СВЦЭМ!$A$39:$A$782,$A61,СВЦЭМ!$B$39:$B$782,N$47)+'СЕТ СН'!$G$12+СВЦЭМ!$D$10+'СЕТ СН'!$G$5-'СЕТ СН'!$G$20</f>
        <v>5426.9145942800005</v>
      </c>
      <c r="O61" s="36">
        <f>SUMIFS(СВЦЭМ!$C$39:$C$782,СВЦЭМ!$A$39:$A$782,$A61,СВЦЭМ!$B$39:$B$782,O$47)+'СЕТ СН'!$G$12+СВЦЭМ!$D$10+'СЕТ СН'!$G$5-'СЕТ СН'!$G$20</f>
        <v>5407.5519726800003</v>
      </c>
      <c r="P61" s="36">
        <f>SUMIFS(СВЦЭМ!$C$39:$C$782,СВЦЭМ!$A$39:$A$782,$A61,СВЦЭМ!$B$39:$B$782,P$47)+'СЕТ СН'!$G$12+СВЦЭМ!$D$10+'СЕТ СН'!$G$5-'СЕТ СН'!$G$20</f>
        <v>5427.4015788899997</v>
      </c>
      <c r="Q61" s="36">
        <f>SUMIFS(СВЦЭМ!$C$39:$C$782,СВЦЭМ!$A$39:$A$782,$A61,СВЦЭМ!$B$39:$B$782,Q$47)+'СЕТ СН'!$G$12+СВЦЭМ!$D$10+'СЕТ СН'!$G$5-'СЕТ СН'!$G$20</f>
        <v>5436.0207243099994</v>
      </c>
      <c r="R61" s="36">
        <f>SUMIFS(СВЦЭМ!$C$39:$C$782,СВЦЭМ!$A$39:$A$782,$A61,СВЦЭМ!$B$39:$B$782,R$47)+'СЕТ СН'!$G$12+СВЦЭМ!$D$10+'СЕТ СН'!$G$5-'СЕТ СН'!$G$20</f>
        <v>5444.8579775799999</v>
      </c>
      <c r="S61" s="36">
        <f>SUMIFS(СВЦЭМ!$C$39:$C$782,СВЦЭМ!$A$39:$A$782,$A61,СВЦЭМ!$B$39:$B$782,S$47)+'СЕТ СН'!$G$12+СВЦЭМ!$D$10+'СЕТ СН'!$G$5-'СЕТ СН'!$G$20</f>
        <v>5434.3180322899998</v>
      </c>
      <c r="T61" s="36">
        <f>SUMIFS(СВЦЭМ!$C$39:$C$782,СВЦЭМ!$A$39:$A$782,$A61,СВЦЭМ!$B$39:$B$782,T$47)+'СЕТ СН'!$G$12+СВЦЭМ!$D$10+'СЕТ СН'!$G$5-'СЕТ СН'!$G$20</f>
        <v>5411.49854151</v>
      </c>
      <c r="U61" s="36">
        <f>SUMIFS(СВЦЭМ!$C$39:$C$782,СВЦЭМ!$A$39:$A$782,$A61,СВЦЭМ!$B$39:$B$782,U$47)+'СЕТ СН'!$G$12+СВЦЭМ!$D$10+'СЕТ СН'!$G$5-'СЕТ СН'!$G$20</f>
        <v>5411.2566202999997</v>
      </c>
      <c r="V61" s="36">
        <f>SUMIFS(СВЦЭМ!$C$39:$C$782,СВЦЭМ!$A$39:$A$782,$A61,СВЦЭМ!$B$39:$B$782,V$47)+'СЕТ СН'!$G$12+СВЦЭМ!$D$10+'СЕТ СН'!$G$5-'СЕТ СН'!$G$20</f>
        <v>5432.4996090000004</v>
      </c>
      <c r="W61" s="36">
        <f>SUMIFS(СВЦЭМ!$C$39:$C$782,СВЦЭМ!$A$39:$A$782,$A61,СВЦЭМ!$B$39:$B$782,W$47)+'СЕТ СН'!$G$12+СВЦЭМ!$D$10+'СЕТ СН'!$G$5-'СЕТ СН'!$G$20</f>
        <v>5414.0596305399995</v>
      </c>
      <c r="X61" s="36">
        <f>SUMIFS(СВЦЭМ!$C$39:$C$782,СВЦЭМ!$A$39:$A$782,$A61,СВЦЭМ!$B$39:$B$782,X$47)+'СЕТ СН'!$G$12+СВЦЭМ!$D$10+'СЕТ СН'!$G$5-'СЕТ СН'!$G$20</f>
        <v>5459.0264864199999</v>
      </c>
      <c r="Y61" s="36">
        <f>SUMIFS(СВЦЭМ!$C$39:$C$782,СВЦЭМ!$A$39:$A$782,$A61,СВЦЭМ!$B$39:$B$782,Y$47)+'СЕТ СН'!$G$12+СВЦЭМ!$D$10+'СЕТ СН'!$G$5-'СЕТ СН'!$G$20</f>
        <v>5569.2690009999997</v>
      </c>
    </row>
    <row r="62" spans="1:25" ht="15.75" x14ac:dyDescent="0.2">
      <c r="A62" s="35">
        <f t="shared" si="1"/>
        <v>45488</v>
      </c>
      <c r="B62" s="36">
        <f>SUMIFS(СВЦЭМ!$C$39:$C$782,СВЦЭМ!$A$39:$A$782,$A62,СВЦЭМ!$B$39:$B$782,B$47)+'СЕТ СН'!$G$12+СВЦЭМ!$D$10+'СЕТ СН'!$G$5-'СЕТ СН'!$G$20</f>
        <v>5519.0956532399996</v>
      </c>
      <c r="C62" s="36">
        <f>SUMIFS(СВЦЭМ!$C$39:$C$782,СВЦЭМ!$A$39:$A$782,$A62,СВЦЭМ!$B$39:$B$782,C$47)+'СЕТ СН'!$G$12+СВЦЭМ!$D$10+'СЕТ СН'!$G$5-'СЕТ СН'!$G$20</f>
        <v>5610.7508724700001</v>
      </c>
      <c r="D62" s="36">
        <f>SUMIFS(СВЦЭМ!$C$39:$C$782,СВЦЭМ!$A$39:$A$782,$A62,СВЦЭМ!$B$39:$B$782,D$47)+'СЕТ СН'!$G$12+СВЦЭМ!$D$10+'СЕТ СН'!$G$5-'СЕТ СН'!$G$20</f>
        <v>5696.60766487</v>
      </c>
      <c r="E62" s="36">
        <f>SUMIFS(СВЦЭМ!$C$39:$C$782,СВЦЭМ!$A$39:$A$782,$A62,СВЦЭМ!$B$39:$B$782,E$47)+'СЕТ СН'!$G$12+СВЦЭМ!$D$10+'СЕТ СН'!$G$5-'СЕТ СН'!$G$20</f>
        <v>5707.0337921700002</v>
      </c>
      <c r="F62" s="36">
        <f>SUMIFS(СВЦЭМ!$C$39:$C$782,СВЦЭМ!$A$39:$A$782,$A62,СВЦЭМ!$B$39:$B$782,F$47)+'СЕТ СН'!$G$12+СВЦЭМ!$D$10+'СЕТ СН'!$G$5-'СЕТ СН'!$G$20</f>
        <v>5691.3150269799999</v>
      </c>
      <c r="G62" s="36">
        <f>SUMIFS(СВЦЭМ!$C$39:$C$782,СВЦЭМ!$A$39:$A$782,$A62,СВЦЭМ!$B$39:$B$782,G$47)+'СЕТ СН'!$G$12+СВЦЭМ!$D$10+'СЕТ СН'!$G$5-'СЕТ СН'!$G$20</f>
        <v>5706.5647014599999</v>
      </c>
      <c r="H62" s="36">
        <f>SUMIFS(СВЦЭМ!$C$39:$C$782,СВЦЭМ!$A$39:$A$782,$A62,СВЦЭМ!$B$39:$B$782,H$47)+'СЕТ СН'!$G$12+СВЦЭМ!$D$10+'СЕТ СН'!$G$5-'СЕТ СН'!$G$20</f>
        <v>5648.2708400399997</v>
      </c>
      <c r="I62" s="36">
        <f>SUMIFS(СВЦЭМ!$C$39:$C$782,СВЦЭМ!$A$39:$A$782,$A62,СВЦЭМ!$B$39:$B$782,I$47)+'СЕТ СН'!$G$12+СВЦЭМ!$D$10+'СЕТ СН'!$G$5-'СЕТ СН'!$G$20</f>
        <v>5582.4332000599998</v>
      </c>
      <c r="J62" s="36">
        <f>SUMIFS(СВЦЭМ!$C$39:$C$782,СВЦЭМ!$A$39:$A$782,$A62,СВЦЭМ!$B$39:$B$782,J$47)+'СЕТ СН'!$G$12+СВЦЭМ!$D$10+'СЕТ СН'!$G$5-'СЕТ СН'!$G$20</f>
        <v>5512.7522134600003</v>
      </c>
      <c r="K62" s="36">
        <f>SUMIFS(СВЦЭМ!$C$39:$C$782,СВЦЭМ!$A$39:$A$782,$A62,СВЦЭМ!$B$39:$B$782,K$47)+'СЕТ СН'!$G$12+СВЦЭМ!$D$10+'СЕТ СН'!$G$5-'СЕТ СН'!$G$20</f>
        <v>5474.8771242700004</v>
      </c>
      <c r="L62" s="36">
        <f>SUMIFS(СВЦЭМ!$C$39:$C$782,СВЦЭМ!$A$39:$A$782,$A62,СВЦЭМ!$B$39:$B$782,L$47)+'СЕТ СН'!$G$12+СВЦЭМ!$D$10+'СЕТ СН'!$G$5-'СЕТ СН'!$G$20</f>
        <v>5453.4200917399994</v>
      </c>
      <c r="M62" s="36">
        <f>SUMIFS(СВЦЭМ!$C$39:$C$782,СВЦЭМ!$A$39:$A$782,$A62,СВЦЭМ!$B$39:$B$782,M$47)+'СЕТ СН'!$G$12+СВЦЭМ!$D$10+'СЕТ СН'!$G$5-'СЕТ СН'!$G$20</f>
        <v>5444.1602017300002</v>
      </c>
      <c r="N62" s="36">
        <f>SUMIFS(СВЦЭМ!$C$39:$C$782,СВЦЭМ!$A$39:$A$782,$A62,СВЦЭМ!$B$39:$B$782,N$47)+'СЕТ СН'!$G$12+СВЦЭМ!$D$10+'СЕТ СН'!$G$5-'СЕТ СН'!$G$20</f>
        <v>5450.9562419200001</v>
      </c>
      <c r="O62" s="36">
        <f>SUMIFS(СВЦЭМ!$C$39:$C$782,СВЦЭМ!$A$39:$A$782,$A62,СВЦЭМ!$B$39:$B$782,O$47)+'СЕТ СН'!$G$12+СВЦЭМ!$D$10+'СЕТ СН'!$G$5-'СЕТ СН'!$G$20</f>
        <v>5460.6809542399997</v>
      </c>
      <c r="P62" s="36">
        <f>SUMIFS(СВЦЭМ!$C$39:$C$782,СВЦЭМ!$A$39:$A$782,$A62,СВЦЭМ!$B$39:$B$782,P$47)+'СЕТ СН'!$G$12+СВЦЭМ!$D$10+'СЕТ СН'!$G$5-'СЕТ СН'!$G$20</f>
        <v>5455.6761980700003</v>
      </c>
      <c r="Q62" s="36">
        <f>SUMIFS(СВЦЭМ!$C$39:$C$782,СВЦЭМ!$A$39:$A$782,$A62,СВЦЭМ!$B$39:$B$782,Q$47)+'СЕТ СН'!$G$12+СВЦЭМ!$D$10+'СЕТ СН'!$G$5-'СЕТ СН'!$G$20</f>
        <v>5462.3809360800005</v>
      </c>
      <c r="R62" s="36">
        <f>SUMIFS(СВЦЭМ!$C$39:$C$782,СВЦЭМ!$A$39:$A$782,$A62,СВЦЭМ!$B$39:$B$782,R$47)+'СЕТ СН'!$G$12+СВЦЭМ!$D$10+'СЕТ СН'!$G$5-'СЕТ СН'!$G$20</f>
        <v>5455.1001454799998</v>
      </c>
      <c r="S62" s="36">
        <f>SUMIFS(СВЦЭМ!$C$39:$C$782,СВЦЭМ!$A$39:$A$782,$A62,СВЦЭМ!$B$39:$B$782,S$47)+'СЕТ СН'!$G$12+СВЦЭМ!$D$10+'СЕТ СН'!$G$5-'СЕТ СН'!$G$20</f>
        <v>5464.1469130999994</v>
      </c>
      <c r="T62" s="36">
        <f>SUMIFS(СВЦЭМ!$C$39:$C$782,СВЦЭМ!$A$39:$A$782,$A62,СВЦЭМ!$B$39:$B$782,T$47)+'СЕТ СН'!$G$12+СВЦЭМ!$D$10+'СЕТ СН'!$G$5-'СЕТ СН'!$G$20</f>
        <v>5451.9817910800002</v>
      </c>
      <c r="U62" s="36">
        <f>SUMIFS(СВЦЭМ!$C$39:$C$782,СВЦЭМ!$A$39:$A$782,$A62,СВЦЭМ!$B$39:$B$782,U$47)+'СЕТ СН'!$G$12+СВЦЭМ!$D$10+'СЕТ СН'!$G$5-'СЕТ СН'!$G$20</f>
        <v>5467.7982176900005</v>
      </c>
      <c r="V62" s="36">
        <f>SUMIFS(СВЦЭМ!$C$39:$C$782,СВЦЭМ!$A$39:$A$782,$A62,СВЦЭМ!$B$39:$B$782,V$47)+'СЕТ СН'!$G$12+СВЦЭМ!$D$10+'СЕТ СН'!$G$5-'СЕТ СН'!$G$20</f>
        <v>5466.3605655000001</v>
      </c>
      <c r="W62" s="36">
        <f>SUMIFS(СВЦЭМ!$C$39:$C$782,СВЦЭМ!$A$39:$A$782,$A62,СВЦЭМ!$B$39:$B$782,W$47)+'СЕТ СН'!$G$12+СВЦЭМ!$D$10+'СЕТ СН'!$G$5-'СЕТ СН'!$G$20</f>
        <v>5441.9016207200002</v>
      </c>
      <c r="X62" s="36">
        <f>SUMIFS(СВЦЭМ!$C$39:$C$782,СВЦЭМ!$A$39:$A$782,$A62,СВЦЭМ!$B$39:$B$782,X$47)+'СЕТ СН'!$G$12+СВЦЭМ!$D$10+'СЕТ СН'!$G$5-'СЕТ СН'!$G$20</f>
        <v>5487.8122204199999</v>
      </c>
      <c r="Y62" s="36">
        <f>SUMIFS(СВЦЭМ!$C$39:$C$782,СВЦЭМ!$A$39:$A$782,$A62,СВЦЭМ!$B$39:$B$782,Y$47)+'СЕТ СН'!$G$12+СВЦЭМ!$D$10+'СЕТ СН'!$G$5-'СЕТ СН'!$G$20</f>
        <v>5559.5761450199998</v>
      </c>
    </row>
    <row r="63" spans="1:25" ht="15.75" x14ac:dyDescent="0.2">
      <c r="A63" s="35">
        <f t="shared" si="1"/>
        <v>45489</v>
      </c>
      <c r="B63" s="36">
        <f>SUMIFS(СВЦЭМ!$C$39:$C$782,СВЦЭМ!$A$39:$A$782,$A63,СВЦЭМ!$B$39:$B$782,B$47)+'СЕТ СН'!$G$12+СВЦЭМ!$D$10+'СЕТ СН'!$G$5-'СЕТ СН'!$G$20</f>
        <v>5560.1144746099999</v>
      </c>
      <c r="C63" s="36">
        <f>SUMIFS(СВЦЭМ!$C$39:$C$782,СВЦЭМ!$A$39:$A$782,$A63,СВЦЭМ!$B$39:$B$782,C$47)+'СЕТ СН'!$G$12+СВЦЭМ!$D$10+'СЕТ СН'!$G$5-'СЕТ СН'!$G$20</f>
        <v>5667.1126876399994</v>
      </c>
      <c r="D63" s="36">
        <f>SUMIFS(СВЦЭМ!$C$39:$C$782,СВЦЭМ!$A$39:$A$782,$A63,СВЦЭМ!$B$39:$B$782,D$47)+'СЕТ СН'!$G$12+СВЦЭМ!$D$10+'СЕТ СН'!$G$5-'СЕТ СН'!$G$20</f>
        <v>5744.7089970300003</v>
      </c>
      <c r="E63" s="36">
        <f>SUMIFS(СВЦЭМ!$C$39:$C$782,СВЦЭМ!$A$39:$A$782,$A63,СВЦЭМ!$B$39:$B$782,E$47)+'СЕТ СН'!$G$12+СВЦЭМ!$D$10+'СЕТ СН'!$G$5-'СЕТ СН'!$G$20</f>
        <v>5792.7503569700002</v>
      </c>
      <c r="F63" s="36">
        <f>SUMIFS(СВЦЭМ!$C$39:$C$782,СВЦЭМ!$A$39:$A$782,$A63,СВЦЭМ!$B$39:$B$782,F$47)+'СЕТ СН'!$G$12+СВЦЭМ!$D$10+'СЕТ СН'!$G$5-'СЕТ СН'!$G$20</f>
        <v>5793.2894077299998</v>
      </c>
      <c r="G63" s="36">
        <f>SUMIFS(СВЦЭМ!$C$39:$C$782,СВЦЭМ!$A$39:$A$782,$A63,СВЦЭМ!$B$39:$B$782,G$47)+'СЕТ СН'!$G$12+СВЦЭМ!$D$10+'СЕТ СН'!$G$5-'СЕТ СН'!$G$20</f>
        <v>5764.9323964200003</v>
      </c>
      <c r="H63" s="36">
        <f>SUMIFS(СВЦЭМ!$C$39:$C$782,СВЦЭМ!$A$39:$A$782,$A63,СВЦЭМ!$B$39:$B$782,H$47)+'СЕТ СН'!$G$12+СВЦЭМ!$D$10+'СЕТ СН'!$G$5-'СЕТ СН'!$G$20</f>
        <v>5679.2378212799995</v>
      </c>
      <c r="I63" s="36">
        <f>SUMIFS(СВЦЭМ!$C$39:$C$782,СВЦЭМ!$A$39:$A$782,$A63,СВЦЭМ!$B$39:$B$782,I$47)+'СЕТ СН'!$G$12+СВЦЭМ!$D$10+'СЕТ СН'!$G$5-'СЕТ СН'!$G$20</f>
        <v>5560.7217216700001</v>
      </c>
      <c r="J63" s="36">
        <f>SUMIFS(СВЦЭМ!$C$39:$C$782,СВЦЭМ!$A$39:$A$782,$A63,СВЦЭМ!$B$39:$B$782,J$47)+'СЕТ СН'!$G$12+СВЦЭМ!$D$10+'СЕТ СН'!$G$5-'СЕТ СН'!$G$20</f>
        <v>5437.7647586599996</v>
      </c>
      <c r="K63" s="36">
        <f>SUMIFS(СВЦЭМ!$C$39:$C$782,СВЦЭМ!$A$39:$A$782,$A63,СВЦЭМ!$B$39:$B$782,K$47)+'СЕТ СН'!$G$12+СВЦЭМ!$D$10+'СЕТ СН'!$G$5-'СЕТ СН'!$G$20</f>
        <v>5363.1062684999997</v>
      </c>
      <c r="L63" s="36">
        <f>SUMIFS(СВЦЭМ!$C$39:$C$782,СВЦЭМ!$A$39:$A$782,$A63,СВЦЭМ!$B$39:$B$782,L$47)+'СЕТ СН'!$G$12+СВЦЭМ!$D$10+'СЕТ СН'!$G$5-'СЕТ СН'!$G$20</f>
        <v>5338.6363366599999</v>
      </c>
      <c r="M63" s="36">
        <f>SUMIFS(СВЦЭМ!$C$39:$C$782,СВЦЭМ!$A$39:$A$782,$A63,СВЦЭМ!$B$39:$B$782,M$47)+'СЕТ СН'!$G$12+СВЦЭМ!$D$10+'СЕТ СН'!$G$5-'СЕТ СН'!$G$20</f>
        <v>5318.3646866999998</v>
      </c>
      <c r="N63" s="36">
        <f>SUMIFS(СВЦЭМ!$C$39:$C$782,СВЦЭМ!$A$39:$A$782,$A63,СВЦЭМ!$B$39:$B$782,N$47)+'СЕТ СН'!$G$12+СВЦЭМ!$D$10+'СЕТ СН'!$G$5-'СЕТ СН'!$G$20</f>
        <v>5289.67696084</v>
      </c>
      <c r="O63" s="36">
        <f>SUMIFS(СВЦЭМ!$C$39:$C$782,СВЦЭМ!$A$39:$A$782,$A63,СВЦЭМ!$B$39:$B$782,O$47)+'СЕТ СН'!$G$12+СВЦЭМ!$D$10+'СЕТ СН'!$G$5-'СЕТ СН'!$G$20</f>
        <v>5266.4300211299997</v>
      </c>
      <c r="P63" s="36">
        <f>SUMIFS(СВЦЭМ!$C$39:$C$782,СВЦЭМ!$A$39:$A$782,$A63,СВЦЭМ!$B$39:$B$782,P$47)+'СЕТ СН'!$G$12+СВЦЭМ!$D$10+'СЕТ СН'!$G$5-'СЕТ СН'!$G$20</f>
        <v>5278.7605058299996</v>
      </c>
      <c r="Q63" s="36">
        <f>SUMIFS(СВЦЭМ!$C$39:$C$782,СВЦЭМ!$A$39:$A$782,$A63,СВЦЭМ!$B$39:$B$782,Q$47)+'СЕТ СН'!$G$12+СВЦЭМ!$D$10+'СЕТ СН'!$G$5-'СЕТ СН'!$G$20</f>
        <v>5282.8170370200005</v>
      </c>
      <c r="R63" s="36">
        <f>SUMIFS(СВЦЭМ!$C$39:$C$782,СВЦЭМ!$A$39:$A$782,$A63,СВЦЭМ!$B$39:$B$782,R$47)+'СЕТ СН'!$G$12+СВЦЭМ!$D$10+'СЕТ СН'!$G$5-'СЕТ СН'!$G$20</f>
        <v>5276.6931767200003</v>
      </c>
      <c r="S63" s="36">
        <f>SUMIFS(СВЦЭМ!$C$39:$C$782,СВЦЭМ!$A$39:$A$782,$A63,СВЦЭМ!$B$39:$B$782,S$47)+'СЕТ СН'!$G$12+СВЦЭМ!$D$10+'СЕТ СН'!$G$5-'СЕТ СН'!$G$20</f>
        <v>5272.2671742800003</v>
      </c>
      <c r="T63" s="36">
        <f>SUMIFS(СВЦЭМ!$C$39:$C$782,СВЦЭМ!$A$39:$A$782,$A63,СВЦЭМ!$B$39:$B$782,T$47)+'СЕТ СН'!$G$12+СВЦЭМ!$D$10+'СЕТ СН'!$G$5-'СЕТ СН'!$G$20</f>
        <v>5272.8127955199998</v>
      </c>
      <c r="U63" s="36">
        <f>SUMIFS(СВЦЭМ!$C$39:$C$782,СВЦЭМ!$A$39:$A$782,$A63,СВЦЭМ!$B$39:$B$782,U$47)+'СЕТ СН'!$G$12+СВЦЭМ!$D$10+'СЕТ СН'!$G$5-'СЕТ СН'!$G$20</f>
        <v>5280.2915082899999</v>
      </c>
      <c r="V63" s="36">
        <f>SUMIFS(СВЦЭМ!$C$39:$C$782,СВЦЭМ!$A$39:$A$782,$A63,СВЦЭМ!$B$39:$B$782,V$47)+'СЕТ СН'!$G$12+СВЦЭМ!$D$10+'СЕТ СН'!$G$5-'СЕТ СН'!$G$20</f>
        <v>5284.6050209599998</v>
      </c>
      <c r="W63" s="36">
        <f>SUMIFS(СВЦЭМ!$C$39:$C$782,СВЦЭМ!$A$39:$A$782,$A63,СВЦЭМ!$B$39:$B$782,W$47)+'СЕТ СН'!$G$12+СВЦЭМ!$D$10+'СЕТ СН'!$G$5-'СЕТ СН'!$G$20</f>
        <v>5284.6108405200002</v>
      </c>
      <c r="X63" s="36">
        <f>SUMIFS(СВЦЭМ!$C$39:$C$782,СВЦЭМ!$A$39:$A$782,$A63,СВЦЭМ!$B$39:$B$782,X$47)+'СЕТ СН'!$G$12+СВЦЭМ!$D$10+'СЕТ СН'!$G$5-'СЕТ СН'!$G$20</f>
        <v>5326.9741342699999</v>
      </c>
      <c r="Y63" s="36">
        <f>SUMIFS(СВЦЭМ!$C$39:$C$782,СВЦЭМ!$A$39:$A$782,$A63,СВЦЭМ!$B$39:$B$782,Y$47)+'СЕТ СН'!$G$12+СВЦЭМ!$D$10+'СЕТ СН'!$G$5-'СЕТ СН'!$G$20</f>
        <v>5420.7126055899998</v>
      </c>
    </row>
    <row r="64" spans="1:25" ht="15.75" x14ac:dyDescent="0.2">
      <c r="A64" s="35">
        <f t="shared" si="1"/>
        <v>45490</v>
      </c>
      <c r="B64" s="36">
        <f>SUMIFS(СВЦЭМ!$C$39:$C$782,СВЦЭМ!$A$39:$A$782,$A64,СВЦЭМ!$B$39:$B$782,B$47)+'СЕТ СН'!$G$12+СВЦЭМ!$D$10+'СЕТ СН'!$G$5-'СЕТ СН'!$G$20</f>
        <v>5582.5328765899994</v>
      </c>
      <c r="C64" s="36">
        <f>SUMIFS(СВЦЭМ!$C$39:$C$782,СВЦЭМ!$A$39:$A$782,$A64,СВЦЭМ!$B$39:$B$782,C$47)+'СЕТ СН'!$G$12+СВЦЭМ!$D$10+'СЕТ СН'!$G$5-'СЕТ СН'!$G$20</f>
        <v>5702.8998215199999</v>
      </c>
      <c r="D64" s="36">
        <f>SUMIFS(СВЦЭМ!$C$39:$C$782,СВЦЭМ!$A$39:$A$782,$A64,СВЦЭМ!$B$39:$B$782,D$47)+'СЕТ СН'!$G$12+СВЦЭМ!$D$10+'СЕТ СН'!$G$5-'СЕТ СН'!$G$20</f>
        <v>5718.7337613500003</v>
      </c>
      <c r="E64" s="36">
        <f>SUMIFS(СВЦЭМ!$C$39:$C$782,СВЦЭМ!$A$39:$A$782,$A64,СВЦЭМ!$B$39:$B$782,E$47)+'СЕТ СН'!$G$12+СВЦЭМ!$D$10+'СЕТ СН'!$G$5-'СЕТ СН'!$G$20</f>
        <v>5694.0246394999995</v>
      </c>
      <c r="F64" s="36">
        <f>SUMIFS(СВЦЭМ!$C$39:$C$782,СВЦЭМ!$A$39:$A$782,$A64,СВЦЭМ!$B$39:$B$782,F$47)+'СЕТ СН'!$G$12+СВЦЭМ!$D$10+'СЕТ СН'!$G$5-'СЕТ СН'!$G$20</f>
        <v>5688.9556613799996</v>
      </c>
      <c r="G64" s="36">
        <f>SUMIFS(СВЦЭМ!$C$39:$C$782,СВЦЭМ!$A$39:$A$782,$A64,СВЦЭМ!$B$39:$B$782,G$47)+'СЕТ СН'!$G$12+СВЦЭМ!$D$10+'СЕТ СН'!$G$5-'СЕТ СН'!$G$20</f>
        <v>5699.2312110399998</v>
      </c>
      <c r="H64" s="36">
        <f>SUMIFS(СВЦЭМ!$C$39:$C$782,СВЦЭМ!$A$39:$A$782,$A64,СВЦЭМ!$B$39:$B$782,H$47)+'СЕТ СН'!$G$12+СВЦЭМ!$D$10+'СЕТ СН'!$G$5-'СЕТ СН'!$G$20</f>
        <v>5665.7381708299999</v>
      </c>
      <c r="I64" s="36">
        <f>SUMIFS(СВЦЭМ!$C$39:$C$782,СВЦЭМ!$A$39:$A$782,$A64,СВЦЭМ!$B$39:$B$782,I$47)+'СЕТ СН'!$G$12+СВЦЭМ!$D$10+'СЕТ СН'!$G$5-'СЕТ СН'!$G$20</f>
        <v>5542.07397253</v>
      </c>
      <c r="J64" s="36">
        <f>SUMIFS(СВЦЭМ!$C$39:$C$782,СВЦЭМ!$A$39:$A$782,$A64,СВЦЭМ!$B$39:$B$782,J$47)+'СЕТ СН'!$G$12+СВЦЭМ!$D$10+'СЕТ СН'!$G$5-'СЕТ СН'!$G$20</f>
        <v>5436.71319202</v>
      </c>
      <c r="K64" s="36">
        <f>SUMIFS(СВЦЭМ!$C$39:$C$782,СВЦЭМ!$A$39:$A$782,$A64,СВЦЭМ!$B$39:$B$782,K$47)+'СЕТ СН'!$G$12+СВЦЭМ!$D$10+'СЕТ СН'!$G$5-'СЕТ СН'!$G$20</f>
        <v>5392.0187773799998</v>
      </c>
      <c r="L64" s="36">
        <f>SUMIFS(СВЦЭМ!$C$39:$C$782,СВЦЭМ!$A$39:$A$782,$A64,СВЦЭМ!$B$39:$B$782,L$47)+'СЕТ СН'!$G$12+СВЦЭМ!$D$10+'СЕТ СН'!$G$5-'СЕТ СН'!$G$20</f>
        <v>5325.1313716000004</v>
      </c>
      <c r="M64" s="36">
        <f>SUMIFS(СВЦЭМ!$C$39:$C$782,СВЦЭМ!$A$39:$A$782,$A64,СВЦЭМ!$B$39:$B$782,M$47)+'СЕТ СН'!$G$12+СВЦЭМ!$D$10+'СЕТ СН'!$G$5-'СЕТ СН'!$G$20</f>
        <v>5308.4460487100005</v>
      </c>
      <c r="N64" s="36">
        <f>SUMIFS(СВЦЭМ!$C$39:$C$782,СВЦЭМ!$A$39:$A$782,$A64,СВЦЭМ!$B$39:$B$782,N$47)+'СЕТ СН'!$G$12+СВЦЭМ!$D$10+'СЕТ СН'!$G$5-'СЕТ СН'!$G$20</f>
        <v>5314.2570995300002</v>
      </c>
      <c r="O64" s="36">
        <f>SUMIFS(СВЦЭМ!$C$39:$C$782,СВЦЭМ!$A$39:$A$782,$A64,СВЦЭМ!$B$39:$B$782,O$47)+'СЕТ СН'!$G$12+СВЦЭМ!$D$10+'СЕТ СН'!$G$5-'СЕТ СН'!$G$20</f>
        <v>5300.5951735600001</v>
      </c>
      <c r="P64" s="36">
        <f>SUMIFS(СВЦЭМ!$C$39:$C$782,СВЦЭМ!$A$39:$A$782,$A64,СВЦЭМ!$B$39:$B$782,P$47)+'СЕТ СН'!$G$12+СВЦЭМ!$D$10+'СЕТ СН'!$G$5-'СЕТ СН'!$G$20</f>
        <v>5299.9220185100003</v>
      </c>
      <c r="Q64" s="36">
        <f>SUMIFS(СВЦЭМ!$C$39:$C$782,СВЦЭМ!$A$39:$A$782,$A64,СВЦЭМ!$B$39:$B$782,Q$47)+'СЕТ СН'!$G$12+СВЦЭМ!$D$10+'СЕТ СН'!$G$5-'СЕТ СН'!$G$20</f>
        <v>5303.5615154500001</v>
      </c>
      <c r="R64" s="36">
        <f>SUMIFS(СВЦЭМ!$C$39:$C$782,СВЦЭМ!$A$39:$A$782,$A64,СВЦЭМ!$B$39:$B$782,R$47)+'СЕТ СН'!$G$12+СВЦЭМ!$D$10+'СЕТ СН'!$G$5-'СЕТ СН'!$G$20</f>
        <v>5309.6012619800003</v>
      </c>
      <c r="S64" s="36">
        <f>SUMIFS(СВЦЭМ!$C$39:$C$782,СВЦЭМ!$A$39:$A$782,$A64,СВЦЭМ!$B$39:$B$782,S$47)+'СЕТ СН'!$G$12+СВЦЭМ!$D$10+'СЕТ СН'!$G$5-'СЕТ СН'!$G$20</f>
        <v>5318.2114887500002</v>
      </c>
      <c r="T64" s="36">
        <f>SUMIFS(СВЦЭМ!$C$39:$C$782,СВЦЭМ!$A$39:$A$782,$A64,СВЦЭМ!$B$39:$B$782,T$47)+'СЕТ СН'!$G$12+СВЦЭМ!$D$10+'СЕТ СН'!$G$5-'СЕТ СН'!$G$20</f>
        <v>5308.7106322500003</v>
      </c>
      <c r="U64" s="36">
        <f>SUMIFS(СВЦЭМ!$C$39:$C$782,СВЦЭМ!$A$39:$A$782,$A64,СВЦЭМ!$B$39:$B$782,U$47)+'СЕТ СН'!$G$12+СВЦЭМ!$D$10+'СЕТ СН'!$G$5-'СЕТ СН'!$G$20</f>
        <v>5320.3931511499995</v>
      </c>
      <c r="V64" s="36">
        <f>SUMIFS(СВЦЭМ!$C$39:$C$782,СВЦЭМ!$A$39:$A$782,$A64,СВЦЭМ!$B$39:$B$782,V$47)+'СЕТ СН'!$G$12+СВЦЭМ!$D$10+'СЕТ СН'!$G$5-'СЕТ СН'!$G$20</f>
        <v>5326.4113517599999</v>
      </c>
      <c r="W64" s="36">
        <f>SUMIFS(СВЦЭМ!$C$39:$C$782,СВЦЭМ!$A$39:$A$782,$A64,СВЦЭМ!$B$39:$B$782,W$47)+'СЕТ СН'!$G$12+СВЦЭМ!$D$10+'СЕТ СН'!$G$5-'СЕТ СН'!$G$20</f>
        <v>5293.4582620500005</v>
      </c>
      <c r="X64" s="36">
        <f>SUMIFS(СВЦЭМ!$C$39:$C$782,СВЦЭМ!$A$39:$A$782,$A64,СВЦЭМ!$B$39:$B$782,X$47)+'СЕТ СН'!$G$12+СВЦЭМ!$D$10+'СЕТ СН'!$G$5-'СЕТ СН'!$G$20</f>
        <v>5351.5542255099999</v>
      </c>
      <c r="Y64" s="36">
        <f>SUMIFS(СВЦЭМ!$C$39:$C$782,СВЦЭМ!$A$39:$A$782,$A64,СВЦЭМ!$B$39:$B$782,Y$47)+'СЕТ СН'!$G$12+СВЦЭМ!$D$10+'СЕТ СН'!$G$5-'СЕТ СН'!$G$20</f>
        <v>5438.4387324300005</v>
      </c>
    </row>
    <row r="65" spans="1:27" ht="15.75" x14ac:dyDescent="0.2">
      <c r="A65" s="35">
        <f t="shared" si="1"/>
        <v>45491</v>
      </c>
      <c r="B65" s="36">
        <f>SUMIFS(СВЦЭМ!$C$39:$C$782,СВЦЭМ!$A$39:$A$782,$A65,СВЦЭМ!$B$39:$B$782,B$47)+'СЕТ СН'!$G$12+СВЦЭМ!$D$10+'СЕТ СН'!$G$5-'СЕТ СН'!$G$20</f>
        <v>5698.6002116700001</v>
      </c>
      <c r="C65" s="36">
        <f>SUMIFS(СВЦЭМ!$C$39:$C$782,СВЦЭМ!$A$39:$A$782,$A65,СВЦЭМ!$B$39:$B$782,C$47)+'СЕТ СН'!$G$12+СВЦЭМ!$D$10+'СЕТ СН'!$G$5-'СЕТ СН'!$G$20</f>
        <v>5793.6865024799999</v>
      </c>
      <c r="D65" s="36">
        <f>SUMIFS(СВЦЭМ!$C$39:$C$782,СВЦЭМ!$A$39:$A$782,$A65,СВЦЭМ!$B$39:$B$782,D$47)+'СЕТ СН'!$G$12+СВЦЭМ!$D$10+'СЕТ СН'!$G$5-'СЕТ СН'!$G$20</f>
        <v>5873.9702617299999</v>
      </c>
      <c r="E65" s="36">
        <f>SUMIFS(СВЦЭМ!$C$39:$C$782,СВЦЭМ!$A$39:$A$782,$A65,СВЦЭМ!$B$39:$B$782,E$47)+'СЕТ СН'!$G$12+СВЦЭМ!$D$10+'СЕТ СН'!$G$5-'СЕТ СН'!$G$20</f>
        <v>5908.9812994499998</v>
      </c>
      <c r="F65" s="36">
        <f>SUMIFS(СВЦЭМ!$C$39:$C$782,СВЦЭМ!$A$39:$A$782,$A65,СВЦЭМ!$B$39:$B$782,F$47)+'СЕТ СН'!$G$12+СВЦЭМ!$D$10+'СЕТ СН'!$G$5-'СЕТ СН'!$G$20</f>
        <v>5906.6814677599996</v>
      </c>
      <c r="G65" s="36">
        <f>SUMIFS(СВЦЭМ!$C$39:$C$782,СВЦЭМ!$A$39:$A$782,$A65,СВЦЭМ!$B$39:$B$782,G$47)+'СЕТ СН'!$G$12+СВЦЭМ!$D$10+'СЕТ СН'!$G$5-'СЕТ СН'!$G$20</f>
        <v>5890.8413573899998</v>
      </c>
      <c r="H65" s="36">
        <f>SUMIFS(СВЦЭМ!$C$39:$C$782,СВЦЭМ!$A$39:$A$782,$A65,СВЦЭМ!$B$39:$B$782,H$47)+'СЕТ СН'!$G$12+СВЦЭМ!$D$10+'СЕТ СН'!$G$5-'СЕТ СН'!$G$20</f>
        <v>5817.3045065699998</v>
      </c>
      <c r="I65" s="36">
        <f>SUMIFS(СВЦЭМ!$C$39:$C$782,СВЦЭМ!$A$39:$A$782,$A65,СВЦЭМ!$B$39:$B$782,I$47)+'СЕТ СН'!$G$12+СВЦЭМ!$D$10+'СЕТ СН'!$G$5-'СЕТ СН'!$G$20</f>
        <v>5625.3339492699997</v>
      </c>
      <c r="J65" s="36">
        <f>SUMIFS(СВЦЭМ!$C$39:$C$782,СВЦЭМ!$A$39:$A$782,$A65,СВЦЭМ!$B$39:$B$782,J$47)+'СЕТ СН'!$G$12+СВЦЭМ!$D$10+'СЕТ СН'!$G$5-'СЕТ СН'!$G$20</f>
        <v>5525.0719527299998</v>
      </c>
      <c r="K65" s="36">
        <f>SUMIFS(СВЦЭМ!$C$39:$C$782,СВЦЭМ!$A$39:$A$782,$A65,СВЦЭМ!$B$39:$B$782,K$47)+'СЕТ СН'!$G$12+СВЦЭМ!$D$10+'СЕТ СН'!$G$5-'СЕТ СН'!$G$20</f>
        <v>5465.7845680700002</v>
      </c>
      <c r="L65" s="36">
        <f>SUMIFS(СВЦЭМ!$C$39:$C$782,СВЦЭМ!$A$39:$A$782,$A65,СВЦЭМ!$B$39:$B$782,L$47)+'СЕТ СН'!$G$12+СВЦЭМ!$D$10+'СЕТ СН'!$G$5-'СЕТ СН'!$G$20</f>
        <v>5419.6983020899997</v>
      </c>
      <c r="M65" s="36">
        <f>SUMIFS(СВЦЭМ!$C$39:$C$782,СВЦЭМ!$A$39:$A$782,$A65,СВЦЭМ!$B$39:$B$782,M$47)+'СЕТ СН'!$G$12+СВЦЭМ!$D$10+'СЕТ СН'!$G$5-'СЕТ СН'!$G$20</f>
        <v>5407.4372300200002</v>
      </c>
      <c r="N65" s="36">
        <f>SUMIFS(СВЦЭМ!$C$39:$C$782,СВЦЭМ!$A$39:$A$782,$A65,СВЦЭМ!$B$39:$B$782,N$47)+'СЕТ СН'!$G$12+СВЦЭМ!$D$10+'СЕТ СН'!$G$5-'СЕТ СН'!$G$20</f>
        <v>5397.9167241499999</v>
      </c>
      <c r="O65" s="36">
        <f>SUMIFS(СВЦЭМ!$C$39:$C$782,СВЦЭМ!$A$39:$A$782,$A65,СВЦЭМ!$B$39:$B$782,O$47)+'СЕТ СН'!$G$12+СВЦЭМ!$D$10+'СЕТ СН'!$G$5-'СЕТ СН'!$G$20</f>
        <v>5382.3947180200003</v>
      </c>
      <c r="P65" s="36">
        <f>SUMIFS(СВЦЭМ!$C$39:$C$782,СВЦЭМ!$A$39:$A$782,$A65,СВЦЭМ!$B$39:$B$782,P$47)+'СЕТ СН'!$G$12+СВЦЭМ!$D$10+'СЕТ СН'!$G$5-'СЕТ СН'!$G$20</f>
        <v>5381.3184451799998</v>
      </c>
      <c r="Q65" s="36">
        <f>SUMIFS(СВЦЭМ!$C$39:$C$782,СВЦЭМ!$A$39:$A$782,$A65,СВЦЭМ!$B$39:$B$782,Q$47)+'СЕТ СН'!$G$12+СВЦЭМ!$D$10+'СЕТ СН'!$G$5-'СЕТ СН'!$G$20</f>
        <v>5382.6083617699996</v>
      </c>
      <c r="R65" s="36">
        <f>SUMIFS(СВЦЭМ!$C$39:$C$782,СВЦЭМ!$A$39:$A$782,$A65,СВЦЭМ!$B$39:$B$782,R$47)+'СЕТ СН'!$G$12+СВЦЭМ!$D$10+'СЕТ СН'!$G$5-'СЕТ СН'!$G$20</f>
        <v>5378.1411773</v>
      </c>
      <c r="S65" s="36">
        <f>SUMIFS(СВЦЭМ!$C$39:$C$782,СВЦЭМ!$A$39:$A$782,$A65,СВЦЭМ!$B$39:$B$782,S$47)+'СЕТ СН'!$G$12+СВЦЭМ!$D$10+'СЕТ СН'!$G$5-'СЕТ СН'!$G$20</f>
        <v>5380.3684880700002</v>
      </c>
      <c r="T65" s="36">
        <f>SUMIFS(СВЦЭМ!$C$39:$C$782,СВЦЭМ!$A$39:$A$782,$A65,СВЦЭМ!$B$39:$B$782,T$47)+'СЕТ СН'!$G$12+СВЦЭМ!$D$10+'СЕТ СН'!$G$5-'СЕТ СН'!$G$20</f>
        <v>5401.17232582</v>
      </c>
      <c r="U65" s="36">
        <f>SUMIFS(СВЦЭМ!$C$39:$C$782,СВЦЭМ!$A$39:$A$782,$A65,СВЦЭМ!$B$39:$B$782,U$47)+'СЕТ СН'!$G$12+СВЦЭМ!$D$10+'СЕТ СН'!$G$5-'СЕТ СН'!$G$20</f>
        <v>5419.9565106700002</v>
      </c>
      <c r="V65" s="36">
        <f>SUMIFS(СВЦЭМ!$C$39:$C$782,СВЦЭМ!$A$39:$A$782,$A65,СВЦЭМ!$B$39:$B$782,V$47)+'СЕТ СН'!$G$12+СВЦЭМ!$D$10+'СЕТ СН'!$G$5-'СЕТ СН'!$G$20</f>
        <v>5416.1549581899999</v>
      </c>
      <c r="W65" s="36">
        <f>SUMIFS(СВЦЭМ!$C$39:$C$782,СВЦЭМ!$A$39:$A$782,$A65,СВЦЭМ!$B$39:$B$782,W$47)+'СЕТ СН'!$G$12+СВЦЭМ!$D$10+'СЕТ СН'!$G$5-'СЕТ СН'!$G$20</f>
        <v>5387.0240563899997</v>
      </c>
      <c r="X65" s="36">
        <f>SUMIFS(СВЦЭМ!$C$39:$C$782,СВЦЭМ!$A$39:$A$782,$A65,СВЦЭМ!$B$39:$B$782,X$47)+'СЕТ СН'!$G$12+СВЦЭМ!$D$10+'СЕТ СН'!$G$5-'СЕТ СН'!$G$20</f>
        <v>5433.3409698899995</v>
      </c>
      <c r="Y65" s="36">
        <f>SUMIFS(СВЦЭМ!$C$39:$C$782,СВЦЭМ!$A$39:$A$782,$A65,СВЦЭМ!$B$39:$B$782,Y$47)+'СЕТ СН'!$G$12+СВЦЭМ!$D$10+'СЕТ СН'!$G$5-'СЕТ СН'!$G$20</f>
        <v>5516.4206020500005</v>
      </c>
    </row>
    <row r="66" spans="1:27" ht="15.75" x14ac:dyDescent="0.2">
      <c r="A66" s="35">
        <f t="shared" si="1"/>
        <v>45492</v>
      </c>
      <c r="B66" s="36">
        <f>SUMIFS(СВЦЭМ!$C$39:$C$782,СВЦЭМ!$A$39:$A$782,$A66,СВЦЭМ!$B$39:$B$782,B$47)+'СЕТ СН'!$G$12+СВЦЭМ!$D$10+'СЕТ СН'!$G$5-'СЕТ СН'!$G$20</f>
        <v>5618.5675952900001</v>
      </c>
      <c r="C66" s="36">
        <f>SUMIFS(СВЦЭМ!$C$39:$C$782,СВЦЭМ!$A$39:$A$782,$A66,СВЦЭМ!$B$39:$B$782,C$47)+'СЕТ СН'!$G$12+СВЦЭМ!$D$10+'СЕТ СН'!$G$5-'СЕТ СН'!$G$20</f>
        <v>5719.8693774100002</v>
      </c>
      <c r="D66" s="36">
        <f>SUMIFS(СВЦЭМ!$C$39:$C$782,СВЦЭМ!$A$39:$A$782,$A66,СВЦЭМ!$B$39:$B$782,D$47)+'СЕТ СН'!$G$12+СВЦЭМ!$D$10+'СЕТ СН'!$G$5-'СЕТ СН'!$G$20</f>
        <v>5797.7577269599997</v>
      </c>
      <c r="E66" s="36">
        <f>SUMIFS(СВЦЭМ!$C$39:$C$782,СВЦЭМ!$A$39:$A$782,$A66,СВЦЭМ!$B$39:$B$782,E$47)+'СЕТ СН'!$G$12+СВЦЭМ!$D$10+'СЕТ СН'!$G$5-'СЕТ СН'!$G$20</f>
        <v>5819.4543442100003</v>
      </c>
      <c r="F66" s="36">
        <f>SUMIFS(СВЦЭМ!$C$39:$C$782,СВЦЭМ!$A$39:$A$782,$A66,СВЦЭМ!$B$39:$B$782,F$47)+'СЕТ СН'!$G$12+СВЦЭМ!$D$10+'СЕТ СН'!$G$5-'СЕТ СН'!$G$20</f>
        <v>5814.7323880100002</v>
      </c>
      <c r="G66" s="36">
        <f>SUMIFS(СВЦЭМ!$C$39:$C$782,СВЦЭМ!$A$39:$A$782,$A66,СВЦЭМ!$B$39:$B$782,G$47)+'СЕТ СН'!$G$12+СВЦЭМ!$D$10+'СЕТ СН'!$G$5-'СЕТ СН'!$G$20</f>
        <v>5824.6901048500004</v>
      </c>
      <c r="H66" s="36">
        <f>SUMIFS(СВЦЭМ!$C$39:$C$782,СВЦЭМ!$A$39:$A$782,$A66,СВЦЭМ!$B$39:$B$782,H$47)+'СЕТ СН'!$G$12+СВЦЭМ!$D$10+'СЕТ СН'!$G$5-'СЕТ СН'!$G$20</f>
        <v>5764.5783350800002</v>
      </c>
      <c r="I66" s="36">
        <f>SUMIFS(СВЦЭМ!$C$39:$C$782,СВЦЭМ!$A$39:$A$782,$A66,СВЦЭМ!$B$39:$B$782,I$47)+'СЕТ СН'!$G$12+СВЦЭМ!$D$10+'СЕТ СН'!$G$5-'СЕТ СН'!$G$20</f>
        <v>5706.1934117999999</v>
      </c>
      <c r="J66" s="36">
        <f>SUMIFS(СВЦЭМ!$C$39:$C$782,СВЦЭМ!$A$39:$A$782,$A66,СВЦЭМ!$B$39:$B$782,J$47)+'СЕТ СН'!$G$12+СВЦЭМ!$D$10+'СЕТ СН'!$G$5-'СЕТ СН'!$G$20</f>
        <v>5584.2572953199997</v>
      </c>
      <c r="K66" s="36">
        <f>SUMIFS(СВЦЭМ!$C$39:$C$782,СВЦЭМ!$A$39:$A$782,$A66,СВЦЭМ!$B$39:$B$782,K$47)+'СЕТ СН'!$G$12+СВЦЭМ!$D$10+'СЕТ СН'!$G$5-'СЕТ СН'!$G$20</f>
        <v>5518.6290417</v>
      </c>
      <c r="L66" s="36">
        <f>SUMIFS(СВЦЭМ!$C$39:$C$782,СВЦЭМ!$A$39:$A$782,$A66,СВЦЭМ!$B$39:$B$782,L$47)+'СЕТ СН'!$G$12+СВЦЭМ!$D$10+'СЕТ СН'!$G$5-'СЕТ СН'!$G$20</f>
        <v>5483.3784444299999</v>
      </c>
      <c r="M66" s="36">
        <f>SUMIFS(СВЦЭМ!$C$39:$C$782,СВЦЭМ!$A$39:$A$782,$A66,СВЦЭМ!$B$39:$B$782,M$47)+'СЕТ СН'!$G$12+СВЦЭМ!$D$10+'СЕТ СН'!$G$5-'СЕТ СН'!$G$20</f>
        <v>5486.0992222599998</v>
      </c>
      <c r="N66" s="36">
        <f>SUMIFS(СВЦЭМ!$C$39:$C$782,СВЦЭМ!$A$39:$A$782,$A66,СВЦЭМ!$B$39:$B$782,N$47)+'СЕТ СН'!$G$12+СВЦЭМ!$D$10+'СЕТ СН'!$G$5-'СЕТ СН'!$G$20</f>
        <v>5481.2952983100004</v>
      </c>
      <c r="O66" s="36">
        <f>SUMIFS(СВЦЭМ!$C$39:$C$782,СВЦЭМ!$A$39:$A$782,$A66,СВЦЭМ!$B$39:$B$782,O$47)+'СЕТ СН'!$G$12+СВЦЭМ!$D$10+'СЕТ СН'!$G$5-'СЕТ СН'!$G$20</f>
        <v>5459.9493810499998</v>
      </c>
      <c r="P66" s="36">
        <f>SUMIFS(СВЦЭМ!$C$39:$C$782,СВЦЭМ!$A$39:$A$782,$A66,СВЦЭМ!$B$39:$B$782,P$47)+'СЕТ СН'!$G$12+СВЦЭМ!$D$10+'СЕТ СН'!$G$5-'СЕТ СН'!$G$20</f>
        <v>5456.4266434199999</v>
      </c>
      <c r="Q66" s="36">
        <f>SUMIFS(СВЦЭМ!$C$39:$C$782,СВЦЭМ!$A$39:$A$782,$A66,СВЦЭМ!$B$39:$B$782,Q$47)+'СЕТ СН'!$G$12+СВЦЭМ!$D$10+'СЕТ СН'!$G$5-'СЕТ СН'!$G$20</f>
        <v>5470.1941250199998</v>
      </c>
      <c r="R66" s="36">
        <f>SUMIFS(СВЦЭМ!$C$39:$C$782,СВЦЭМ!$A$39:$A$782,$A66,СВЦЭМ!$B$39:$B$782,R$47)+'СЕТ СН'!$G$12+СВЦЭМ!$D$10+'СЕТ СН'!$G$5-'СЕТ СН'!$G$20</f>
        <v>5469.1839352500001</v>
      </c>
      <c r="S66" s="36">
        <f>SUMIFS(СВЦЭМ!$C$39:$C$782,СВЦЭМ!$A$39:$A$782,$A66,СВЦЭМ!$B$39:$B$782,S$47)+'СЕТ СН'!$G$12+СВЦЭМ!$D$10+'СЕТ СН'!$G$5-'СЕТ СН'!$G$20</f>
        <v>5462.2497636500002</v>
      </c>
      <c r="T66" s="36">
        <f>SUMIFS(СВЦЭМ!$C$39:$C$782,СВЦЭМ!$A$39:$A$782,$A66,СВЦЭМ!$B$39:$B$782,T$47)+'СЕТ СН'!$G$12+СВЦЭМ!$D$10+'СЕТ СН'!$G$5-'СЕТ СН'!$G$20</f>
        <v>5482.8574197799999</v>
      </c>
      <c r="U66" s="36">
        <f>SUMIFS(СВЦЭМ!$C$39:$C$782,СВЦЭМ!$A$39:$A$782,$A66,СВЦЭМ!$B$39:$B$782,U$47)+'СЕТ СН'!$G$12+СВЦЭМ!$D$10+'СЕТ СН'!$G$5-'СЕТ СН'!$G$20</f>
        <v>5500.8225365899998</v>
      </c>
      <c r="V66" s="36">
        <f>SUMIFS(СВЦЭМ!$C$39:$C$782,СВЦЭМ!$A$39:$A$782,$A66,СВЦЭМ!$B$39:$B$782,V$47)+'СЕТ СН'!$G$12+СВЦЭМ!$D$10+'СЕТ СН'!$G$5-'СЕТ СН'!$G$20</f>
        <v>5531.9145728399999</v>
      </c>
      <c r="W66" s="36">
        <f>SUMIFS(СВЦЭМ!$C$39:$C$782,СВЦЭМ!$A$39:$A$782,$A66,СВЦЭМ!$B$39:$B$782,W$47)+'СЕТ СН'!$G$12+СВЦЭМ!$D$10+'СЕТ СН'!$G$5-'СЕТ СН'!$G$20</f>
        <v>5495.9268299899995</v>
      </c>
      <c r="X66" s="36">
        <f>SUMIFS(СВЦЭМ!$C$39:$C$782,СВЦЭМ!$A$39:$A$782,$A66,СВЦЭМ!$B$39:$B$782,X$47)+'СЕТ СН'!$G$12+СВЦЭМ!$D$10+'СЕТ СН'!$G$5-'СЕТ СН'!$G$20</f>
        <v>5551.0484069800004</v>
      </c>
      <c r="Y66" s="36">
        <f>SUMIFS(СВЦЭМ!$C$39:$C$782,СВЦЭМ!$A$39:$A$782,$A66,СВЦЭМ!$B$39:$B$782,Y$47)+'СЕТ СН'!$G$12+СВЦЭМ!$D$10+'СЕТ СН'!$G$5-'СЕТ СН'!$G$20</f>
        <v>5643.0549295700002</v>
      </c>
    </row>
    <row r="67" spans="1:27" ht="15.75" x14ac:dyDescent="0.2">
      <c r="A67" s="35">
        <f t="shared" si="1"/>
        <v>45493</v>
      </c>
      <c r="B67" s="36">
        <f>SUMIFS(СВЦЭМ!$C$39:$C$782,СВЦЭМ!$A$39:$A$782,$A67,СВЦЭМ!$B$39:$B$782,B$47)+'СЕТ СН'!$G$12+СВЦЭМ!$D$10+'СЕТ СН'!$G$5-'СЕТ СН'!$G$20</f>
        <v>5635.7548827600003</v>
      </c>
      <c r="C67" s="36">
        <f>SUMIFS(СВЦЭМ!$C$39:$C$782,СВЦЭМ!$A$39:$A$782,$A67,СВЦЭМ!$B$39:$B$782,C$47)+'СЕТ СН'!$G$12+СВЦЭМ!$D$10+'СЕТ СН'!$G$5-'СЕТ СН'!$G$20</f>
        <v>5708.0834166799996</v>
      </c>
      <c r="D67" s="36">
        <f>SUMIFS(СВЦЭМ!$C$39:$C$782,СВЦЭМ!$A$39:$A$782,$A67,СВЦЭМ!$B$39:$B$782,D$47)+'СЕТ СН'!$G$12+СВЦЭМ!$D$10+'СЕТ СН'!$G$5-'СЕТ СН'!$G$20</f>
        <v>5805.8386248799998</v>
      </c>
      <c r="E67" s="36">
        <f>SUMIFS(СВЦЭМ!$C$39:$C$782,СВЦЭМ!$A$39:$A$782,$A67,СВЦЭМ!$B$39:$B$782,E$47)+'СЕТ СН'!$G$12+СВЦЭМ!$D$10+'СЕТ СН'!$G$5-'СЕТ СН'!$G$20</f>
        <v>5851.86706349</v>
      </c>
      <c r="F67" s="36">
        <f>SUMIFS(СВЦЭМ!$C$39:$C$782,СВЦЭМ!$A$39:$A$782,$A67,СВЦЭМ!$B$39:$B$782,F$47)+'СЕТ СН'!$G$12+СВЦЭМ!$D$10+'СЕТ СН'!$G$5-'СЕТ СН'!$G$20</f>
        <v>5864.7196019200001</v>
      </c>
      <c r="G67" s="36">
        <f>SUMIFS(СВЦЭМ!$C$39:$C$782,СВЦЭМ!$A$39:$A$782,$A67,СВЦЭМ!$B$39:$B$782,G$47)+'СЕТ СН'!$G$12+СВЦЭМ!$D$10+'СЕТ СН'!$G$5-'СЕТ СН'!$G$20</f>
        <v>5862.9620023099997</v>
      </c>
      <c r="H67" s="36">
        <f>SUMIFS(СВЦЭМ!$C$39:$C$782,СВЦЭМ!$A$39:$A$782,$A67,СВЦЭМ!$B$39:$B$782,H$47)+'СЕТ СН'!$G$12+СВЦЭМ!$D$10+'СЕТ СН'!$G$5-'СЕТ СН'!$G$20</f>
        <v>5842.6255473800002</v>
      </c>
      <c r="I67" s="36">
        <f>SUMIFS(СВЦЭМ!$C$39:$C$782,СВЦЭМ!$A$39:$A$782,$A67,СВЦЭМ!$B$39:$B$782,I$47)+'СЕТ СН'!$G$12+СВЦЭМ!$D$10+'СЕТ СН'!$G$5-'СЕТ СН'!$G$20</f>
        <v>5768.0027488300002</v>
      </c>
      <c r="J67" s="36">
        <f>SUMIFS(СВЦЭМ!$C$39:$C$782,СВЦЭМ!$A$39:$A$782,$A67,СВЦЭМ!$B$39:$B$782,J$47)+'СЕТ СН'!$G$12+СВЦЭМ!$D$10+'СЕТ СН'!$G$5-'СЕТ СН'!$G$20</f>
        <v>5640.4882109600003</v>
      </c>
      <c r="K67" s="36">
        <f>SUMIFS(СВЦЭМ!$C$39:$C$782,СВЦЭМ!$A$39:$A$782,$A67,СВЦЭМ!$B$39:$B$782,K$47)+'СЕТ СН'!$G$12+СВЦЭМ!$D$10+'СЕТ СН'!$G$5-'СЕТ СН'!$G$20</f>
        <v>5534.7925032100002</v>
      </c>
      <c r="L67" s="36">
        <f>SUMIFS(СВЦЭМ!$C$39:$C$782,СВЦЭМ!$A$39:$A$782,$A67,СВЦЭМ!$B$39:$B$782,L$47)+'СЕТ СН'!$G$12+СВЦЭМ!$D$10+'СЕТ СН'!$G$5-'СЕТ СН'!$G$20</f>
        <v>5453.8742234700003</v>
      </c>
      <c r="M67" s="36">
        <f>SUMIFS(СВЦЭМ!$C$39:$C$782,СВЦЭМ!$A$39:$A$782,$A67,СВЦЭМ!$B$39:$B$782,M$47)+'СЕТ СН'!$G$12+СВЦЭМ!$D$10+'СЕТ СН'!$G$5-'СЕТ СН'!$G$20</f>
        <v>5407.8392234700004</v>
      </c>
      <c r="N67" s="36">
        <f>SUMIFS(СВЦЭМ!$C$39:$C$782,СВЦЭМ!$A$39:$A$782,$A67,СВЦЭМ!$B$39:$B$782,N$47)+'СЕТ СН'!$G$12+СВЦЭМ!$D$10+'СЕТ СН'!$G$5-'СЕТ СН'!$G$20</f>
        <v>5422.8150203200003</v>
      </c>
      <c r="O67" s="36">
        <f>SUMIFS(СВЦЭМ!$C$39:$C$782,СВЦЭМ!$A$39:$A$782,$A67,СВЦЭМ!$B$39:$B$782,O$47)+'СЕТ СН'!$G$12+СВЦЭМ!$D$10+'СЕТ СН'!$G$5-'СЕТ СН'!$G$20</f>
        <v>5417.3831646899998</v>
      </c>
      <c r="P67" s="36">
        <f>SUMIFS(СВЦЭМ!$C$39:$C$782,СВЦЭМ!$A$39:$A$782,$A67,СВЦЭМ!$B$39:$B$782,P$47)+'СЕТ СН'!$G$12+СВЦЭМ!$D$10+'СЕТ СН'!$G$5-'СЕТ СН'!$G$20</f>
        <v>5312.5215154199996</v>
      </c>
      <c r="Q67" s="36">
        <f>SUMIFS(СВЦЭМ!$C$39:$C$782,СВЦЭМ!$A$39:$A$782,$A67,СВЦЭМ!$B$39:$B$782,Q$47)+'СЕТ СН'!$G$12+СВЦЭМ!$D$10+'СЕТ СН'!$G$5-'СЕТ СН'!$G$20</f>
        <v>5324.2203176200001</v>
      </c>
      <c r="R67" s="36">
        <f>SUMIFS(СВЦЭМ!$C$39:$C$782,СВЦЭМ!$A$39:$A$782,$A67,СВЦЭМ!$B$39:$B$782,R$47)+'СЕТ СН'!$G$12+СВЦЭМ!$D$10+'СЕТ СН'!$G$5-'СЕТ СН'!$G$20</f>
        <v>5346.5110863899999</v>
      </c>
      <c r="S67" s="36">
        <f>SUMIFS(СВЦЭМ!$C$39:$C$782,СВЦЭМ!$A$39:$A$782,$A67,СВЦЭМ!$B$39:$B$782,S$47)+'СЕТ СН'!$G$12+СВЦЭМ!$D$10+'СЕТ СН'!$G$5-'СЕТ СН'!$G$20</f>
        <v>5335.4359232799998</v>
      </c>
      <c r="T67" s="36">
        <f>SUMIFS(СВЦЭМ!$C$39:$C$782,СВЦЭМ!$A$39:$A$782,$A67,СВЦЭМ!$B$39:$B$782,T$47)+'СЕТ СН'!$G$12+СВЦЭМ!$D$10+'СЕТ СН'!$G$5-'СЕТ СН'!$G$20</f>
        <v>5329.43862936</v>
      </c>
      <c r="U67" s="36">
        <f>SUMIFS(СВЦЭМ!$C$39:$C$782,СВЦЭМ!$A$39:$A$782,$A67,СВЦЭМ!$B$39:$B$782,U$47)+'СЕТ СН'!$G$12+СВЦЭМ!$D$10+'СЕТ СН'!$G$5-'СЕТ СН'!$G$20</f>
        <v>5350.33822779</v>
      </c>
      <c r="V67" s="36">
        <f>SUMIFS(СВЦЭМ!$C$39:$C$782,СВЦЭМ!$A$39:$A$782,$A67,СВЦЭМ!$B$39:$B$782,V$47)+'СЕТ СН'!$G$12+СВЦЭМ!$D$10+'СЕТ СН'!$G$5-'СЕТ СН'!$G$20</f>
        <v>5360.2862006799996</v>
      </c>
      <c r="W67" s="36">
        <f>SUMIFS(СВЦЭМ!$C$39:$C$782,СВЦЭМ!$A$39:$A$782,$A67,СВЦЭМ!$B$39:$B$782,W$47)+'СЕТ СН'!$G$12+СВЦЭМ!$D$10+'СЕТ СН'!$G$5-'СЕТ СН'!$G$20</f>
        <v>5339.0101003899999</v>
      </c>
      <c r="X67" s="36">
        <f>SUMIFS(СВЦЭМ!$C$39:$C$782,СВЦЭМ!$A$39:$A$782,$A67,СВЦЭМ!$B$39:$B$782,X$47)+'СЕТ СН'!$G$12+СВЦЭМ!$D$10+'СЕТ СН'!$G$5-'СЕТ СН'!$G$20</f>
        <v>5376.7307690999996</v>
      </c>
      <c r="Y67" s="36">
        <f>SUMIFS(СВЦЭМ!$C$39:$C$782,СВЦЭМ!$A$39:$A$782,$A67,СВЦЭМ!$B$39:$B$782,Y$47)+'СЕТ СН'!$G$12+СВЦЭМ!$D$10+'СЕТ СН'!$G$5-'СЕТ СН'!$G$20</f>
        <v>5472.9257563000001</v>
      </c>
    </row>
    <row r="68" spans="1:27" ht="15.75" x14ac:dyDescent="0.2">
      <c r="A68" s="35">
        <f t="shared" si="1"/>
        <v>45494</v>
      </c>
      <c r="B68" s="36">
        <f>SUMIFS(СВЦЭМ!$C$39:$C$782,СВЦЭМ!$A$39:$A$782,$A68,СВЦЭМ!$B$39:$B$782,B$47)+'СЕТ СН'!$G$12+СВЦЭМ!$D$10+'СЕТ СН'!$G$5-'СЕТ СН'!$G$20</f>
        <v>5585.2548881800003</v>
      </c>
      <c r="C68" s="36">
        <f>SUMIFS(СВЦЭМ!$C$39:$C$782,СВЦЭМ!$A$39:$A$782,$A68,СВЦЭМ!$B$39:$B$782,C$47)+'СЕТ СН'!$G$12+СВЦЭМ!$D$10+'СЕТ СН'!$G$5-'СЕТ СН'!$G$20</f>
        <v>5689.6925719499995</v>
      </c>
      <c r="D68" s="36">
        <f>SUMIFS(СВЦЭМ!$C$39:$C$782,СВЦЭМ!$A$39:$A$782,$A68,СВЦЭМ!$B$39:$B$782,D$47)+'СЕТ СН'!$G$12+СВЦЭМ!$D$10+'СЕТ СН'!$G$5-'СЕТ СН'!$G$20</f>
        <v>5745.80266132</v>
      </c>
      <c r="E68" s="36">
        <f>SUMIFS(СВЦЭМ!$C$39:$C$782,СВЦЭМ!$A$39:$A$782,$A68,СВЦЭМ!$B$39:$B$782,E$47)+'СЕТ СН'!$G$12+СВЦЭМ!$D$10+'СЕТ СН'!$G$5-'СЕТ СН'!$G$20</f>
        <v>5790.45718519</v>
      </c>
      <c r="F68" s="36">
        <f>SUMIFS(СВЦЭМ!$C$39:$C$782,СВЦЭМ!$A$39:$A$782,$A68,СВЦЭМ!$B$39:$B$782,F$47)+'СЕТ СН'!$G$12+СВЦЭМ!$D$10+'СЕТ СН'!$G$5-'СЕТ СН'!$G$20</f>
        <v>5833.2554583800002</v>
      </c>
      <c r="G68" s="36">
        <f>SUMIFS(СВЦЭМ!$C$39:$C$782,СВЦЭМ!$A$39:$A$782,$A68,СВЦЭМ!$B$39:$B$782,G$47)+'СЕТ СН'!$G$12+СВЦЭМ!$D$10+'СЕТ СН'!$G$5-'СЕТ СН'!$G$20</f>
        <v>5778.0909855199998</v>
      </c>
      <c r="H68" s="36">
        <f>SUMIFS(СВЦЭМ!$C$39:$C$782,СВЦЭМ!$A$39:$A$782,$A68,СВЦЭМ!$B$39:$B$782,H$47)+'СЕТ СН'!$G$12+СВЦЭМ!$D$10+'СЕТ СН'!$G$5-'СЕТ СН'!$G$20</f>
        <v>5803.7522626700002</v>
      </c>
      <c r="I68" s="36">
        <f>SUMIFS(СВЦЭМ!$C$39:$C$782,СВЦЭМ!$A$39:$A$782,$A68,СВЦЭМ!$B$39:$B$782,I$47)+'СЕТ СН'!$G$12+СВЦЭМ!$D$10+'СЕТ СН'!$G$5-'СЕТ СН'!$G$20</f>
        <v>5760.2244615099999</v>
      </c>
      <c r="J68" s="36">
        <f>SUMIFS(СВЦЭМ!$C$39:$C$782,СВЦЭМ!$A$39:$A$782,$A68,СВЦЭМ!$B$39:$B$782,J$47)+'СЕТ СН'!$G$12+СВЦЭМ!$D$10+'СЕТ СН'!$G$5-'СЕТ СН'!$G$20</f>
        <v>5605.53804115</v>
      </c>
      <c r="K68" s="36">
        <f>SUMIFS(СВЦЭМ!$C$39:$C$782,СВЦЭМ!$A$39:$A$782,$A68,СВЦЭМ!$B$39:$B$782,K$47)+'СЕТ СН'!$G$12+СВЦЭМ!$D$10+'СЕТ СН'!$G$5-'СЕТ СН'!$G$20</f>
        <v>5461.1504631899998</v>
      </c>
      <c r="L68" s="36">
        <f>SUMIFS(СВЦЭМ!$C$39:$C$782,СВЦЭМ!$A$39:$A$782,$A68,СВЦЭМ!$B$39:$B$782,L$47)+'СЕТ СН'!$G$12+СВЦЭМ!$D$10+'СЕТ СН'!$G$5-'СЕТ СН'!$G$20</f>
        <v>5393.2346117199995</v>
      </c>
      <c r="M68" s="36">
        <f>SUMIFS(СВЦЭМ!$C$39:$C$782,СВЦЭМ!$A$39:$A$782,$A68,СВЦЭМ!$B$39:$B$782,M$47)+'СЕТ СН'!$G$12+СВЦЭМ!$D$10+'СЕТ СН'!$G$5-'СЕТ СН'!$G$20</f>
        <v>5372.08719931</v>
      </c>
      <c r="N68" s="36">
        <f>SUMIFS(СВЦЭМ!$C$39:$C$782,СВЦЭМ!$A$39:$A$782,$A68,СВЦЭМ!$B$39:$B$782,N$47)+'СЕТ СН'!$G$12+СВЦЭМ!$D$10+'СЕТ СН'!$G$5-'СЕТ СН'!$G$20</f>
        <v>5368.69906945</v>
      </c>
      <c r="O68" s="36">
        <f>SUMIFS(СВЦЭМ!$C$39:$C$782,СВЦЭМ!$A$39:$A$782,$A68,СВЦЭМ!$B$39:$B$782,O$47)+'СЕТ СН'!$G$12+СВЦЭМ!$D$10+'СЕТ СН'!$G$5-'СЕТ СН'!$G$20</f>
        <v>5365.6256798300001</v>
      </c>
      <c r="P68" s="36">
        <f>SUMIFS(СВЦЭМ!$C$39:$C$782,СВЦЭМ!$A$39:$A$782,$A68,СВЦЭМ!$B$39:$B$782,P$47)+'СЕТ СН'!$G$12+СВЦЭМ!$D$10+'СЕТ СН'!$G$5-'СЕТ СН'!$G$20</f>
        <v>5385.1009181400004</v>
      </c>
      <c r="Q68" s="36">
        <f>SUMIFS(СВЦЭМ!$C$39:$C$782,СВЦЭМ!$A$39:$A$782,$A68,СВЦЭМ!$B$39:$B$782,Q$47)+'СЕТ СН'!$G$12+СВЦЭМ!$D$10+'СЕТ СН'!$G$5-'СЕТ СН'!$G$20</f>
        <v>5389.0702912799998</v>
      </c>
      <c r="R68" s="36">
        <f>SUMIFS(СВЦЭМ!$C$39:$C$782,СВЦЭМ!$A$39:$A$782,$A68,СВЦЭМ!$B$39:$B$782,R$47)+'СЕТ СН'!$G$12+СВЦЭМ!$D$10+'СЕТ СН'!$G$5-'СЕТ СН'!$G$20</f>
        <v>5385.8164007599999</v>
      </c>
      <c r="S68" s="36">
        <f>SUMIFS(СВЦЭМ!$C$39:$C$782,СВЦЭМ!$A$39:$A$782,$A68,СВЦЭМ!$B$39:$B$782,S$47)+'СЕТ СН'!$G$12+СВЦЭМ!$D$10+'СЕТ СН'!$G$5-'СЕТ СН'!$G$20</f>
        <v>5382.7000064599997</v>
      </c>
      <c r="T68" s="36">
        <f>SUMIFS(СВЦЭМ!$C$39:$C$782,СВЦЭМ!$A$39:$A$782,$A68,СВЦЭМ!$B$39:$B$782,T$47)+'СЕТ СН'!$G$12+СВЦЭМ!$D$10+'СЕТ СН'!$G$5-'СЕТ СН'!$G$20</f>
        <v>5368.5052851</v>
      </c>
      <c r="U68" s="36">
        <f>SUMIFS(СВЦЭМ!$C$39:$C$782,СВЦЭМ!$A$39:$A$782,$A68,СВЦЭМ!$B$39:$B$782,U$47)+'СЕТ СН'!$G$12+СВЦЭМ!$D$10+'СЕТ СН'!$G$5-'СЕТ СН'!$G$20</f>
        <v>5371.7650127400002</v>
      </c>
      <c r="V68" s="36">
        <f>SUMIFS(СВЦЭМ!$C$39:$C$782,СВЦЭМ!$A$39:$A$782,$A68,СВЦЭМ!$B$39:$B$782,V$47)+'СЕТ СН'!$G$12+СВЦЭМ!$D$10+'СЕТ СН'!$G$5-'СЕТ СН'!$G$20</f>
        <v>5367.4186776300003</v>
      </c>
      <c r="W68" s="36">
        <f>SUMIFS(СВЦЭМ!$C$39:$C$782,СВЦЭМ!$A$39:$A$782,$A68,СВЦЭМ!$B$39:$B$782,W$47)+'СЕТ СН'!$G$12+СВЦЭМ!$D$10+'СЕТ СН'!$G$5-'СЕТ СН'!$G$20</f>
        <v>5355.10348772</v>
      </c>
      <c r="X68" s="36">
        <f>SUMIFS(СВЦЭМ!$C$39:$C$782,СВЦЭМ!$A$39:$A$782,$A68,СВЦЭМ!$B$39:$B$782,X$47)+'СЕТ СН'!$G$12+СВЦЭМ!$D$10+'СЕТ СН'!$G$5-'СЕТ СН'!$G$20</f>
        <v>5408.30228506</v>
      </c>
      <c r="Y68" s="36">
        <f>SUMIFS(СВЦЭМ!$C$39:$C$782,СВЦЭМ!$A$39:$A$782,$A68,СВЦЭМ!$B$39:$B$782,Y$47)+'СЕТ СН'!$G$12+СВЦЭМ!$D$10+'СЕТ СН'!$G$5-'СЕТ СН'!$G$20</f>
        <v>5431.4321433999994</v>
      </c>
    </row>
    <row r="69" spans="1:27" ht="15.75" x14ac:dyDescent="0.2">
      <c r="A69" s="35">
        <f t="shared" si="1"/>
        <v>45495</v>
      </c>
      <c r="B69" s="36">
        <f>SUMIFS(СВЦЭМ!$C$39:$C$782,СВЦЭМ!$A$39:$A$782,$A69,СВЦЭМ!$B$39:$B$782,B$47)+'СЕТ СН'!$G$12+СВЦЭМ!$D$10+'СЕТ СН'!$G$5-'СЕТ СН'!$G$20</f>
        <v>5522.1793096800002</v>
      </c>
      <c r="C69" s="36">
        <f>SUMIFS(СВЦЭМ!$C$39:$C$782,СВЦЭМ!$A$39:$A$782,$A69,СВЦЭМ!$B$39:$B$782,C$47)+'СЕТ СН'!$G$12+СВЦЭМ!$D$10+'СЕТ СН'!$G$5-'СЕТ СН'!$G$20</f>
        <v>5591.6214111099998</v>
      </c>
      <c r="D69" s="36">
        <f>SUMIFS(СВЦЭМ!$C$39:$C$782,СВЦЭМ!$A$39:$A$782,$A69,СВЦЭМ!$B$39:$B$782,D$47)+'СЕТ СН'!$G$12+СВЦЭМ!$D$10+'СЕТ СН'!$G$5-'СЕТ СН'!$G$20</f>
        <v>5647.77244978</v>
      </c>
      <c r="E69" s="36">
        <f>SUMIFS(СВЦЭМ!$C$39:$C$782,СВЦЭМ!$A$39:$A$782,$A69,СВЦЭМ!$B$39:$B$782,E$47)+'СЕТ СН'!$G$12+СВЦЭМ!$D$10+'СЕТ СН'!$G$5-'СЕТ СН'!$G$20</f>
        <v>5688.1982276999997</v>
      </c>
      <c r="F69" s="36">
        <f>SUMIFS(СВЦЭМ!$C$39:$C$782,СВЦЭМ!$A$39:$A$782,$A69,СВЦЭМ!$B$39:$B$782,F$47)+'СЕТ СН'!$G$12+СВЦЭМ!$D$10+'СЕТ СН'!$G$5-'СЕТ СН'!$G$20</f>
        <v>5698.9888590499995</v>
      </c>
      <c r="G69" s="36">
        <f>SUMIFS(СВЦЭМ!$C$39:$C$782,СВЦЭМ!$A$39:$A$782,$A69,СВЦЭМ!$B$39:$B$782,G$47)+'СЕТ СН'!$G$12+СВЦЭМ!$D$10+'СЕТ СН'!$G$5-'СЕТ СН'!$G$20</f>
        <v>5699.4288320899996</v>
      </c>
      <c r="H69" s="36">
        <f>SUMIFS(СВЦЭМ!$C$39:$C$782,СВЦЭМ!$A$39:$A$782,$A69,СВЦЭМ!$B$39:$B$782,H$47)+'СЕТ СН'!$G$12+СВЦЭМ!$D$10+'СЕТ СН'!$G$5-'СЕТ СН'!$G$20</f>
        <v>5630.6893359200003</v>
      </c>
      <c r="I69" s="36">
        <f>SUMIFS(СВЦЭМ!$C$39:$C$782,СВЦЭМ!$A$39:$A$782,$A69,СВЦЭМ!$B$39:$B$782,I$47)+'СЕТ СН'!$G$12+СВЦЭМ!$D$10+'СЕТ СН'!$G$5-'СЕТ СН'!$G$20</f>
        <v>5529.9410309699997</v>
      </c>
      <c r="J69" s="36">
        <f>SUMIFS(СВЦЭМ!$C$39:$C$782,СВЦЭМ!$A$39:$A$782,$A69,СВЦЭМ!$B$39:$B$782,J$47)+'СЕТ СН'!$G$12+СВЦЭМ!$D$10+'СЕТ СН'!$G$5-'СЕТ СН'!$G$20</f>
        <v>5408.8479474100004</v>
      </c>
      <c r="K69" s="36">
        <f>SUMIFS(СВЦЭМ!$C$39:$C$782,СВЦЭМ!$A$39:$A$782,$A69,СВЦЭМ!$B$39:$B$782,K$47)+'СЕТ СН'!$G$12+СВЦЭМ!$D$10+'СЕТ СН'!$G$5-'СЕТ СН'!$G$20</f>
        <v>5342.7005244399998</v>
      </c>
      <c r="L69" s="36">
        <f>SUMIFS(СВЦЭМ!$C$39:$C$782,СВЦЭМ!$A$39:$A$782,$A69,СВЦЭМ!$B$39:$B$782,L$47)+'СЕТ СН'!$G$12+СВЦЭМ!$D$10+'СЕТ СН'!$G$5-'СЕТ СН'!$G$20</f>
        <v>5292.4446622300002</v>
      </c>
      <c r="M69" s="36">
        <f>SUMIFS(СВЦЭМ!$C$39:$C$782,СВЦЭМ!$A$39:$A$782,$A69,СВЦЭМ!$B$39:$B$782,M$47)+'СЕТ СН'!$G$12+СВЦЭМ!$D$10+'СЕТ СН'!$G$5-'СЕТ СН'!$G$20</f>
        <v>5275.3086987699999</v>
      </c>
      <c r="N69" s="36">
        <f>SUMIFS(СВЦЭМ!$C$39:$C$782,СВЦЭМ!$A$39:$A$782,$A69,СВЦЭМ!$B$39:$B$782,N$47)+'СЕТ СН'!$G$12+СВЦЭМ!$D$10+'СЕТ СН'!$G$5-'СЕТ СН'!$G$20</f>
        <v>5257.9067585900002</v>
      </c>
      <c r="O69" s="36">
        <f>SUMIFS(СВЦЭМ!$C$39:$C$782,СВЦЭМ!$A$39:$A$782,$A69,СВЦЭМ!$B$39:$B$782,O$47)+'СЕТ СН'!$G$12+СВЦЭМ!$D$10+'СЕТ СН'!$G$5-'СЕТ СН'!$G$20</f>
        <v>5273.1492175200001</v>
      </c>
      <c r="P69" s="36">
        <f>SUMIFS(СВЦЭМ!$C$39:$C$782,СВЦЭМ!$A$39:$A$782,$A69,СВЦЭМ!$B$39:$B$782,P$47)+'СЕТ СН'!$G$12+СВЦЭМ!$D$10+'СЕТ СН'!$G$5-'СЕТ СН'!$G$20</f>
        <v>5271.2079959399998</v>
      </c>
      <c r="Q69" s="36">
        <f>SUMIFS(СВЦЭМ!$C$39:$C$782,СВЦЭМ!$A$39:$A$782,$A69,СВЦЭМ!$B$39:$B$782,Q$47)+'СЕТ СН'!$G$12+СВЦЭМ!$D$10+'СЕТ СН'!$G$5-'СЕТ СН'!$G$20</f>
        <v>5270.5861463199999</v>
      </c>
      <c r="R69" s="36">
        <f>SUMIFS(СВЦЭМ!$C$39:$C$782,СВЦЭМ!$A$39:$A$782,$A69,СВЦЭМ!$B$39:$B$782,R$47)+'СЕТ СН'!$G$12+СВЦЭМ!$D$10+'СЕТ СН'!$G$5-'СЕТ СН'!$G$20</f>
        <v>5267.6397635599997</v>
      </c>
      <c r="S69" s="36">
        <f>SUMIFS(СВЦЭМ!$C$39:$C$782,СВЦЭМ!$A$39:$A$782,$A69,СВЦЭМ!$B$39:$B$782,S$47)+'СЕТ СН'!$G$12+СВЦЭМ!$D$10+'СЕТ СН'!$G$5-'СЕТ СН'!$G$20</f>
        <v>5257.1014931199998</v>
      </c>
      <c r="T69" s="36">
        <f>SUMIFS(СВЦЭМ!$C$39:$C$782,СВЦЭМ!$A$39:$A$782,$A69,СВЦЭМ!$B$39:$B$782,T$47)+'СЕТ СН'!$G$12+СВЦЭМ!$D$10+'СЕТ СН'!$G$5-'СЕТ СН'!$G$20</f>
        <v>5254.03283328</v>
      </c>
      <c r="U69" s="36">
        <f>SUMIFS(СВЦЭМ!$C$39:$C$782,СВЦЭМ!$A$39:$A$782,$A69,СВЦЭМ!$B$39:$B$782,U$47)+'СЕТ СН'!$G$12+СВЦЭМ!$D$10+'СЕТ СН'!$G$5-'СЕТ СН'!$G$20</f>
        <v>5270.53910378</v>
      </c>
      <c r="V69" s="36">
        <f>SUMIFS(СВЦЭМ!$C$39:$C$782,СВЦЭМ!$A$39:$A$782,$A69,СВЦЭМ!$B$39:$B$782,V$47)+'СЕТ СН'!$G$12+СВЦЭМ!$D$10+'СЕТ СН'!$G$5-'СЕТ СН'!$G$20</f>
        <v>5282.7023559500003</v>
      </c>
      <c r="W69" s="36">
        <f>SUMIFS(СВЦЭМ!$C$39:$C$782,СВЦЭМ!$A$39:$A$782,$A69,СВЦЭМ!$B$39:$B$782,W$47)+'СЕТ СН'!$G$12+СВЦЭМ!$D$10+'СЕТ СН'!$G$5-'СЕТ СН'!$G$20</f>
        <v>5246.0863809100001</v>
      </c>
      <c r="X69" s="36">
        <f>SUMIFS(СВЦЭМ!$C$39:$C$782,СВЦЭМ!$A$39:$A$782,$A69,СВЦЭМ!$B$39:$B$782,X$47)+'СЕТ СН'!$G$12+СВЦЭМ!$D$10+'СЕТ СН'!$G$5-'СЕТ СН'!$G$20</f>
        <v>5318.6454316399995</v>
      </c>
      <c r="Y69" s="36">
        <f>SUMIFS(СВЦЭМ!$C$39:$C$782,СВЦЭМ!$A$39:$A$782,$A69,СВЦЭМ!$B$39:$B$782,Y$47)+'СЕТ СН'!$G$12+СВЦЭМ!$D$10+'СЕТ СН'!$G$5-'СЕТ СН'!$G$20</f>
        <v>5401.6636395599999</v>
      </c>
    </row>
    <row r="70" spans="1:27" ht="15.75" x14ac:dyDescent="0.2">
      <c r="A70" s="35">
        <f t="shared" si="1"/>
        <v>45496</v>
      </c>
      <c r="B70" s="36">
        <f>SUMIFS(СВЦЭМ!$C$39:$C$782,СВЦЭМ!$A$39:$A$782,$A70,СВЦЭМ!$B$39:$B$782,B$47)+'СЕТ СН'!$G$12+СВЦЭМ!$D$10+'СЕТ СН'!$G$5-'СЕТ СН'!$G$20</f>
        <v>5617.4408539300002</v>
      </c>
      <c r="C70" s="36">
        <f>SUMIFS(СВЦЭМ!$C$39:$C$782,СВЦЭМ!$A$39:$A$782,$A70,СВЦЭМ!$B$39:$B$782,C$47)+'СЕТ СН'!$G$12+СВЦЭМ!$D$10+'СЕТ СН'!$G$5-'СЕТ СН'!$G$20</f>
        <v>5715.29395647</v>
      </c>
      <c r="D70" s="36">
        <f>SUMIFS(СВЦЭМ!$C$39:$C$782,СВЦЭМ!$A$39:$A$782,$A70,СВЦЭМ!$B$39:$B$782,D$47)+'СЕТ СН'!$G$12+СВЦЭМ!$D$10+'СЕТ СН'!$G$5-'СЕТ СН'!$G$20</f>
        <v>5767.9189626400002</v>
      </c>
      <c r="E70" s="36">
        <f>SUMIFS(СВЦЭМ!$C$39:$C$782,СВЦЭМ!$A$39:$A$782,$A70,СВЦЭМ!$B$39:$B$782,E$47)+'СЕТ СН'!$G$12+СВЦЭМ!$D$10+'СЕТ СН'!$G$5-'СЕТ СН'!$G$20</f>
        <v>5790.2683281299996</v>
      </c>
      <c r="F70" s="36">
        <f>SUMIFS(СВЦЭМ!$C$39:$C$782,СВЦЭМ!$A$39:$A$782,$A70,СВЦЭМ!$B$39:$B$782,F$47)+'СЕТ СН'!$G$12+СВЦЭМ!$D$10+'СЕТ СН'!$G$5-'СЕТ СН'!$G$20</f>
        <v>5785.8727656000001</v>
      </c>
      <c r="G70" s="36">
        <f>SUMIFS(СВЦЭМ!$C$39:$C$782,СВЦЭМ!$A$39:$A$782,$A70,СВЦЭМ!$B$39:$B$782,G$47)+'СЕТ СН'!$G$12+СВЦЭМ!$D$10+'СЕТ СН'!$G$5-'СЕТ СН'!$G$20</f>
        <v>5756.0552219199999</v>
      </c>
      <c r="H70" s="36">
        <f>SUMIFS(СВЦЭМ!$C$39:$C$782,СВЦЭМ!$A$39:$A$782,$A70,СВЦЭМ!$B$39:$B$782,H$47)+'СЕТ СН'!$G$12+СВЦЭМ!$D$10+'СЕТ СН'!$G$5-'СЕТ СН'!$G$20</f>
        <v>5710.7619499000002</v>
      </c>
      <c r="I70" s="36">
        <f>SUMIFS(СВЦЭМ!$C$39:$C$782,СВЦЭМ!$A$39:$A$782,$A70,СВЦЭМ!$B$39:$B$782,I$47)+'СЕТ СН'!$G$12+СВЦЭМ!$D$10+'СЕТ СН'!$G$5-'СЕТ СН'!$G$20</f>
        <v>5592.0056007200001</v>
      </c>
      <c r="J70" s="36">
        <f>SUMIFS(СВЦЭМ!$C$39:$C$782,СВЦЭМ!$A$39:$A$782,$A70,СВЦЭМ!$B$39:$B$782,J$47)+'СЕТ СН'!$G$12+СВЦЭМ!$D$10+'СЕТ СН'!$G$5-'СЕТ СН'!$G$20</f>
        <v>5474.8926076899997</v>
      </c>
      <c r="K70" s="36">
        <f>SUMIFS(СВЦЭМ!$C$39:$C$782,СВЦЭМ!$A$39:$A$782,$A70,СВЦЭМ!$B$39:$B$782,K$47)+'СЕТ СН'!$G$12+СВЦЭМ!$D$10+'СЕТ СН'!$G$5-'СЕТ СН'!$G$20</f>
        <v>5382.2300133199997</v>
      </c>
      <c r="L70" s="36">
        <f>SUMIFS(СВЦЭМ!$C$39:$C$782,СВЦЭМ!$A$39:$A$782,$A70,СВЦЭМ!$B$39:$B$782,L$47)+'СЕТ СН'!$G$12+СВЦЭМ!$D$10+'СЕТ СН'!$G$5-'СЕТ СН'!$G$20</f>
        <v>5343.2696273500005</v>
      </c>
      <c r="M70" s="36">
        <f>SUMIFS(СВЦЭМ!$C$39:$C$782,СВЦЭМ!$A$39:$A$782,$A70,СВЦЭМ!$B$39:$B$782,M$47)+'СЕТ СН'!$G$12+СВЦЭМ!$D$10+'СЕТ СН'!$G$5-'СЕТ СН'!$G$20</f>
        <v>5324.4939158500001</v>
      </c>
      <c r="N70" s="36">
        <f>SUMIFS(СВЦЭМ!$C$39:$C$782,СВЦЭМ!$A$39:$A$782,$A70,СВЦЭМ!$B$39:$B$782,N$47)+'СЕТ СН'!$G$12+СВЦЭМ!$D$10+'СЕТ СН'!$G$5-'СЕТ СН'!$G$20</f>
        <v>5312.6003680900003</v>
      </c>
      <c r="O70" s="36">
        <f>SUMIFS(СВЦЭМ!$C$39:$C$782,СВЦЭМ!$A$39:$A$782,$A70,СВЦЭМ!$B$39:$B$782,O$47)+'СЕТ СН'!$G$12+СВЦЭМ!$D$10+'СЕТ СН'!$G$5-'СЕТ СН'!$G$20</f>
        <v>5305.28749677</v>
      </c>
      <c r="P70" s="36">
        <f>SUMIFS(СВЦЭМ!$C$39:$C$782,СВЦЭМ!$A$39:$A$782,$A70,СВЦЭМ!$B$39:$B$782,P$47)+'СЕТ СН'!$G$12+СВЦЭМ!$D$10+'СЕТ СН'!$G$5-'СЕТ СН'!$G$20</f>
        <v>5294.88810896</v>
      </c>
      <c r="Q70" s="36">
        <f>SUMIFS(СВЦЭМ!$C$39:$C$782,СВЦЭМ!$A$39:$A$782,$A70,СВЦЭМ!$B$39:$B$782,Q$47)+'СЕТ СН'!$G$12+СВЦЭМ!$D$10+'СЕТ СН'!$G$5-'СЕТ СН'!$G$20</f>
        <v>5296.0345920700001</v>
      </c>
      <c r="R70" s="36">
        <f>SUMIFS(СВЦЭМ!$C$39:$C$782,СВЦЭМ!$A$39:$A$782,$A70,СВЦЭМ!$B$39:$B$782,R$47)+'СЕТ СН'!$G$12+СВЦЭМ!$D$10+'СЕТ СН'!$G$5-'СЕТ СН'!$G$20</f>
        <v>5302.9535702800003</v>
      </c>
      <c r="S70" s="36">
        <f>SUMIFS(СВЦЭМ!$C$39:$C$782,СВЦЭМ!$A$39:$A$782,$A70,СВЦЭМ!$B$39:$B$782,S$47)+'СЕТ СН'!$G$12+СВЦЭМ!$D$10+'СЕТ СН'!$G$5-'СЕТ СН'!$G$20</f>
        <v>5307.1481923000001</v>
      </c>
      <c r="T70" s="36">
        <f>SUMIFS(СВЦЭМ!$C$39:$C$782,СВЦЭМ!$A$39:$A$782,$A70,СВЦЭМ!$B$39:$B$782,T$47)+'СЕТ СН'!$G$12+СВЦЭМ!$D$10+'СЕТ СН'!$G$5-'СЕТ СН'!$G$20</f>
        <v>5315.5987014700004</v>
      </c>
      <c r="U70" s="36">
        <f>SUMIFS(СВЦЭМ!$C$39:$C$782,СВЦЭМ!$A$39:$A$782,$A70,СВЦЭМ!$B$39:$B$782,U$47)+'СЕТ СН'!$G$12+СВЦЭМ!$D$10+'СЕТ СН'!$G$5-'СЕТ СН'!$G$20</f>
        <v>5333.6779365399998</v>
      </c>
      <c r="V70" s="36">
        <f>SUMIFS(СВЦЭМ!$C$39:$C$782,СВЦЭМ!$A$39:$A$782,$A70,СВЦЭМ!$B$39:$B$782,V$47)+'СЕТ СН'!$G$12+СВЦЭМ!$D$10+'СЕТ СН'!$G$5-'СЕТ СН'!$G$20</f>
        <v>5343.6721273700005</v>
      </c>
      <c r="W70" s="36">
        <f>SUMIFS(СВЦЭМ!$C$39:$C$782,СВЦЭМ!$A$39:$A$782,$A70,СВЦЭМ!$B$39:$B$782,W$47)+'СЕТ СН'!$G$12+СВЦЭМ!$D$10+'СЕТ СН'!$G$5-'СЕТ СН'!$G$20</f>
        <v>5325.80361576</v>
      </c>
      <c r="X70" s="36">
        <f>SUMIFS(СВЦЭМ!$C$39:$C$782,СВЦЭМ!$A$39:$A$782,$A70,СВЦЭМ!$B$39:$B$782,X$47)+'СЕТ СН'!$G$12+СВЦЭМ!$D$10+'СЕТ СН'!$G$5-'СЕТ СН'!$G$20</f>
        <v>5381.2633157700002</v>
      </c>
      <c r="Y70" s="36">
        <f>SUMIFS(СВЦЭМ!$C$39:$C$782,СВЦЭМ!$A$39:$A$782,$A70,СВЦЭМ!$B$39:$B$782,Y$47)+'СЕТ СН'!$G$12+СВЦЭМ!$D$10+'СЕТ СН'!$G$5-'СЕТ СН'!$G$20</f>
        <v>5460.9383410800001</v>
      </c>
    </row>
    <row r="71" spans="1:27" ht="15.75" x14ac:dyDescent="0.2">
      <c r="A71" s="35">
        <f t="shared" si="1"/>
        <v>45497</v>
      </c>
      <c r="B71" s="36">
        <f>SUMIFS(СВЦЭМ!$C$39:$C$782,СВЦЭМ!$A$39:$A$782,$A71,СВЦЭМ!$B$39:$B$782,B$47)+'СЕТ СН'!$G$12+СВЦЭМ!$D$10+'СЕТ СН'!$G$5-'СЕТ СН'!$G$20</f>
        <v>5651.6484428599997</v>
      </c>
      <c r="C71" s="36">
        <f>SUMIFS(СВЦЭМ!$C$39:$C$782,СВЦЭМ!$A$39:$A$782,$A71,СВЦЭМ!$B$39:$B$782,C$47)+'СЕТ СН'!$G$12+СВЦЭМ!$D$10+'СЕТ СН'!$G$5-'СЕТ СН'!$G$20</f>
        <v>5756.9737097799998</v>
      </c>
      <c r="D71" s="36">
        <f>SUMIFS(СВЦЭМ!$C$39:$C$782,СВЦЭМ!$A$39:$A$782,$A71,СВЦЭМ!$B$39:$B$782,D$47)+'СЕТ СН'!$G$12+СВЦЭМ!$D$10+'СЕТ СН'!$G$5-'СЕТ СН'!$G$20</f>
        <v>5788.7756287900002</v>
      </c>
      <c r="E71" s="36">
        <f>SUMIFS(СВЦЭМ!$C$39:$C$782,СВЦЭМ!$A$39:$A$782,$A71,СВЦЭМ!$B$39:$B$782,E$47)+'СЕТ СН'!$G$12+СВЦЭМ!$D$10+'СЕТ СН'!$G$5-'СЕТ СН'!$G$20</f>
        <v>5774.84956117</v>
      </c>
      <c r="F71" s="36">
        <f>SUMIFS(СВЦЭМ!$C$39:$C$782,СВЦЭМ!$A$39:$A$782,$A71,СВЦЭМ!$B$39:$B$782,F$47)+'СЕТ СН'!$G$12+СВЦЭМ!$D$10+'СЕТ СН'!$G$5-'СЕТ СН'!$G$20</f>
        <v>5776.5244814300004</v>
      </c>
      <c r="G71" s="36">
        <f>SUMIFS(СВЦЭМ!$C$39:$C$782,СВЦЭМ!$A$39:$A$782,$A71,СВЦЭМ!$B$39:$B$782,G$47)+'СЕТ СН'!$G$12+СВЦЭМ!$D$10+'СЕТ СН'!$G$5-'СЕТ СН'!$G$20</f>
        <v>5777.4874305499998</v>
      </c>
      <c r="H71" s="36">
        <f>SUMIFS(СВЦЭМ!$C$39:$C$782,СВЦЭМ!$A$39:$A$782,$A71,СВЦЭМ!$B$39:$B$782,H$47)+'СЕТ СН'!$G$12+СВЦЭМ!$D$10+'СЕТ СН'!$G$5-'СЕТ СН'!$G$20</f>
        <v>5762.5616112999996</v>
      </c>
      <c r="I71" s="36">
        <f>SUMIFS(СВЦЭМ!$C$39:$C$782,СВЦЭМ!$A$39:$A$782,$A71,СВЦЭМ!$B$39:$B$782,I$47)+'СЕТ СН'!$G$12+СВЦЭМ!$D$10+'СЕТ СН'!$G$5-'СЕТ СН'!$G$20</f>
        <v>5653.5983450100002</v>
      </c>
      <c r="J71" s="36">
        <f>SUMIFS(СВЦЭМ!$C$39:$C$782,СВЦЭМ!$A$39:$A$782,$A71,СВЦЭМ!$B$39:$B$782,J$47)+'СЕТ СН'!$G$12+СВЦЭМ!$D$10+'СЕТ СН'!$G$5-'СЕТ СН'!$G$20</f>
        <v>5525.3407224599996</v>
      </c>
      <c r="K71" s="36">
        <f>SUMIFS(СВЦЭМ!$C$39:$C$782,СВЦЭМ!$A$39:$A$782,$A71,СВЦЭМ!$B$39:$B$782,K$47)+'СЕТ СН'!$G$12+СВЦЭМ!$D$10+'СЕТ СН'!$G$5-'СЕТ СН'!$G$20</f>
        <v>5429.6094477300003</v>
      </c>
      <c r="L71" s="36">
        <f>SUMIFS(СВЦЭМ!$C$39:$C$782,СВЦЭМ!$A$39:$A$782,$A71,СВЦЭМ!$B$39:$B$782,L$47)+'СЕТ СН'!$G$12+СВЦЭМ!$D$10+'СЕТ СН'!$G$5-'СЕТ СН'!$G$20</f>
        <v>5372.2266695399994</v>
      </c>
      <c r="M71" s="36">
        <f>SUMIFS(СВЦЭМ!$C$39:$C$782,СВЦЭМ!$A$39:$A$782,$A71,СВЦЭМ!$B$39:$B$782,M$47)+'СЕТ СН'!$G$12+СВЦЭМ!$D$10+'СЕТ СН'!$G$5-'СЕТ СН'!$G$20</f>
        <v>5349.6014922300001</v>
      </c>
      <c r="N71" s="36">
        <f>SUMIFS(СВЦЭМ!$C$39:$C$782,СВЦЭМ!$A$39:$A$782,$A71,СВЦЭМ!$B$39:$B$782,N$47)+'СЕТ СН'!$G$12+СВЦЭМ!$D$10+'СЕТ СН'!$G$5-'СЕТ СН'!$G$20</f>
        <v>5345.3170804299998</v>
      </c>
      <c r="O71" s="36">
        <f>SUMIFS(СВЦЭМ!$C$39:$C$782,СВЦЭМ!$A$39:$A$782,$A71,СВЦЭМ!$B$39:$B$782,O$47)+'СЕТ СН'!$G$12+СВЦЭМ!$D$10+'СЕТ СН'!$G$5-'СЕТ СН'!$G$20</f>
        <v>5344.8837992199997</v>
      </c>
      <c r="P71" s="36">
        <f>SUMIFS(СВЦЭМ!$C$39:$C$782,СВЦЭМ!$A$39:$A$782,$A71,СВЦЭМ!$B$39:$B$782,P$47)+'СЕТ СН'!$G$12+СВЦЭМ!$D$10+'СЕТ СН'!$G$5-'СЕТ СН'!$G$20</f>
        <v>5340.1105170499995</v>
      </c>
      <c r="Q71" s="36">
        <f>SUMIFS(СВЦЭМ!$C$39:$C$782,СВЦЭМ!$A$39:$A$782,$A71,СВЦЭМ!$B$39:$B$782,Q$47)+'СЕТ СН'!$G$12+СВЦЭМ!$D$10+'СЕТ СН'!$G$5-'СЕТ СН'!$G$20</f>
        <v>5343.2778281600004</v>
      </c>
      <c r="R71" s="36">
        <f>SUMIFS(СВЦЭМ!$C$39:$C$782,СВЦЭМ!$A$39:$A$782,$A71,СВЦЭМ!$B$39:$B$782,R$47)+'СЕТ СН'!$G$12+СВЦЭМ!$D$10+'СЕТ СН'!$G$5-'СЕТ СН'!$G$20</f>
        <v>5345.0365521399999</v>
      </c>
      <c r="S71" s="36">
        <f>SUMIFS(СВЦЭМ!$C$39:$C$782,СВЦЭМ!$A$39:$A$782,$A71,СВЦЭМ!$B$39:$B$782,S$47)+'СЕТ СН'!$G$12+СВЦЭМ!$D$10+'СЕТ СН'!$G$5-'СЕТ СН'!$G$20</f>
        <v>5355.9861657599995</v>
      </c>
      <c r="T71" s="36">
        <f>SUMIFS(СВЦЭМ!$C$39:$C$782,СВЦЭМ!$A$39:$A$782,$A71,СВЦЭМ!$B$39:$B$782,T$47)+'СЕТ СН'!$G$12+СВЦЭМ!$D$10+'СЕТ СН'!$G$5-'СЕТ СН'!$G$20</f>
        <v>5363.6744575800003</v>
      </c>
      <c r="U71" s="36">
        <f>SUMIFS(СВЦЭМ!$C$39:$C$782,СВЦЭМ!$A$39:$A$782,$A71,СВЦЭМ!$B$39:$B$782,U$47)+'СЕТ СН'!$G$12+СВЦЭМ!$D$10+'СЕТ СН'!$G$5-'СЕТ СН'!$G$20</f>
        <v>5383.6768334799999</v>
      </c>
      <c r="V71" s="36">
        <f>SUMIFS(СВЦЭМ!$C$39:$C$782,СВЦЭМ!$A$39:$A$782,$A71,СВЦЭМ!$B$39:$B$782,V$47)+'СЕТ СН'!$G$12+СВЦЭМ!$D$10+'СЕТ СН'!$G$5-'СЕТ СН'!$G$20</f>
        <v>5394.9022315499997</v>
      </c>
      <c r="W71" s="36">
        <f>SUMIFS(СВЦЭМ!$C$39:$C$782,СВЦЭМ!$A$39:$A$782,$A71,СВЦЭМ!$B$39:$B$782,W$47)+'СЕТ СН'!$G$12+СВЦЭМ!$D$10+'СЕТ СН'!$G$5-'СЕТ СН'!$G$20</f>
        <v>5380.99161336</v>
      </c>
      <c r="X71" s="36">
        <f>SUMIFS(СВЦЭМ!$C$39:$C$782,СВЦЭМ!$A$39:$A$782,$A71,СВЦЭМ!$B$39:$B$782,X$47)+'СЕТ СН'!$G$12+СВЦЭМ!$D$10+'СЕТ СН'!$G$5-'СЕТ СН'!$G$20</f>
        <v>5415.0536285999997</v>
      </c>
      <c r="Y71" s="36">
        <f>SUMIFS(СВЦЭМ!$C$39:$C$782,СВЦЭМ!$A$39:$A$782,$A71,СВЦЭМ!$B$39:$B$782,Y$47)+'СЕТ СН'!$G$12+СВЦЭМ!$D$10+'СЕТ СН'!$G$5-'СЕТ СН'!$G$20</f>
        <v>5504.8528624</v>
      </c>
    </row>
    <row r="72" spans="1:27" ht="15.75" x14ac:dyDescent="0.2">
      <c r="A72" s="35">
        <f t="shared" si="1"/>
        <v>45498</v>
      </c>
      <c r="B72" s="36">
        <f>SUMIFS(СВЦЭМ!$C$39:$C$782,СВЦЭМ!$A$39:$A$782,$A72,СВЦЭМ!$B$39:$B$782,B$47)+'СЕТ СН'!$G$12+СВЦЭМ!$D$10+'СЕТ СН'!$G$5-'СЕТ СН'!$G$20</f>
        <v>5618.21388303</v>
      </c>
      <c r="C72" s="36">
        <f>SUMIFS(СВЦЭМ!$C$39:$C$782,СВЦЭМ!$A$39:$A$782,$A72,СВЦЭМ!$B$39:$B$782,C$47)+'СЕТ СН'!$G$12+СВЦЭМ!$D$10+'СЕТ СН'!$G$5-'СЕТ СН'!$G$20</f>
        <v>5726.8876965500003</v>
      </c>
      <c r="D72" s="36">
        <f>SUMIFS(СВЦЭМ!$C$39:$C$782,СВЦЭМ!$A$39:$A$782,$A72,СВЦЭМ!$B$39:$B$782,D$47)+'СЕТ СН'!$G$12+СВЦЭМ!$D$10+'СЕТ СН'!$G$5-'СЕТ СН'!$G$20</f>
        <v>5807.4604929899997</v>
      </c>
      <c r="E72" s="36">
        <f>SUMIFS(СВЦЭМ!$C$39:$C$782,СВЦЭМ!$A$39:$A$782,$A72,СВЦЭМ!$B$39:$B$782,E$47)+'СЕТ СН'!$G$12+СВЦЭМ!$D$10+'СЕТ СН'!$G$5-'СЕТ СН'!$G$20</f>
        <v>5822.8055572100002</v>
      </c>
      <c r="F72" s="36">
        <f>SUMIFS(СВЦЭМ!$C$39:$C$782,СВЦЭМ!$A$39:$A$782,$A72,СВЦЭМ!$B$39:$B$782,F$47)+'СЕТ СН'!$G$12+СВЦЭМ!$D$10+'СЕТ СН'!$G$5-'СЕТ СН'!$G$20</f>
        <v>5828.8318784200001</v>
      </c>
      <c r="G72" s="36">
        <f>SUMIFS(СВЦЭМ!$C$39:$C$782,СВЦЭМ!$A$39:$A$782,$A72,СВЦЭМ!$B$39:$B$782,G$47)+'СЕТ СН'!$G$12+СВЦЭМ!$D$10+'СЕТ СН'!$G$5-'СЕТ СН'!$G$20</f>
        <v>5828.1918223399998</v>
      </c>
      <c r="H72" s="36">
        <f>SUMIFS(СВЦЭМ!$C$39:$C$782,СВЦЭМ!$A$39:$A$782,$A72,СВЦЭМ!$B$39:$B$782,H$47)+'СЕТ СН'!$G$12+СВЦЭМ!$D$10+'СЕТ СН'!$G$5-'СЕТ СН'!$G$20</f>
        <v>5784.9612161200002</v>
      </c>
      <c r="I72" s="36">
        <f>SUMIFS(СВЦЭМ!$C$39:$C$782,СВЦЭМ!$A$39:$A$782,$A72,СВЦЭМ!$B$39:$B$782,I$47)+'СЕТ СН'!$G$12+СВЦЭМ!$D$10+'СЕТ СН'!$G$5-'СЕТ СН'!$G$20</f>
        <v>5673.4773880000002</v>
      </c>
      <c r="J72" s="36">
        <f>SUMIFS(СВЦЭМ!$C$39:$C$782,СВЦЭМ!$A$39:$A$782,$A72,СВЦЭМ!$B$39:$B$782,J$47)+'СЕТ СН'!$G$12+СВЦЭМ!$D$10+'СЕТ СН'!$G$5-'СЕТ СН'!$G$20</f>
        <v>5558.3640094800003</v>
      </c>
      <c r="K72" s="36">
        <f>SUMIFS(СВЦЭМ!$C$39:$C$782,СВЦЭМ!$A$39:$A$782,$A72,СВЦЭМ!$B$39:$B$782,K$47)+'СЕТ СН'!$G$12+СВЦЭМ!$D$10+'СЕТ СН'!$G$5-'СЕТ СН'!$G$20</f>
        <v>5489.4517032499998</v>
      </c>
      <c r="L72" s="36">
        <f>SUMIFS(СВЦЭМ!$C$39:$C$782,СВЦЭМ!$A$39:$A$782,$A72,СВЦЭМ!$B$39:$B$782,L$47)+'СЕТ СН'!$G$12+СВЦЭМ!$D$10+'СЕТ СН'!$G$5-'СЕТ СН'!$G$20</f>
        <v>5432.8790867400003</v>
      </c>
      <c r="M72" s="36">
        <f>SUMIFS(СВЦЭМ!$C$39:$C$782,СВЦЭМ!$A$39:$A$782,$A72,СВЦЭМ!$B$39:$B$782,M$47)+'СЕТ СН'!$G$12+СВЦЭМ!$D$10+'СЕТ СН'!$G$5-'СЕТ СН'!$G$20</f>
        <v>5415.1375437200004</v>
      </c>
      <c r="N72" s="36">
        <f>SUMIFS(СВЦЭМ!$C$39:$C$782,СВЦЭМ!$A$39:$A$782,$A72,СВЦЭМ!$B$39:$B$782,N$47)+'СЕТ СН'!$G$12+СВЦЭМ!$D$10+'СЕТ СН'!$G$5-'СЕТ СН'!$G$20</f>
        <v>5392.0846136800001</v>
      </c>
      <c r="O72" s="36">
        <f>SUMIFS(СВЦЭМ!$C$39:$C$782,СВЦЭМ!$A$39:$A$782,$A72,СВЦЭМ!$B$39:$B$782,O$47)+'СЕТ СН'!$G$12+СВЦЭМ!$D$10+'СЕТ СН'!$G$5-'СЕТ СН'!$G$20</f>
        <v>5382.5239867999999</v>
      </c>
      <c r="P72" s="36">
        <f>SUMIFS(СВЦЭМ!$C$39:$C$782,СВЦЭМ!$A$39:$A$782,$A72,СВЦЭМ!$B$39:$B$782,P$47)+'СЕТ СН'!$G$12+СВЦЭМ!$D$10+'СЕТ СН'!$G$5-'СЕТ СН'!$G$20</f>
        <v>5381.1632338899999</v>
      </c>
      <c r="Q72" s="36">
        <f>SUMIFS(СВЦЭМ!$C$39:$C$782,СВЦЭМ!$A$39:$A$782,$A72,СВЦЭМ!$B$39:$B$782,Q$47)+'СЕТ СН'!$G$12+СВЦЭМ!$D$10+'СЕТ СН'!$G$5-'СЕТ СН'!$G$20</f>
        <v>5375.8498744799999</v>
      </c>
      <c r="R72" s="36">
        <f>SUMIFS(СВЦЭМ!$C$39:$C$782,СВЦЭМ!$A$39:$A$782,$A72,СВЦЭМ!$B$39:$B$782,R$47)+'СЕТ СН'!$G$12+СВЦЭМ!$D$10+'СЕТ СН'!$G$5-'СЕТ СН'!$G$20</f>
        <v>5391.8515446299998</v>
      </c>
      <c r="S72" s="36">
        <f>SUMIFS(СВЦЭМ!$C$39:$C$782,СВЦЭМ!$A$39:$A$782,$A72,СВЦЭМ!$B$39:$B$782,S$47)+'СЕТ СН'!$G$12+СВЦЭМ!$D$10+'СЕТ СН'!$G$5-'СЕТ СН'!$G$20</f>
        <v>5387.08829453</v>
      </c>
      <c r="T72" s="36">
        <f>SUMIFS(СВЦЭМ!$C$39:$C$782,СВЦЭМ!$A$39:$A$782,$A72,СВЦЭМ!$B$39:$B$782,T$47)+'СЕТ СН'!$G$12+СВЦЭМ!$D$10+'СЕТ СН'!$G$5-'СЕТ СН'!$G$20</f>
        <v>5385.81373859</v>
      </c>
      <c r="U72" s="36">
        <f>SUMIFS(СВЦЭМ!$C$39:$C$782,СВЦЭМ!$A$39:$A$782,$A72,СВЦЭМ!$B$39:$B$782,U$47)+'СЕТ СН'!$G$12+СВЦЭМ!$D$10+'СЕТ СН'!$G$5-'СЕТ СН'!$G$20</f>
        <v>5406.5585118300005</v>
      </c>
      <c r="V72" s="36">
        <f>SUMIFS(СВЦЭМ!$C$39:$C$782,СВЦЭМ!$A$39:$A$782,$A72,СВЦЭМ!$B$39:$B$782,V$47)+'СЕТ СН'!$G$12+СВЦЭМ!$D$10+'СЕТ СН'!$G$5-'СЕТ СН'!$G$20</f>
        <v>5418.4159302600001</v>
      </c>
      <c r="W72" s="36">
        <f>SUMIFS(СВЦЭМ!$C$39:$C$782,СВЦЭМ!$A$39:$A$782,$A72,СВЦЭМ!$B$39:$B$782,W$47)+'СЕТ СН'!$G$12+СВЦЭМ!$D$10+'СЕТ СН'!$G$5-'СЕТ СН'!$G$20</f>
        <v>5394.0501334800001</v>
      </c>
      <c r="X72" s="36">
        <f>SUMIFS(СВЦЭМ!$C$39:$C$782,СВЦЭМ!$A$39:$A$782,$A72,СВЦЭМ!$B$39:$B$782,X$47)+'СЕТ СН'!$G$12+СВЦЭМ!$D$10+'СЕТ СН'!$G$5-'СЕТ СН'!$G$20</f>
        <v>5457.8455328600003</v>
      </c>
      <c r="Y72" s="36">
        <f>SUMIFS(СВЦЭМ!$C$39:$C$782,СВЦЭМ!$A$39:$A$782,$A72,СВЦЭМ!$B$39:$B$782,Y$47)+'СЕТ СН'!$G$12+СВЦЭМ!$D$10+'СЕТ СН'!$G$5-'СЕТ СН'!$G$20</f>
        <v>5543.1415962199999</v>
      </c>
    </row>
    <row r="73" spans="1:27" ht="15.75" x14ac:dyDescent="0.2">
      <c r="A73" s="35">
        <f t="shared" si="1"/>
        <v>45499</v>
      </c>
      <c r="B73" s="36">
        <f>SUMIFS(СВЦЭМ!$C$39:$C$782,СВЦЭМ!$A$39:$A$782,$A73,СВЦЭМ!$B$39:$B$782,B$47)+'СЕТ СН'!$G$12+СВЦЭМ!$D$10+'СЕТ СН'!$G$5-'СЕТ СН'!$G$20</f>
        <v>5605.2091496599996</v>
      </c>
      <c r="C73" s="36">
        <f>SUMIFS(СВЦЭМ!$C$39:$C$782,СВЦЭМ!$A$39:$A$782,$A73,СВЦЭМ!$B$39:$B$782,C$47)+'СЕТ СН'!$G$12+СВЦЭМ!$D$10+'СЕТ СН'!$G$5-'СЕТ СН'!$G$20</f>
        <v>5663.7170233300003</v>
      </c>
      <c r="D73" s="36">
        <f>SUMIFS(СВЦЭМ!$C$39:$C$782,СВЦЭМ!$A$39:$A$782,$A73,СВЦЭМ!$B$39:$B$782,D$47)+'СЕТ СН'!$G$12+СВЦЭМ!$D$10+'СЕТ СН'!$G$5-'СЕТ СН'!$G$20</f>
        <v>5737.0535731800001</v>
      </c>
      <c r="E73" s="36">
        <f>SUMIFS(СВЦЭМ!$C$39:$C$782,СВЦЭМ!$A$39:$A$782,$A73,СВЦЭМ!$B$39:$B$782,E$47)+'СЕТ СН'!$G$12+СВЦЭМ!$D$10+'СЕТ СН'!$G$5-'СЕТ СН'!$G$20</f>
        <v>5736.5303649400003</v>
      </c>
      <c r="F73" s="36">
        <f>SUMIFS(СВЦЭМ!$C$39:$C$782,СВЦЭМ!$A$39:$A$782,$A73,СВЦЭМ!$B$39:$B$782,F$47)+'СЕТ СН'!$G$12+СВЦЭМ!$D$10+'СЕТ СН'!$G$5-'СЕТ СН'!$G$20</f>
        <v>5737.2640618900004</v>
      </c>
      <c r="G73" s="36">
        <f>SUMIFS(СВЦЭМ!$C$39:$C$782,СВЦЭМ!$A$39:$A$782,$A73,СВЦЭМ!$B$39:$B$782,G$47)+'СЕТ СН'!$G$12+СВЦЭМ!$D$10+'СЕТ СН'!$G$5-'СЕТ СН'!$G$20</f>
        <v>5744.6939214800004</v>
      </c>
      <c r="H73" s="36">
        <f>SUMIFS(СВЦЭМ!$C$39:$C$782,СВЦЭМ!$A$39:$A$782,$A73,СВЦЭМ!$B$39:$B$782,H$47)+'СЕТ СН'!$G$12+СВЦЭМ!$D$10+'СЕТ СН'!$G$5-'СЕТ СН'!$G$20</f>
        <v>5562.0469283299999</v>
      </c>
      <c r="I73" s="36">
        <f>SUMIFS(СВЦЭМ!$C$39:$C$782,СВЦЭМ!$A$39:$A$782,$A73,СВЦЭМ!$B$39:$B$782,I$47)+'СЕТ СН'!$G$12+СВЦЭМ!$D$10+'СЕТ СН'!$G$5-'СЕТ СН'!$G$20</f>
        <v>5564.1136848599999</v>
      </c>
      <c r="J73" s="36">
        <f>SUMIFS(СВЦЭМ!$C$39:$C$782,СВЦЭМ!$A$39:$A$782,$A73,СВЦЭМ!$B$39:$B$782,J$47)+'СЕТ СН'!$G$12+СВЦЭМ!$D$10+'СЕТ СН'!$G$5-'СЕТ СН'!$G$20</f>
        <v>5491.1011161999995</v>
      </c>
      <c r="K73" s="36">
        <f>SUMIFS(СВЦЭМ!$C$39:$C$782,СВЦЭМ!$A$39:$A$782,$A73,СВЦЭМ!$B$39:$B$782,K$47)+'СЕТ СН'!$G$12+СВЦЭМ!$D$10+'СЕТ СН'!$G$5-'СЕТ СН'!$G$20</f>
        <v>5438.8837438600003</v>
      </c>
      <c r="L73" s="36">
        <f>SUMIFS(СВЦЭМ!$C$39:$C$782,СВЦЭМ!$A$39:$A$782,$A73,СВЦЭМ!$B$39:$B$782,L$47)+'СЕТ СН'!$G$12+СВЦЭМ!$D$10+'СЕТ СН'!$G$5-'СЕТ СН'!$G$20</f>
        <v>5409.8487378999998</v>
      </c>
      <c r="M73" s="36">
        <f>SUMIFS(СВЦЭМ!$C$39:$C$782,СВЦЭМ!$A$39:$A$782,$A73,СВЦЭМ!$B$39:$B$782,M$47)+'СЕТ СН'!$G$12+СВЦЭМ!$D$10+'СЕТ СН'!$G$5-'СЕТ СН'!$G$20</f>
        <v>5392.5972426099997</v>
      </c>
      <c r="N73" s="36">
        <f>SUMIFS(СВЦЭМ!$C$39:$C$782,СВЦЭМ!$A$39:$A$782,$A73,СВЦЭМ!$B$39:$B$782,N$47)+'СЕТ СН'!$G$12+СВЦЭМ!$D$10+'СЕТ СН'!$G$5-'СЕТ СН'!$G$20</f>
        <v>5377.3842315700003</v>
      </c>
      <c r="O73" s="36">
        <f>SUMIFS(СВЦЭМ!$C$39:$C$782,СВЦЭМ!$A$39:$A$782,$A73,СВЦЭМ!$B$39:$B$782,O$47)+'СЕТ СН'!$G$12+СВЦЭМ!$D$10+'СЕТ СН'!$G$5-'СЕТ СН'!$G$20</f>
        <v>5363.6761212000001</v>
      </c>
      <c r="P73" s="36">
        <f>SUMIFS(СВЦЭМ!$C$39:$C$782,СВЦЭМ!$A$39:$A$782,$A73,СВЦЭМ!$B$39:$B$782,P$47)+'СЕТ СН'!$G$12+СВЦЭМ!$D$10+'СЕТ СН'!$G$5-'СЕТ СН'!$G$20</f>
        <v>5364.4529816499999</v>
      </c>
      <c r="Q73" s="36">
        <f>SUMIFS(СВЦЭМ!$C$39:$C$782,СВЦЭМ!$A$39:$A$782,$A73,СВЦЭМ!$B$39:$B$782,Q$47)+'СЕТ СН'!$G$12+СВЦЭМ!$D$10+'СЕТ СН'!$G$5-'СЕТ СН'!$G$20</f>
        <v>5373.0289383199997</v>
      </c>
      <c r="R73" s="36">
        <f>SUMIFS(СВЦЭМ!$C$39:$C$782,СВЦЭМ!$A$39:$A$782,$A73,СВЦЭМ!$B$39:$B$782,R$47)+'СЕТ СН'!$G$12+СВЦЭМ!$D$10+'СЕТ СН'!$G$5-'СЕТ СН'!$G$20</f>
        <v>5371.2173815400001</v>
      </c>
      <c r="S73" s="36">
        <f>SUMIFS(СВЦЭМ!$C$39:$C$782,СВЦЭМ!$A$39:$A$782,$A73,СВЦЭМ!$B$39:$B$782,S$47)+'СЕТ СН'!$G$12+СВЦЭМ!$D$10+'СЕТ СН'!$G$5-'СЕТ СН'!$G$20</f>
        <v>5362.3472549999997</v>
      </c>
      <c r="T73" s="36">
        <f>SUMIFS(СВЦЭМ!$C$39:$C$782,СВЦЭМ!$A$39:$A$782,$A73,СВЦЭМ!$B$39:$B$782,T$47)+'СЕТ СН'!$G$12+СВЦЭМ!$D$10+'СЕТ СН'!$G$5-'СЕТ СН'!$G$20</f>
        <v>5354.8411694500001</v>
      </c>
      <c r="U73" s="36">
        <f>SUMIFS(СВЦЭМ!$C$39:$C$782,СВЦЭМ!$A$39:$A$782,$A73,СВЦЭМ!$B$39:$B$782,U$47)+'СЕТ СН'!$G$12+СВЦЭМ!$D$10+'СЕТ СН'!$G$5-'СЕТ СН'!$G$20</f>
        <v>5392.2153569900001</v>
      </c>
      <c r="V73" s="36">
        <f>SUMIFS(СВЦЭМ!$C$39:$C$782,СВЦЭМ!$A$39:$A$782,$A73,СВЦЭМ!$B$39:$B$782,V$47)+'СЕТ СН'!$G$12+СВЦЭМ!$D$10+'СЕТ СН'!$G$5-'СЕТ СН'!$G$20</f>
        <v>5408.9819090999999</v>
      </c>
      <c r="W73" s="36">
        <f>SUMIFS(СВЦЭМ!$C$39:$C$782,СВЦЭМ!$A$39:$A$782,$A73,СВЦЭМ!$B$39:$B$782,W$47)+'СЕТ СН'!$G$12+СВЦЭМ!$D$10+'СЕТ СН'!$G$5-'СЕТ СН'!$G$20</f>
        <v>5392.6810703800002</v>
      </c>
      <c r="X73" s="36">
        <f>SUMIFS(СВЦЭМ!$C$39:$C$782,СВЦЭМ!$A$39:$A$782,$A73,СВЦЭМ!$B$39:$B$782,X$47)+'СЕТ СН'!$G$12+СВЦЭМ!$D$10+'СЕТ СН'!$G$5-'СЕТ СН'!$G$20</f>
        <v>5460.3556667699995</v>
      </c>
      <c r="Y73" s="36">
        <f>SUMIFS(СВЦЭМ!$C$39:$C$782,СВЦЭМ!$A$39:$A$782,$A73,СВЦЭМ!$B$39:$B$782,Y$47)+'СЕТ СН'!$G$12+СВЦЭМ!$D$10+'СЕТ СН'!$G$5-'СЕТ СН'!$G$20</f>
        <v>5550.1755103899995</v>
      </c>
    </row>
    <row r="74" spans="1:27" ht="15.75" x14ac:dyDescent="0.2">
      <c r="A74" s="35">
        <f t="shared" si="1"/>
        <v>45500</v>
      </c>
      <c r="B74" s="36">
        <f>SUMIFS(СВЦЭМ!$C$39:$C$782,СВЦЭМ!$A$39:$A$782,$A74,СВЦЭМ!$B$39:$B$782,B$47)+'СЕТ СН'!$G$12+СВЦЭМ!$D$10+'СЕТ СН'!$G$5-'СЕТ СН'!$G$20</f>
        <v>5631.11001648</v>
      </c>
      <c r="C74" s="36">
        <f>SUMIFS(СВЦЭМ!$C$39:$C$782,СВЦЭМ!$A$39:$A$782,$A74,СВЦЭМ!$B$39:$B$782,C$47)+'СЕТ СН'!$G$12+СВЦЭМ!$D$10+'СЕТ СН'!$G$5-'СЕТ СН'!$G$20</f>
        <v>5709.7041265799999</v>
      </c>
      <c r="D74" s="36">
        <f>SUMIFS(СВЦЭМ!$C$39:$C$782,СВЦЭМ!$A$39:$A$782,$A74,СВЦЭМ!$B$39:$B$782,D$47)+'СЕТ СН'!$G$12+СВЦЭМ!$D$10+'СЕТ СН'!$G$5-'СЕТ СН'!$G$20</f>
        <v>5748.5537152100005</v>
      </c>
      <c r="E74" s="36">
        <f>SUMIFS(СВЦЭМ!$C$39:$C$782,СВЦЭМ!$A$39:$A$782,$A74,СВЦЭМ!$B$39:$B$782,E$47)+'СЕТ СН'!$G$12+СВЦЭМ!$D$10+'СЕТ СН'!$G$5-'СЕТ СН'!$G$20</f>
        <v>5787.9055691200001</v>
      </c>
      <c r="F74" s="36">
        <f>SUMIFS(СВЦЭМ!$C$39:$C$782,СВЦЭМ!$A$39:$A$782,$A74,СВЦЭМ!$B$39:$B$782,F$47)+'СЕТ СН'!$G$12+СВЦЭМ!$D$10+'СЕТ СН'!$G$5-'СЕТ СН'!$G$20</f>
        <v>5769.5992499799995</v>
      </c>
      <c r="G74" s="36">
        <f>SUMIFS(СВЦЭМ!$C$39:$C$782,СВЦЭМ!$A$39:$A$782,$A74,СВЦЭМ!$B$39:$B$782,G$47)+'СЕТ СН'!$G$12+СВЦЭМ!$D$10+'СЕТ СН'!$G$5-'СЕТ СН'!$G$20</f>
        <v>5780.8368492499994</v>
      </c>
      <c r="H74" s="36">
        <f>SUMIFS(СВЦЭМ!$C$39:$C$782,СВЦЭМ!$A$39:$A$782,$A74,СВЦЭМ!$B$39:$B$782,H$47)+'СЕТ СН'!$G$12+СВЦЭМ!$D$10+'СЕТ СН'!$G$5-'СЕТ СН'!$G$20</f>
        <v>5747.44069201</v>
      </c>
      <c r="I74" s="36">
        <f>SUMIFS(СВЦЭМ!$C$39:$C$782,СВЦЭМ!$A$39:$A$782,$A74,СВЦЭМ!$B$39:$B$782,I$47)+'СЕТ СН'!$G$12+СВЦЭМ!$D$10+'СЕТ СН'!$G$5-'СЕТ СН'!$G$20</f>
        <v>5618.6055563600003</v>
      </c>
      <c r="J74" s="36">
        <f>SUMIFS(СВЦЭМ!$C$39:$C$782,СВЦЭМ!$A$39:$A$782,$A74,СВЦЭМ!$B$39:$B$782,J$47)+'СЕТ СН'!$G$12+СВЦЭМ!$D$10+'СЕТ СН'!$G$5-'СЕТ СН'!$G$20</f>
        <v>5592.7016883400001</v>
      </c>
      <c r="K74" s="36">
        <f>SUMIFS(СВЦЭМ!$C$39:$C$782,СВЦЭМ!$A$39:$A$782,$A74,СВЦЭМ!$B$39:$B$782,K$47)+'СЕТ СН'!$G$12+СВЦЭМ!$D$10+'СЕТ СН'!$G$5-'СЕТ СН'!$G$20</f>
        <v>5509.9335107300003</v>
      </c>
      <c r="L74" s="36">
        <f>SUMIFS(СВЦЭМ!$C$39:$C$782,СВЦЭМ!$A$39:$A$782,$A74,СВЦЭМ!$B$39:$B$782,L$47)+'СЕТ СН'!$G$12+СВЦЭМ!$D$10+'СЕТ СН'!$G$5-'СЕТ СН'!$G$20</f>
        <v>5451.7314961000002</v>
      </c>
      <c r="M74" s="36">
        <f>SUMIFS(СВЦЭМ!$C$39:$C$782,СВЦЭМ!$A$39:$A$782,$A74,СВЦЭМ!$B$39:$B$782,M$47)+'СЕТ СН'!$G$12+СВЦЭМ!$D$10+'СЕТ СН'!$G$5-'СЕТ СН'!$G$20</f>
        <v>5418.7863306700001</v>
      </c>
      <c r="N74" s="36">
        <f>SUMIFS(СВЦЭМ!$C$39:$C$782,СВЦЭМ!$A$39:$A$782,$A74,СВЦЭМ!$B$39:$B$782,N$47)+'СЕТ СН'!$G$12+СВЦЭМ!$D$10+'СЕТ СН'!$G$5-'СЕТ СН'!$G$20</f>
        <v>5414.4152720900001</v>
      </c>
      <c r="O74" s="36">
        <f>SUMIFS(СВЦЭМ!$C$39:$C$782,СВЦЭМ!$A$39:$A$782,$A74,СВЦЭМ!$B$39:$B$782,O$47)+'СЕТ СН'!$G$12+СВЦЭМ!$D$10+'СЕТ СН'!$G$5-'СЕТ СН'!$G$20</f>
        <v>5411.43284924</v>
      </c>
      <c r="P74" s="36">
        <f>SUMIFS(СВЦЭМ!$C$39:$C$782,СВЦЭМ!$A$39:$A$782,$A74,СВЦЭМ!$B$39:$B$782,P$47)+'СЕТ СН'!$G$12+СВЦЭМ!$D$10+'СЕТ СН'!$G$5-'СЕТ СН'!$G$20</f>
        <v>5418.56142482</v>
      </c>
      <c r="Q74" s="36">
        <f>SUMIFS(СВЦЭМ!$C$39:$C$782,СВЦЭМ!$A$39:$A$782,$A74,СВЦЭМ!$B$39:$B$782,Q$47)+'СЕТ СН'!$G$12+СВЦЭМ!$D$10+'СЕТ СН'!$G$5-'СЕТ СН'!$G$20</f>
        <v>5422.8088718999998</v>
      </c>
      <c r="R74" s="36">
        <f>SUMIFS(СВЦЭМ!$C$39:$C$782,СВЦЭМ!$A$39:$A$782,$A74,СВЦЭМ!$B$39:$B$782,R$47)+'СЕТ СН'!$G$12+СВЦЭМ!$D$10+'СЕТ СН'!$G$5-'СЕТ СН'!$G$20</f>
        <v>5429.1578591500001</v>
      </c>
      <c r="S74" s="36">
        <f>SUMIFS(СВЦЭМ!$C$39:$C$782,СВЦЭМ!$A$39:$A$782,$A74,СВЦЭМ!$B$39:$B$782,S$47)+'СЕТ СН'!$G$12+СВЦЭМ!$D$10+'СЕТ СН'!$G$5-'СЕТ СН'!$G$20</f>
        <v>5421.4780589599995</v>
      </c>
      <c r="T74" s="36">
        <f>SUMIFS(СВЦЭМ!$C$39:$C$782,СВЦЭМ!$A$39:$A$782,$A74,СВЦЭМ!$B$39:$B$782,T$47)+'СЕТ СН'!$G$12+СВЦЭМ!$D$10+'СЕТ СН'!$G$5-'СЕТ СН'!$G$20</f>
        <v>5409.7933594099995</v>
      </c>
      <c r="U74" s="36">
        <f>SUMIFS(СВЦЭМ!$C$39:$C$782,СВЦЭМ!$A$39:$A$782,$A74,СВЦЭМ!$B$39:$B$782,U$47)+'СЕТ СН'!$G$12+СВЦЭМ!$D$10+'СЕТ СН'!$G$5-'СЕТ СН'!$G$20</f>
        <v>5435.3262103799998</v>
      </c>
      <c r="V74" s="36">
        <f>SUMIFS(СВЦЭМ!$C$39:$C$782,СВЦЭМ!$A$39:$A$782,$A74,СВЦЭМ!$B$39:$B$782,V$47)+'СЕТ СН'!$G$12+СВЦЭМ!$D$10+'СЕТ СН'!$G$5-'СЕТ СН'!$G$20</f>
        <v>5438.6342818100002</v>
      </c>
      <c r="W74" s="36">
        <f>SUMIFS(СВЦЭМ!$C$39:$C$782,СВЦЭМ!$A$39:$A$782,$A74,СВЦЭМ!$B$39:$B$782,W$47)+'СЕТ СН'!$G$12+СВЦЭМ!$D$10+'СЕТ СН'!$G$5-'СЕТ СН'!$G$20</f>
        <v>5423.2185493899997</v>
      </c>
      <c r="X74" s="36">
        <f>SUMIFS(СВЦЭМ!$C$39:$C$782,СВЦЭМ!$A$39:$A$782,$A74,СВЦЭМ!$B$39:$B$782,X$47)+'СЕТ СН'!$G$12+СВЦЭМ!$D$10+'СЕТ СН'!$G$5-'СЕТ СН'!$G$20</f>
        <v>5473.1225568499995</v>
      </c>
      <c r="Y74" s="36">
        <f>SUMIFS(СВЦЭМ!$C$39:$C$782,СВЦЭМ!$A$39:$A$782,$A74,СВЦЭМ!$B$39:$B$782,Y$47)+'СЕТ СН'!$G$12+СВЦЭМ!$D$10+'СЕТ СН'!$G$5-'СЕТ СН'!$G$20</f>
        <v>5573.1674328899999</v>
      </c>
    </row>
    <row r="75" spans="1:27" ht="15.75" x14ac:dyDescent="0.2">
      <c r="A75" s="35">
        <f t="shared" si="1"/>
        <v>45501</v>
      </c>
      <c r="B75" s="36">
        <f>SUMIFS(СВЦЭМ!$C$39:$C$782,СВЦЭМ!$A$39:$A$782,$A75,СВЦЭМ!$B$39:$B$782,B$47)+'СЕТ СН'!$G$12+СВЦЭМ!$D$10+'СЕТ СН'!$G$5-'СЕТ СН'!$G$20</f>
        <v>5651.1476630699999</v>
      </c>
      <c r="C75" s="36">
        <f>SUMIFS(СВЦЭМ!$C$39:$C$782,СВЦЭМ!$A$39:$A$782,$A75,СВЦЭМ!$B$39:$B$782,C$47)+'СЕТ СН'!$G$12+СВЦЭМ!$D$10+'СЕТ СН'!$G$5-'СЕТ СН'!$G$20</f>
        <v>5725.9588894899998</v>
      </c>
      <c r="D75" s="36">
        <f>SUMIFS(СВЦЭМ!$C$39:$C$782,СВЦЭМ!$A$39:$A$782,$A75,СВЦЭМ!$B$39:$B$782,D$47)+'СЕТ СН'!$G$12+СВЦЭМ!$D$10+'СЕТ СН'!$G$5-'СЕТ СН'!$G$20</f>
        <v>5755.04265338</v>
      </c>
      <c r="E75" s="36">
        <f>SUMIFS(СВЦЭМ!$C$39:$C$782,СВЦЭМ!$A$39:$A$782,$A75,СВЦЭМ!$B$39:$B$782,E$47)+'СЕТ СН'!$G$12+СВЦЭМ!$D$10+'СЕТ СН'!$G$5-'СЕТ СН'!$G$20</f>
        <v>5759.3402653599996</v>
      </c>
      <c r="F75" s="36">
        <f>SUMIFS(СВЦЭМ!$C$39:$C$782,СВЦЭМ!$A$39:$A$782,$A75,СВЦЭМ!$B$39:$B$782,F$47)+'СЕТ СН'!$G$12+СВЦЭМ!$D$10+'СЕТ СН'!$G$5-'СЕТ СН'!$G$20</f>
        <v>5763.4076642199998</v>
      </c>
      <c r="G75" s="36">
        <f>SUMIFS(СВЦЭМ!$C$39:$C$782,СВЦЭМ!$A$39:$A$782,$A75,СВЦЭМ!$B$39:$B$782,G$47)+'СЕТ СН'!$G$12+СВЦЭМ!$D$10+'СЕТ СН'!$G$5-'СЕТ СН'!$G$20</f>
        <v>5776.8672141699999</v>
      </c>
      <c r="H75" s="36">
        <f>SUMIFS(СВЦЭМ!$C$39:$C$782,СВЦЭМ!$A$39:$A$782,$A75,СВЦЭМ!$B$39:$B$782,H$47)+'СЕТ СН'!$G$12+СВЦЭМ!$D$10+'СЕТ СН'!$G$5-'СЕТ СН'!$G$20</f>
        <v>5775.5942192499997</v>
      </c>
      <c r="I75" s="36">
        <f>SUMIFS(СВЦЭМ!$C$39:$C$782,СВЦЭМ!$A$39:$A$782,$A75,СВЦЭМ!$B$39:$B$782,I$47)+'СЕТ СН'!$G$12+СВЦЭМ!$D$10+'СЕТ СН'!$G$5-'СЕТ СН'!$G$20</f>
        <v>5752.1340944200001</v>
      </c>
      <c r="J75" s="36">
        <f>SUMIFS(СВЦЭМ!$C$39:$C$782,СВЦЭМ!$A$39:$A$782,$A75,СВЦЭМ!$B$39:$B$782,J$47)+'СЕТ СН'!$G$12+СВЦЭМ!$D$10+'СЕТ СН'!$G$5-'СЕТ СН'!$G$20</f>
        <v>5614.4983601900003</v>
      </c>
      <c r="K75" s="36">
        <f>SUMIFS(СВЦЭМ!$C$39:$C$782,СВЦЭМ!$A$39:$A$782,$A75,СВЦЭМ!$B$39:$B$782,K$47)+'СЕТ СН'!$G$12+СВЦЭМ!$D$10+'СЕТ СН'!$G$5-'СЕТ СН'!$G$20</f>
        <v>5524.6787509599999</v>
      </c>
      <c r="L75" s="36">
        <f>SUMIFS(СВЦЭМ!$C$39:$C$782,СВЦЭМ!$A$39:$A$782,$A75,СВЦЭМ!$B$39:$B$782,L$47)+'СЕТ СН'!$G$12+СВЦЭМ!$D$10+'СЕТ СН'!$G$5-'СЕТ СН'!$G$20</f>
        <v>5453.8606621500003</v>
      </c>
      <c r="M75" s="36">
        <f>SUMIFS(СВЦЭМ!$C$39:$C$782,СВЦЭМ!$A$39:$A$782,$A75,СВЦЭМ!$B$39:$B$782,M$47)+'СЕТ СН'!$G$12+СВЦЭМ!$D$10+'СЕТ СН'!$G$5-'СЕТ СН'!$G$20</f>
        <v>5405.41381258</v>
      </c>
      <c r="N75" s="36">
        <f>SUMIFS(СВЦЭМ!$C$39:$C$782,СВЦЭМ!$A$39:$A$782,$A75,СВЦЭМ!$B$39:$B$782,N$47)+'СЕТ СН'!$G$12+СВЦЭМ!$D$10+'СЕТ СН'!$G$5-'СЕТ СН'!$G$20</f>
        <v>5399.2479185600005</v>
      </c>
      <c r="O75" s="36">
        <f>SUMIFS(СВЦЭМ!$C$39:$C$782,СВЦЭМ!$A$39:$A$782,$A75,СВЦЭМ!$B$39:$B$782,O$47)+'СЕТ СН'!$G$12+СВЦЭМ!$D$10+'СЕТ СН'!$G$5-'СЕТ СН'!$G$20</f>
        <v>5399.6872598499995</v>
      </c>
      <c r="P75" s="36">
        <f>SUMIFS(СВЦЭМ!$C$39:$C$782,СВЦЭМ!$A$39:$A$782,$A75,СВЦЭМ!$B$39:$B$782,P$47)+'СЕТ СН'!$G$12+СВЦЭМ!$D$10+'СЕТ СН'!$G$5-'СЕТ СН'!$G$20</f>
        <v>5412.7618263100003</v>
      </c>
      <c r="Q75" s="36">
        <f>SUMIFS(СВЦЭМ!$C$39:$C$782,СВЦЭМ!$A$39:$A$782,$A75,СВЦЭМ!$B$39:$B$782,Q$47)+'СЕТ СН'!$G$12+СВЦЭМ!$D$10+'СЕТ СН'!$G$5-'СЕТ СН'!$G$20</f>
        <v>5416.2064775600002</v>
      </c>
      <c r="R75" s="36">
        <f>SUMIFS(СВЦЭМ!$C$39:$C$782,СВЦЭМ!$A$39:$A$782,$A75,СВЦЭМ!$B$39:$B$782,R$47)+'СЕТ СН'!$G$12+СВЦЭМ!$D$10+'СЕТ СН'!$G$5-'СЕТ СН'!$G$20</f>
        <v>5407.9160907099995</v>
      </c>
      <c r="S75" s="36">
        <f>SUMIFS(СВЦЭМ!$C$39:$C$782,СВЦЭМ!$A$39:$A$782,$A75,СВЦЭМ!$B$39:$B$782,S$47)+'СЕТ СН'!$G$12+СВЦЭМ!$D$10+'СЕТ СН'!$G$5-'СЕТ СН'!$G$20</f>
        <v>5394.83384596</v>
      </c>
      <c r="T75" s="36">
        <f>SUMIFS(СВЦЭМ!$C$39:$C$782,СВЦЭМ!$A$39:$A$782,$A75,СВЦЭМ!$B$39:$B$782,T$47)+'СЕТ СН'!$G$12+СВЦЭМ!$D$10+'СЕТ СН'!$G$5-'СЕТ СН'!$G$20</f>
        <v>5375.1029757400001</v>
      </c>
      <c r="U75" s="36">
        <f>SUMIFS(СВЦЭМ!$C$39:$C$782,СВЦЭМ!$A$39:$A$782,$A75,СВЦЭМ!$B$39:$B$782,U$47)+'СЕТ СН'!$G$12+СВЦЭМ!$D$10+'СЕТ СН'!$G$5-'СЕТ СН'!$G$20</f>
        <v>5392.2914942500001</v>
      </c>
      <c r="V75" s="36">
        <f>SUMIFS(СВЦЭМ!$C$39:$C$782,СВЦЭМ!$A$39:$A$782,$A75,СВЦЭМ!$B$39:$B$782,V$47)+'СЕТ СН'!$G$12+СВЦЭМ!$D$10+'СЕТ СН'!$G$5-'СЕТ СН'!$G$20</f>
        <v>5404.0470186100001</v>
      </c>
      <c r="W75" s="36">
        <f>SUMIFS(СВЦЭМ!$C$39:$C$782,СВЦЭМ!$A$39:$A$782,$A75,СВЦЭМ!$B$39:$B$782,W$47)+'СЕТ СН'!$G$12+СВЦЭМ!$D$10+'СЕТ СН'!$G$5-'СЕТ СН'!$G$20</f>
        <v>5377.3077277900002</v>
      </c>
      <c r="X75" s="36">
        <f>SUMIFS(СВЦЭМ!$C$39:$C$782,СВЦЭМ!$A$39:$A$782,$A75,СВЦЭМ!$B$39:$B$782,X$47)+'СЕТ СН'!$G$12+СВЦЭМ!$D$10+'СЕТ СН'!$G$5-'СЕТ СН'!$G$20</f>
        <v>5443.03636818</v>
      </c>
      <c r="Y75" s="36">
        <f>SUMIFS(СВЦЭМ!$C$39:$C$782,СВЦЭМ!$A$39:$A$782,$A75,СВЦЭМ!$B$39:$B$782,Y$47)+'СЕТ СН'!$G$12+СВЦЭМ!$D$10+'СЕТ СН'!$G$5-'СЕТ СН'!$G$20</f>
        <v>5552.16530109</v>
      </c>
    </row>
    <row r="76" spans="1:27" ht="15.75" x14ac:dyDescent="0.2">
      <c r="A76" s="35">
        <f t="shared" si="1"/>
        <v>45502</v>
      </c>
      <c r="B76" s="36">
        <f>SUMIFS(СВЦЭМ!$C$39:$C$782,СВЦЭМ!$A$39:$A$782,$A76,СВЦЭМ!$B$39:$B$782,B$47)+'СЕТ СН'!$G$12+СВЦЭМ!$D$10+'СЕТ СН'!$G$5-'СЕТ СН'!$G$20</f>
        <v>5743.6087871899999</v>
      </c>
      <c r="C76" s="36">
        <f>SUMIFS(СВЦЭМ!$C$39:$C$782,СВЦЭМ!$A$39:$A$782,$A76,СВЦЭМ!$B$39:$B$782,C$47)+'СЕТ СН'!$G$12+СВЦЭМ!$D$10+'СЕТ СН'!$G$5-'СЕТ СН'!$G$20</f>
        <v>5866.1369987999997</v>
      </c>
      <c r="D76" s="36">
        <f>SUMIFS(СВЦЭМ!$C$39:$C$782,СВЦЭМ!$A$39:$A$782,$A76,СВЦЭМ!$B$39:$B$782,D$47)+'СЕТ СН'!$G$12+СВЦЭМ!$D$10+'СЕТ СН'!$G$5-'СЕТ СН'!$G$20</f>
        <v>5912.0966748499995</v>
      </c>
      <c r="E76" s="36">
        <f>SUMIFS(СВЦЭМ!$C$39:$C$782,СВЦЭМ!$A$39:$A$782,$A76,СВЦЭМ!$B$39:$B$782,E$47)+'СЕТ СН'!$G$12+СВЦЭМ!$D$10+'СЕТ СН'!$G$5-'СЕТ СН'!$G$20</f>
        <v>5957.9690121700005</v>
      </c>
      <c r="F76" s="36">
        <f>SUMIFS(СВЦЭМ!$C$39:$C$782,СВЦЭМ!$A$39:$A$782,$A76,СВЦЭМ!$B$39:$B$782,F$47)+'СЕТ СН'!$G$12+СВЦЭМ!$D$10+'СЕТ СН'!$G$5-'СЕТ СН'!$G$20</f>
        <v>5957.99009424</v>
      </c>
      <c r="G76" s="36">
        <f>SUMIFS(СВЦЭМ!$C$39:$C$782,СВЦЭМ!$A$39:$A$782,$A76,СВЦЭМ!$B$39:$B$782,G$47)+'СЕТ СН'!$G$12+СВЦЭМ!$D$10+'СЕТ СН'!$G$5-'СЕТ СН'!$G$20</f>
        <v>5940.3156242900004</v>
      </c>
      <c r="H76" s="36">
        <f>SUMIFS(СВЦЭМ!$C$39:$C$782,СВЦЭМ!$A$39:$A$782,$A76,СВЦЭМ!$B$39:$B$782,H$47)+'СЕТ СН'!$G$12+СВЦЭМ!$D$10+'СЕТ СН'!$G$5-'СЕТ СН'!$G$20</f>
        <v>5886.8258947599998</v>
      </c>
      <c r="I76" s="36">
        <f>SUMIFS(СВЦЭМ!$C$39:$C$782,СВЦЭМ!$A$39:$A$782,$A76,СВЦЭМ!$B$39:$B$782,I$47)+'СЕТ СН'!$G$12+СВЦЭМ!$D$10+'СЕТ СН'!$G$5-'СЕТ СН'!$G$20</f>
        <v>5788.3498535300005</v>
      </c>
      <c r="J76" s="36">
        <f>SUMIFS(СВЦЭМ!$C$39:$C$782,СВЦЭМ!$A$39:$A$782,$A76,СВЦЭМ!$B$39:$B$782,J$47)+'СЕТ СН'!$G$12+СВЦЭМ!$D$10+'СЕТ СН'!$G$5-'СЕТ СН'!$G$20</f>
        <v>5675.6563374899997</v>
      </c>
      <c r="K76" s="36">
        <f>SUMIFS(СВЦЭМ!$C$39:$C$782,СВЦЭМ!$A$39:$A$782,$A76,СВЦЭМ!$B$39:$B$782,K$47)+'СЕТ СН'!$G$12+СВЦЭМ!$D$10+'СЕТ СН'!$G$5-'СЕТ СН'!$G$20</f>
        <v>5562.7379718000002</v>
      </c>
      <c r="L76" s="36">
        <f>SUMIFS(СВЦЭМ!$C$39:$C$782,СВЦЭМ!$A$39:$A$782,$A76,СВЦЭМ!$B$39:$B$782,L$47)+'СЕТ СН'!$G$12+СВЦЭМ!$D$10+'СЕТ СН'!$G$5-'СЕТ СН'!$G$20</f>
        <v>5518.0913447900002</v>
      </c>
      <c r="M76" s="36">
        <f>SUMIFS(СВЦЭМ!$C$39:$C$782,СВЦЭМ!$A$39:$A$782,$A76,СВЦЭМ!$B$39:$B$782,M$47)+'СЕТ СН'!$G$12+СВЦЭМ!$D$10+'СЕТ СН'!$G$5-'СЕТ СН'!$G$20</f>
        <v>5498.6147403100003</v>
      </c>
      <c r="N76" s="36">
        <f>SUMIFS(СВЦЭМ!$C$39:$C$782,СВЦЭМ!$A$39:$A$782,$A76,СВЦЭМ!$B$39:$B$782,N$47)+'СЕТ СН'!$G$12+СВЦЭМ!$D$10+'СЕТ СН'!$G$5-'СЕТ СН'!$G$20</f>
        <v>5499.9671580100003</v>
      </c>
      <c r="O76" s="36">
        <f>SUMIFS(СВЦЭМ!$C$39:$C$782,СВЦЭМ!$A$39:$A$782,$A76,СВЦЭМ!$B$39:$B$782,O$47)+'СЕТ СН'!$G$12+СВЦЭМ!$D$10+'СЕТ СН'!$G$5-'СЕТ СН'!$G$20</f>
        <v>5492.1562159000005</v>
      </c>
      <c r="P76" s="36">
        <f>SUMIFS(СВЦЭМ!$C$39:$C$782,СВЦЭМ!$A$39:$A$782,$A76,СВЦЭМ!$B$39:$B$782,P$47)+'СЕТ СН'!$G$12+СВЦЭМ!$D$10+'СЕТ СН'!$G$5-'СЕТ СН'!$G$20</f>
        <v>5493.7849031300002</v>
      </c>
      <c r="Q76" s="36">
        <f>SUMIFS(СВЦЭМ!$C$39:$C$782,СВЦЭМ!$A$39:$A$782,$A76,СВЦЭМ!$B$39:$B$782,Q$47)+'СЕТ СН'!$G$12+СВЦЭМ!$D$10+'СЕТ СН'!$G$5-'СЕТ СН'!$G$20</f>
        <v>5493.56007021</v>
      </c>
      <c r="R76" s="36">
        <f>SUMIFS(СВЦЭМ!$C$39:$C$782,СВЦЭМ!$A$39:$A$782,$A76,СВЦЭМ!$B$39:$B$782,R$47)+'СЕТ СН'!$G$12+СВЦЭМ!$D$10+'СЕТ СН'!$G$5-'СЕТ СН'!$G$20</f>
        <v>5494.6340439400001</v>
      </c>
      <c r="S76" s="36">
        <f>SUMIFS(СВЦЭМ!$C$39:$C$782,СВЦЭМ!$A$39:$A$782,$A76,СВЦЭМ!$B$39:$B$782,S$47)+'СЕТ СН'!$G$12+СВЦЭМ!$D$10+'СЕТ СН'!$G$5-'СЕТ СН'!$G$20</f>
        <v>5492.7067878199996</v>
      </c>
      <c r="T76" s="36">
        <f>SUMIFS(СВЦЭМ!$C$39:$C$782,СВЦЭМ!$A$39:$A$782,$A76,СВЦЭМ!$B$39:$B$782,T$47)+'СЕТ СН'!$G$12+СВЦЭМ!$D$10+'СЕТ СН'!$G$5-'СЕТ СН'!$G$20</f>
        <v>5481.8361700599999</v>
      </c>
      <c r="U76" s="36">
        <f>SUMIFS(СВЦЭМ!$C$39:$C$782,СВЦЭМ!$A$39:$A$782,$A76,СВЦЭМ!$B$39:$B$782,U$47)+'СЕТ СН'!$G$12+СВЦЭМ!$D$10+'СЕТ СН'!$G$5-'СЕТ СН'!$G$20</f>
        <v>5498.69089618</v>
      </c>
      <c r="V76" s="36">
        <f>SUMIFS(СВЦЭМ!$C$39:$C$782,СВЦЭМ!$A$39:$A$782,$A76,СВЦЭМ!$B$39:$B$782,V$47)+'СЕТ СН'!$G$12+СВЦЭМ!$D$10+'СЕТ СН'!$G$5-'СЕТ СН'!$G$20</f>
        <v>5517.80146771</v>
      </c>
      <c r="W76" s="36">
        <f>SUMIFS(СВЦЭМ!$C$39:$C$782,СВЦЭМ!$A$39:$A$782,$A76,СВЦЭМ!$B$39:$B$782,W$47)+'СЕТ СН'!$G$12+СВЦЭМ!$D$10+'СЕТ СН'!$G$5-'СЕТ СН'!$G$20</f>
        <v>5498.5256817899999</v>
      </c>
      <c r="X76" s="36">
        <f>SUMIFS(СВЦЭМ!$C$39:$C$782,СВЦЭМ!$A$39:$A$782,$A76,СВЦЭМ!$B$39:$B$782,X$47)+'СЕТ СН'!$G$12+СВЦЭМ!$D$10+'СЕТ СН'!$G$5-'СЕТ СН'!$G$20</f>
        <v>5529.5956869700003</v>
      </c>
      <c r="Y76" s="36">
        <f>SUMIFS(СВЦЭМ!$C$39:$C$782,СВЦЭМ!$A$39:$A$782,$A76,СВЦЭМ!$B$39:$B$782,Y$47)+'СЕТ СН'!$G$12+СВЦЭМ!$D$10+'СЕТ СН'!$G$5-'СЕТ СН'!$G$20</f>
        <v>5669.8234825399995</v>
      </c>
    </row>
    <row r="77" spans="1:27" ht="15.75" x14ac:dyDescent="0.2">
      <c r="A77" s="35">
        <f t="shared" si="1"/>
        <v>45503</v>
      </c>
      <c r="B77" s="36">
        <f>SUMIFS(СВЦЭМ!$C$39:$C$782,СВЦЭМ!$A$39:$A$782,$A77,СВЦЭМ!$B$39:$B$782,B$47)+'СЕТ СН'!$G$12+СВЦЭМ!$D$10+'СЕТ СН'!$G$5-'СЕТ СН'!$G$20</f>
        <v>5665.5657669600005</v>
      </c>
      <c r="C77" s="36">
        <f>SUMIFS(СВЦЭМ!$C$39:$C$782,СВЦЭМ!$A$39:$A$782,$A77,СВЦЭМ!$B$39:$B$782,C$47)+'СЕТ СН'!$G$12+СВЦЭМ!$D$10+'СЕТ СН'!$G$5-'СЕТ СН'!$G$20</f>
        <v>5757.3823660799999</v>
      </c>
      <c r="D77" s="36">
        <f>SUMIFS(СВЦЭМ!$C$39:$C$782,СВЦЭМ!$A$39:$A$782,$A77,СВЦЭМ!$B$39:$B$782,D$47)+'СЕТ СН'!$G$12+СВЦЭМ!$D$10+'СЕТ СН'!$G$5-'СЕТ СН'!$G$20</f>
        <v>5833.05984704</v>
      </c>
      <c r="E77" s="36">
        <f>SUMIFS(СВЦЭМ!$C$39:$C$782,СВЦЭМ!$A$39:$A$782,$A77,СВЦЭМ!$B$39:$B$782,E$47)+'СЕТ СН'!$G$12+СВЦЭМ!$D$10+'СЕТ СН'!$G$5-'СЕТ СН'!$G$20</f>
        <v>5875.2832259500001</v>
      </c>
      <c r="F77" s="36">
        <f>SUMIFS(СВЦЭМ!$C$39:$C$782,СВЦЭМ!$A$39:$A$782,$A77,СВЦЭМ!$B$39:$B$782,F$47)+'СЕТ СН'!$G$12+СВЦЭМ!$D$10+'СЕТ СН'!$G$5-'СЕТ СН'!$G$20</f>
        <v>5872.1996026300003</v>
      </c>
      <c r="G77" s="36">
        <f>SUMIFS(СВЦЭМ!$C$39:$C$782,СВЦЭМ!$A$39:$A$782,$A77,СВЦЭМ!$B$39:$B$782,G$47)+'СЕТ СН'!$G$12+СВЦЭМ!$D$10+'СЕТ СН'!$G$5-'СЕТ СН'!$G$20</f>
        <v>5844.0721729199995</v>
      </c>
      <c r="H77" s="36">
        <f>SUMIFS(СВЦЭМ!$C$39:$C$782,СВЦЭМ!$A$39:$A$782,$A77,СВЦЭМ!$B$39:$B$782,H$47)+'СЕТ СН'!$G$12+СВЦЭМ!$D$10+'СЕТ СН'!$G$5-'СЕТ СН'!$G$20</f>
        <v>5786.8159399899996</v>
      </c>
      <c r="I77" s="36">
        <f>SUMIFS(СВЦЭМ!$C$39:$C$782,СВЦЭМ!$A$39:$A$782,$A77,СВЦЭМ!$B$39:$B$782,I$47)+'СЕТ СН'!$G$12+СВЦЭМ!$D$10+'СЕТ СН'!$G$5-'СЕТ СН'!$G$20</f>
        <v>5669.96964458</v>
      </c>
      <c r="J77" s="36">
        <f>SUMIFS(СВЦЭМ!$C$39:$C$782,СВЦЭМ!$A$39:$A$782,$A77,СВЦЭМ!$B$39:$B$782,J$47)+'СЕТ СН'!$G$12+СВЦЭМ!$D$10+'СЕТ СН'!$G$5-'СЕТ СН'!$G$20</f>
        <v>5546.8806498899994</v>
      </c>
      <c r="K77" s="36">
        <f>SUMIFS(СВЦЭМ!$C$39:$C$782,СВЦЭМ!$A$39:$A$782,$A77,СВЦЭМ!$B$39:$B$782,K$47)+'СЕТ СН'!$G$12+СВЦЭМ!$D$10+'СЕТ СН'!$G$5-'СЕТ СН'!$G$20</f>
        <v>5449.7158715400001</v>
      </c>
      <c r="L77" s="36">
        <f>SUMIFS(СВЦЭМ!$C$39:$C$782,СВЦЭМ!$A$39:$A$782,$A77,СВЦЭМ!$B$39:$B$782,L$47)+'СЕТ СН'!$G$12+СВЦЭМ!$D$10+'СЕТ СН'!$G$5-'СЕТ СН'!$G$20</f>
        <v>5385.5952717099999</v>
      </c>
      <c r="M77" s="36">
        <f>SUMIFS(СВЦЭМ!$C$39:$C$782,СВЦЭМ!$A$39:$A$782,$A77,СВЦЭМ!$B$39:$B$782,M$47)+'СЕТ СН'!$G$12+СВЦЭМ!$D$10+'СЕТ СН'!$G$5-'СЕТ СН'!$G$20</f>
        <v>5378.5006208499999</v>
      </c>
      <c r="N77" s="36">
        <f>SUMIFS(СВЦЭМ!$C$39:$C$782,СВЦЭМ!$A$39:$A$782,$A77,СВЦЭМ!$B$39:$B$782,N$47)+'СЕТ СН'!$G$12+СВЦЭМ!$D$10+'СЕТ СН'!$G$5-'СЕТ СН'!$G$20</f>
        <v>5375.3873099600005</v>
      </c>
      <c r="O77" s="36">
        <f>SUMIFS(СВЦЭМ!$C$39:$C$782,СВЦЭМ!$A$39:$A$782,$A77,СВЦЭМ!$B$39:$B$782,O$47)+'СЕТ СН'!$G$12+СВЦЭМ!$D$10+'СЕТ СН'!$G$5-'СЕТ СН'!$G$20</f>
        <v>5364.7248775999997</v>
      </c>
      <c r="P77" s="36">
        <f>SUMIFS(СВЦЭМ!$C$39:$C$782,СВЦЭМ!$A$39:$A$782,$A77,СВЦЭМ!$B$39:$B$782,P$47)+'СЕТ СН'!$G$12+СВЦЭМ!$D$10+'СЕТ СН'!$G$5-'СЕТ СН'!$G$20</f>
        <v>5373.9372646399997</v>
      </c>
      <c r="Q77" s="36">
        <f>SUMIFS(СВЦЭМ!$C$39:$C$782,СВЦЭМ!$A$39:$A$782,$A77,СВЦЭМ!$B$39:$B$782,Q$47)+'СЕТ СН'!$G$12+СВЦЭМ!$D$10+'СЕТ СН'!$G$5-'СЕТ СН'!$G$20</f>
        <v>5369.7018102299999</v>
      </c>
      <c r="R77" s="36">
        <f>SUMIFS(СВЦЭМ!$C$39:$C$782,СВЦЭМ!$A$39:$A$782,$A77,СВЦЭМ!$B$39:$B$782,R$47)+'СЕТ СН'!$G$12+СВЦЭМ!$D$10+'СЕТ СН'!$G$5-'СЕТ СН'!$G$20</f>
        <v>5371.2730137300005</v>
      </c>
      <c r="S77" s="36">
        <f>SUMIFS(СВЦЭМ!$C$39:$C$782,СВЦЭМ!$A$39:$A$782,$A77,СВЦЭМ!$B$39:$B$782,S$47)+'СЕТ СН'!$G$12+СВЦЭМ!$D$10+'СЕТ СН'!$G$5-'СЕТ СН'!$G$20</f>
        <v>5374.7484845500003</v>
      </c>
      <c r="T77" s="36">
        <f>SUMIFS(СВЦЭМ!$C$39:$C$782,СВЦЭМ!$A$39:$A$782,$A77,СВЦЭМ!$B$39:$B$782,T$47)+'СЕТ СН'!$G$12+СВЦЭМ!$D$10+'СЕТ СН'!$G$5-'СЕТ СН'!$G$20</f>
        <v>5365.06913343</v>
      </c>
      <c r="U77" s="36">
        <f>SUMIFS(СВЦЭМ!$C$39:$C$782,СВЦЭМ!$A$39:$A$782,$A77,СВЦЭМ!$B$39:$B$782,U$47)+'СЕТ СН'!$G$12+СВЦЭМ!$D$10+'СЕТ СН'!$G$5-'СЕТ СН'!$G$20</f>
        <v>5370.4677332399997</v>
      </c>
      <c r="V77" s="36">
        <f>SUMIFS(СВЦЭМ!$C$39:$C$782,СВЦЭМ!$A$39:$A$782,$A77,СВЦЭМ!$B$39:$B$782,V$47)+'СЕТ СН'!$G$12+СВЦЭМ!$D$10+'СЕТ СН'!$G$5-'СЕТ СН'!$G$20</f>
        <v>5384.1614621999997</v>
      </c>
      <c r="W77" s="36">
        <f>SUMIFS(СВЦЭМ!$C$39:$C$782,СВЦЭМ!$A$39:$A$782,$A77,СВЦЭМ!$B$39:$B$782,W$47)+'СЕТ СН'!$G$12+СВЦЭМ!$D$10+'СЕТ СН'!$G$5-'СЕТ СН'!$G$20</f>
        <v>5382.3978056699998</v>
      </c>
      <c r="X77" s="36">
        <f>SUMIFS(СВЦЭМ!$C$39:$C$782,СВЦЭМ!$A$39:$A$782,$A77,СВЦЭМ!$B$39:$B$782,X$47)+'СЕТ СН'!$G$12+СВЦЭМ!$D$10+'СЕТ СН'!$G$5-'СЕТ СН'!$G$20</f>
        <v>5448.9829875899995</v>
      </c>
      <c r="Y77" s="36">
        <f>SUMIFS(СВЦЭМ!$C$39:$C$782,СВЦЭМ!$A$39:$A$782,$A77,СВЦЭМ!$B$39:$B$782,Y$47)+'СЕТ СН'!$G$12+СВЦЭМ!$D$10+'СЕТ СН'!$G$5-'СЕТ СН'!$G$20</f>
        <v>5548.9305443399999</v>
      </c>
      <c r="AA77" s="37"/>
    </row>
    <row r="78" spans="1:27" ht="15.75" x14ac:dyDescent="0.2">
      <c r="A78" s="35">
        <f t="shared" si="1"/>
        <v>45504</v>
      </c>
      <c r="B78" s="36">
        <f>SUMIFS(СВЦЭМ!$C$39:$C$782,СВЦЭМ!$A$39:$A$782,$A78,СВЦЭМ!$B$39:$B$782,B$47)+'СЕТ СН'!$G$12+СВЦЭМ!$D$10+'СЕТ СН'!$G$5-'СЕТ СН'!$G$20</f>
        <v>5620.6275646899994</v>
      </c>
      <c r="C78" s="36">
        <f>SUMIFS(СВЦЭМ!$C$39:$C$782,СВЦЭМ!$A$39:$A$782,$A78,СВЦЭМ!$B$39:$B$782,C$47)+'СЕТ СН'!$G$12+СВЦЭМ!$D$10+'СЕТ СН'!$G$5-'СЕТ СН'!$G$20</f>
        <v>5734.2586883499998</v>
      </c>
      <c r="D78" s="36">
        <f>SUMIFS(СВЦЭМ!$C$39:$C$782,СВЦЭМ!$A$39:$A$782,$A78,СВЦЭМ!$B$39:$B$782,D$47)+'СЕТ СН'!$G$12+СВЦЭМ!$D$10+'СЕТ СН'!$G$5-'СЕТ СН'!$G$20</f>
        <v>5791.8243633000002</v>
      </c>
      <c r="E78" s="36">
        <f>SUMIFS(СВЦЭМ!$C$39:$C$782,СВЦЭМ!$A$39:$A$782,$A78,СВЦЭМ!$B$39:$B$782,E$47)+'СЕТ СН'!$G$12+СВЦЭМ!$D$10+'СЕТ СН'!$G$5-'СЕТ СН'!$G$20</f>
        <v>5825.8657821400002</v>
      </c>
      <c r="F78" s="36">
        <f>SUMIFS(СВЦЭМ!$C$39:$C$782,СВЦЭМ!$A$39:$A$782,$A78,СВЦЭМ!$B$39:$B$782,F$47)+'СЕТ СН'!$G$12+СВЦЭМ!$D$10+'СЕТ СН'!$G$5-'СЕТ СН'!$G$20</f>
        <v>5844.6747211900001</v>
      </c>
      <c r="G78" s="36">
        <f>SUMIFS(СВЦЭМ!$C$39:$C$782,СВЦЭМ!$A$39:$A$782,$A78,СВЦЭМ!$B$39:$B$782,G$47)+'СЕТ СН'!$G$12+СВЦЭМ!$D$10+'СЕТ СН'!$G$5-'СЕТ СН'!$G$20</f>
        <v>5820.4674451499995</v>
      </c>
      <c r="H78" s="36">
        <f>SUMIFS(СВЦЭМ!$C$39:$C$782,СВЦЭМ!$A$39:$A$782,$A78,СВЦЭМ!$B$39:$B$782,H$47)+'СЕТ СН'!$G$12+СВЦЭМ!$D$10+'СЕТ СН'!$G$5-'СЕТ СН'!$G$20</f>
        <v>5806.1548924899998</v>
      </c>
      <c r="I78" s="36">
        <f>SUMIFS(СВЦЭМ!$C$39:$C$782,СВЦЭМ!$A$39:$A$782,$A78,СВЦЭМ!$B$39:$B$782,I$47)+'СЕТ СН'!$G$12+СВЦЭМ!$D$10+'СЕТ СН'!$G$5-'СЕТ СН'!$G$20</f>
        <v>5684.7167216300004</v>
      </c>
      <c r="J78" s="36">
        <f>SUMIFS(СВЦЭМ!$C$39:$C$782,СВЦЭМ!$A$39:$A$782,$A78,СВЦЭМ!$B$39:$B$782,J$47)+'СЕТ СН'!$G$12+СВЦЭМ!$D$10+'СЕТ СН'!$G$5-'СЕТ СН'!$G$20</f>
        <v>5540.0035479799999</v>
      </c>
      <c r="K78" s="36">
        <f>SUMIFS(СВЦЭМ!$C$39:$C$782,СВЦЭМ!$A$39:$A$782,$A78,СВЦЭМ!$B$39:$B$782,K$47)+'СЕТ СН'!$G$12+СВЦЭМ!$D$10+'СЕТ СН'!$G$5-'СЕТ СН'!$G$20</f>
        <v>5416.6271351400001</v>
      </c>
      <c r="L78" s="36">
        <f>SUMIFS(СВЦЭМ!$C$39:$C$782,СВЦЭМ!$A$39:$A$782,$A78,СВЦЭМ!$B$39:$B$782,L$47)+'СЕТ СН'!$G$12+СВЦЭМ!$D$10+'СЕТ СН'!$G$5-'СЕТ СН'!$G$20</f>
        <v>5334.5133166200003</v>
      </c>
      <c r="M78" s="36">
        <f>SUMIFS(СВЦЭМ!$C$39:$C$782,СВЦЭМ!$A$39:$A$782,$A78,СВЦЭМ!$B$39:$B$782,M$47)+'СЕТ СН'!$G$12+СВЦЭМ!$D$10+'СЕТ СН'!$G$5-'СЕТ СН'!$G$20</f>
        <v>5320.0560552999996</v>
      </c>
      <c r="N78" s="36">
        <f>SUMIFS(СВЦЭМ!$C$39:$C$782,СВЦЭМ!$A$39:$A$782,$A78,СВЦЭМ!$B$39:$B$782,N$47)+'СЕТ СН'!$G$12+СВЦЭМ!$D$10+'СЕТ СН'!$G$5-'СЕТ СН'!$G$20</f>
        <v>5309.4923902099999</v>
      </c>
      <c r="O78" s="36">
        <f>SUMIFS(СВЦЭМ!$C$39:$C$782,СВЦЭМ!$A$39:$A$782,$A78,СВЦЭМ!$B$39:$B$782,O$47)+'СЕТ СН'!$G$12+СВЦЭМ!$D$10+'СЕТ СН'!$G$5-'СЕТ СН'!$G$20</f>
        <v>5315.1419671200001</v>
      </c>
      <c r="P78" s="36">
        <f>SUMIFS(СВЦЭМ!$C$39:$C$782,СВЦЭМ!$A$39:$A$782,$A78,СВЦЭМ!$B$39:$B$782,P$47)+'СЕТ СН'!$G$12+СВЦЭМ!$D$10+'СЕТ СН'!$G$5-'СЕТ СН'!$G$20</f>
        <v>5315.3650674599994</v>
      </c>
      <c r="Q78" s="36">
        <f>SUMIFS(СВЦЭМ!$C$39:$C$782,СВЦЭМ!$A$39:$A$782,$A78,СВЦЭМ!$B$39:$B$782,Q$47)+'СЕТ СН'!$G$12+СВЦЭМ!$D$10+'СЕТ СН'!$G$5-'СЕТ СН'!$G$20</f>
        <v>5322.7044824200002</v>
      </c>
      <c r="R78" s="36">
        <f>SUMIFS(СВЦЭМ!$C$39:$C$782,СВЦЭМ!$A$39:$A$782,$A78,СВЦЭМ!$B$39:$B$782,R$47)+'СЕТ СН'!$G$12+СВЦЭМ!$D$10+'СЕТ СН'!$G$5-'СЕТ СН'!$G$20</f>
        <v>5329.6846891900004</v>
      </c>
      <c r="S78" s="36">
        <f>SUMIFS(СВЦЭМ!$C$39:$C$782,СВЦЭМ!$A$39:$A$782,$A78,СВЦЭМ!$B$39:$B$782,S$47)+'СЕТ СН'!$G$12+СВЦЭМ!$D$10+'СЕТ СН'!$G$5-'СЕТ СН'!$G$20</f>
        <v>5344.1325747700002</v>
      </c>
      <c r="T78" s="36">
        <f>SUMIFS(СВЦЭМ!$C$39:$C$782,СВЦЭМ!$A$39:$A$782,$A78,СВЦЭМ!$B$39:$B$782,T$47)+'СЕТ СН'!$G$12+СВЦЭМ!$D$10+'СЕТ СН'!$G$5-'СЕТ СН'!$G$20</f>
        <v>5341.5414944000004</v>
      </c>
      <c r="U78" s="36">
        <f>SUMIFS(СВЦЭМ!$C$39:$C$782,СВЦЭМ!$A$39:$A$782,$A78,СВЦЭМ!$B$39:$B$782,U$47)+'СЕТ СН'!$G$12+СВЦЭМ!$D$10+'СЕТ СН'!$G$5-'СЕТ СН'!$G$20</f>
        <v>5355.0475543299999</v>
      </c>
      <c r="V78" s="36">
        <f>SUMIFS(СВЦЭМ!$C$39:$C$782,СВЦЭМ!$A$39:$A$782,$A78,СВЦЭМ!$B$39:$B$782,V$47)+'СЕТ СН'!$G$12+СВЦЭМ!$D$10+'СЕТ СН'!$G$5-'СЕТ СН'!$G$20</f>
        <v>5371.2330825400004</v>
      </c>
      <c r="W78" s="36">
        <f>SUMIFS(СВЦЭМ!$C$39:$C$782,СВЦЭМ!$A$39:$A$782,$A78,СВЦЭМ!$B$39:$B$782,W$47)+'СЕТ СН'!$G$12+СВЦЭМ!$D$10+'СЕТ СН'!$G$5-'СЕТ СН'!$G$20</f>
        <v>5365.7643841199997</v>
      </c>
      <c r="X78" s="36">
        <f>SUMIFS(СВЦЭМ!$C$39:$C$782,СВЦЭМ!$A$39:$A$782,$A78,СВЦЭМ!$B$39:$B$782,X$47)+'СЕТ СН'!$G$12+СВЦЭМ!$D$10+'СЕТ СН'!$G$5-'СЕТ СН'!$G$20</f>
        <v>5429.6258651899998</v>
      </c>
      <c r="Y78" s="36">
        <f>SUMIFS(СВЦЭМ!$C$39:$C$782,СВЦЭМ!$A$39:$A$782,$A78,СВЦЭМ!$B$39:$B$782,Y$47)+'СЕТ СН'!$G$12+СВЦЭМ!$D$10+'СЕТ СН'!$G$5-'СЕТ СН'!$G$20</f>
        <v>5440.1834237900002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01.07.2024</v>
      </c>
      <c r="B84" s="36">
        <f>SUMIFS(СВЦЭМ!$C$39:$C$782,СВЦЭМ!$A$39:$A$782,$A84,СВЦЭМ!$B$39:$B$782,B$83)+'СЕТ СН'!$H$12+СВЦЭМ!$D$10+'СЕТ СН'!$H$5-'СЕТ СН'!$H$20</f>
        <v>6078.5075728800002</v>
      </c>
      <c r="C84" s="36">
        <f>SUMIFS(СВЦЭМ!$C$39:$C$782,СВЦЭМ!$A$39:$A$782,$A84,СВЦЭМ!$B$39:$B$782,C$83)+'СЕТ СН'!$H$12+СВЦЭМ!$D$10+'СЕТ СН'!$H$5-'СЕТ СН'!$H$20</f>
        <v>6176.9207078400004</v>
      </c>
      <c r="D84" s="36">
        <f>SUMIFS(СВЦЭМ!$C$39:$C$782,СВЦЭМ!$A$39:$A$782,$A84,СВЦЭМ!$B$39:$B$782,D$83)+'СЕТ СН'!$H$12+СВЦЭМ!$D$10+'СЕТ СН'!$H$5-'СЕТ СН'!$H$20</f>
        <v>6260.5661153300007</v>
      </c>
      <c r="E84" s="36">
        <f>SUMIFS(СВЦЭМ!$C$39:$C$782,СВЦЭМ!$A$39:$A$782,$A84,СВЦЭМ!$B$39:$B$782,E$83)+'СЕТ СН'!$H$12+СВЦЭМ!$D$10+'СЕТ СН'!$H$5-'СЕТ СН'!$H$20</f>
        <v>6279.6045752800001</v>
      </c>
      <c r="F84" s="36">
        <f>SUMIFS(СВЦЭМ!$C$39:$C$782,СВЦЭМ!$A$39:$A$782,$A84,СВЦЭМ!$B$39:$B$782,F$83)+'СЕТ СН'!$H$12+СВЦЭМ!$D$10+'СЕТ СН'!$H$5-'СЕТ СН'!$H$20</f>
        <v>6286.7763076400006</v>
      </c>
      <c r="G84" s="36">
        <f>SUMIFS(СВЦЭМ!$C$39:$C$782,СВЦЭМ!$A$39:$A$782,$A84,СВЦЭМ!$B$39:$B$782,G$83)+'СЕТ СН'!$H$12+СВЦЭМ!$D$10+'СЕТ СН'!$H$5-'СЕТ СН'!$H$20</f>
        <v>6280.1386879600004</v>
      </c>
      <c r="H84" s="36">
        <f>SUMIFS(СВЦЭМ!$C$39:$C$782,СВЦЭМ!$A$39:$A$782,$A84,СВЦЭМ!$B$39:$B$782,H$83)+'СЕТ СН'!$H$12+СВЦЭМ!$D$10+'СЕТ СН'!$H$5-'СЕТ СН'!$H$20</f>
        <v>6193.2422103700001</v>
      </c>
      <c r="I84" s="36">
        <f>SUMIFS(СВЦЭМ!$C$39:$C$782,СВЦЭМ!$A$39:$A$782,$A84,СВЦЭМ!$B$39:$B$782,I$83)+'СЕТ СН'!$H$12+СВЦЭМ!$D$10+'СЕТ СН'!$H$5-'СЕТ СН'!$H$20</f>
        <v>6077.2216381800008</v>
      </c>
      <c r="J84" s="36">
        <f>SUMIFS(СВЦЭМ!$C$39:$C$782,СВЦЭМ!$A$39:$A$782,$A84,СВЦЭМ!$B$39:$B$782,J$83)+'СЕТ СН'!$H$12+СВЦЭМ!$D$10+'СЕТ СН'!$H$5-'СЕТ СН'!$H$20</f>
        <v>5975.5411622500005</v>
      </c>
      <c r="K84" s="36">
        <f>SUMIFS(СВЦЭМ!$C$39:$C$782,СВЦЭМ!$A$39:$A$782,$A84,СВЦЭМ!$B$39:$B$782,K$83)+'СЕТ СН'!$H$12+СВЦЭМ!$D$10+'СЕТ СН'!$H$5-'СЕТ СН'!$H$20</f>
        <v>5917.7286666800001</v>
      </c>
      <c r="L84" s="36">
        <f>SUMIFS(СВЦЭМ!$C$39:$C$782,СВЦЭМ!$A$39:$A$782,$A84,СВЦЭМ!$B$39:$B$782,L$83)+'СЕТ СН'!$H$12+СВЦЭМ!$D$10+'СЕТ СН'!$H$5-'СЕТ СН'!$H$20</f>
        <v>5895.7971936399999</v>
      </c>
      <c r="M84" s="36">
        <f>SUMIFS(СВЦЭМ!$C$39:$C$782,СВЦЭМ!$A$39:$A$782,$A84,СВЦЭМ!$B$39:$B$782,M$83)+'СЕТ СН'!$H$12+СВЦЭМ!$D$10+'СЕТ СН'!$H$5-'СЕТ СН'!$H$20</f>
        <v>5917.1831278899999</v>
      </c>
      <c r="N84" s="36">
        <f>SUMIFS(СВЦЭМ!$C$39:$C$782,СВЦЭМ!$A$39:$A$782,$A84,СВЦЭМ!$B$39:$B$782,N$83)+'СЕТ СН'!$H$12+СВЦЭМ!$D$10+'СЕТ СН'!$H$5-'СЕТ СН'!$H$20</f>
        <v>5906.0340380200005</v>
      </c>
      <c r="O84" s="36">
        <f>SUMIFS(СВЦЭМ!$C$39:$C$782,СВЦЭМ!$A$39:$A$782,$A84,СВЦЭМ!$B$39:$B$782,O$83)+'СЕТ СН'!$H$12+СВЦЭМ!$D$10+'СЕТ СН'!$H$5-'СЕТ СН'!$H$20</f>
        <v>5911.8917935700001</v>
      </c>
      <c r="P84" s="36">
        <f>SUMIFS(СВЦЭМ!$C$39:$C$782,СВЦЭМ!$A$39:$A$782,$A84,СВЦЭМ!$B$39:$B$782,P$83)+'СЕТ СН'!$H$12+СВЦЭМ!$D$10+'СЕТ СН'!$H$5-'СЕТ СН'!$H$20</f>
        <v>5915.1840577700004</v>
      </c>
      <c r="Q84" s="36">
        <f>SUMIFS(СВЦЭМ!$C$39:$C$782,СВЦЭМ!$A$39:$A$782,$A84,СВЦЭМ!$B$39:$B$782,Q$83)+'СЕТ СН'!$H$12+СВЦЭМ!$D$10+'СЕТ СН'!$H$5-'СЕТ СН'!$H$20</f>
        <v>5912.5772059700003</v>
      </c>
      <c r="R84" s="36">
        <f>SUMIFS(СВЦЭМ!$C$39:$C$782,СВЦЭМ!$A$39:$A$782,$A84,СВЦЭМ!$B$39:$B$782,R$83)+'СЕТ СН'!$H$12+СВЦЭМ!$D$10+'СЕТ СН'!$H$5-'СЕТ СН'!$H$20</f>
        <v>5918.4864056599999</v>
      </c>
      <c r="S84" s="36">
        <f>SUMIFS(СВЦЭМ!$C$39:$C$782,СВЦЭМ!$A$39:$A$782,$A84,СВЦЭМ!$B$39:$B$782,S$83)+'СЕТ СН'!$H$12+СВЦЭМ!$D$10+'СЕТ СН'!$H$5-'СЕТ СН'!$H$20</f>
        <v>5926.5694450999999</v>
      </c>
      <c r="T84" s="36">
        <f>SUMIFS(СВЦЭМ!$C$39:$C$782,СВЦЭМ!$A$39:$A$782,$A84,СВЦЭМ!$B$39:$B$782,T$83)+'СЕТ СН'!$H$12+СВЦЭМ!$D$10+'СЕТ СН'!$H$5-'СЕТ СН'!$H$20</f>
        <v>5926.4939614600007</v>
      </c>
      <c r="U84" s="36">
        <f>SUMIFS(СВЦЭМ!$C$39:$C$782,СВЦЭМ!$A$39:$A$782,$A84,СВЦЭМ!$B$39:$B$782,U$83)+'СЕТ СН'!$H$12+СВЦЭМ!$D$10+'СЕТ СН'!$H$5-'СЕТ СН'!$H$20</f>
        <v>5919.5263290800003</v>
      </c>
      <c r="V84" s="36">
        <f>SUMIFS(СВЦЭМ!$C$39:$C$782,СВЦЭМ!$A$39:$A$782,$A84,СВЦЭМ!$B$39:$B$782,V$83)+'СЕТ СН'!$H$12+СВЦЭМ!$D$10+'СЕТ СН'!$H$5-'СЕТ СН'!$H$20</f>
        <v>5931.5319205800006</v>
      </c>
      <c r="W84" s="36">
        <f>SUMIFS(СВЦЭМ!$C$39:$C$782,СВЦЭМ!$A$39:$A$782,$A84,СВЦЭМ!$B$39:$B$782,W$83)+'СЕТ СН'!$H$12+СВЦЭМ!$D$10+'СЕТ СН'!$H$5-'СЕТ СН'!$H$20</f>
        <v>5902.6119642399999</v>
      </c>
      <c r="X84" s="36">
        <f>SUMIFS(СВЦЭМ!$C$39:$C$782,СВЦЭМ!$A$39:$A$782,$A84,СВЦЭМ!$B$39:$B$782,X$83)+'СЕТ СН'!$H$12+СВЦЭМ!$D$10+'СЕТ СН'!$H$5-'СЕТ СН'!$H$20</f>
        <v>5934.2450010600005</v>
      </c>
      <c r="Y84" s="36">
        <f>SUMIFS(СВЦЭМ!$C$39:$C$782,СВЦЭМ!$A$39:$A$782,$A84,СВЦЭМ!$B$39:$B$782,Y$83)+'СЕТ СН'!$H$12+СВЦЭМ!$D$10+'СЕТ СН'!$H$5-'СЕТ СН'!$H$20</f>
        <v>5985.4464743999997</v>
      </c>
    </row>
    <row r="85" spans="1:25" ht="15.75" x14ac:dyDescent="0.2">
      <c r="A85" s="35">
        <f>A84+1</f>
        <v>45475</v>
      </c>
      <c r="B85" s="36">
        <f>SUMIFS(СВЦЭМ!$C$39:$C$782,СВЦЭМ!$A$39:$A$782,$A85,СВЦЭМ!$B$39:$B$782,B$83)+'СЕТ СН'!$H$12+СВЦЭМ!$D$10+'СЕТ СН'!$H$5-'СЕТ СН'!$H$20</f>
        <v>6058.9072467400001</v>
      </c>
      <c r="C85" s="36">
        <f>SUMIFS(СВЦЭМ!$C$39:$C$782,СВЦЭМ!$A$39:$A$782,$A85,СВЦЭМ!$B$39:$B$782,C$83)+'СЕТ СН'!$H$12+СВЦЭМ!$D$10+'СЕТ СН'!$H$5-'СЕТ СН'!$H$20</f>
        <v>6150.4795860800004</v>
      </c>
      <c r="D85" s="36">
        <f>SUMIFS(СВЦЭМ!$C$39:$C$782,СВЦЭМ!$A$39:$A$782,$A85,СВЦЭМ!$B$39:$B$782,D$83)+'СЕТ СН'!$H$12+СВЦЭМ!$D$10+'СЕТ СН'!$H$5-'СЕТ СН'!$H$20</f>
        <v>6198.77135077</v>
      </c>
      <c r="E85" s="36">
        <f>SUMIFS(СВЦЭМ!$C$39:$C$782,СВЦЭМ!$A$39:$A$782,$A85,СВЦЭМ!$B$39:$B$782,E$83)+'СЕТ СН'!$H$12+СВЦЭМ!$D$10+'СЕТ СН'!$H$5-'СЕТ СН'!$H$20</f>
        <v>6255.77668404</v>
      </c>
      <c r="F85" s="36">
        <f>SUMIFS(СВЦЭМ!$C$39:$C$782,СВЦЭМ!$A$39:$A$782,$A85,СВЦЭМ!$B$39:$B$782,F$83)+'СЕТ СН'!$H$12+СВЦЭМ!$D$10+'СЕТ СН'!$H$5-'СЕТ СН'!$H$20</f>
        <v>6255.2504837900005</v>
      </c>
      <c r="G85" s="36">
        <f>SUMIFS(СВЦЭМ!$C$39:$C$782,СВЦЭМ!$A$39:$A$782,$A85,СВЦЭМ!$B$39:$B$782,G$83)+'СЕТ СН'!$H$12+СВЦЭМ!$D$10+'СЕТ СН'!$H$5-'СЕТ СН'!$H$20</f>
        <v>6218.3456552300004</v>
      </c>
      <c r="H85" s="36">
        <f>SUMIFS(СВЦЭМ!$C$39:$C$782,СВЦЭМ!$A$39:$A$782,$A85,СВЦЭМ!$B$39:$B$782,H$83)+'СЕТ СН'!$H$12+СВЦЭМ!$D$10+'СЕТ СН'!$H$5-'СЕТ СН'!$H$20</f>
        <v>6156.5740294400002</v>
      </c>
      <c r="I85" s="36">
        <f>SUMIFS(СВЦЭМ!$C$39:$C$782,СВЦЭМ!$A$39:$A$782,$A85,СВЦЭМ!$B$39:$B$782,I$83)+'СЕТ СН'!$H$12+СВЦЭМ!$D$10+'СЕТ СН'!$H$5-'СЕТ СН'!$H$20</f>
        <v>5990.2182064799999</v>
      </c>
      <c r="J85" s="36">
        <f>SUMIFS(СВЦЭМ!$C$39:$C$782,СВЦЭМ!$A$39:$A$782,$A85,СВЦЭМ!$B$39:$B$782,J$83)+'СЕТ СН'!$H$12+СВЦЭМ!$D$10+'СЕТ СН'!$H$5-'СЕТ СН'!$H$20</f>
        <v>5878.3513184900003</v>
      </c>
      <c r="K85" s="36">
        <f>SUMIFS(СВЦЭМ!$C$39:$C$782,СВЦЭМ!$A$39:$A$782,$A85,СВЦЭМ!$B$39:$B$782,K$83)+'СЕТ СН'!$H$12+СВЦЭМ!$D$10+'СЕТ СН'!$H$5-'СЕТ СН'!$H$20</f>
        <v>5807.7988097300004</v>
      </c>
      <c r="L85" s="36">
        <f>SUMIFS(СВЦЭМ!$C$39:$C$782,СВЦЭМ!$A$39:$A$782,$A85,СВЦЭМ!$B$39:$B$782,L$83)+'СЕТ СН'!$H$12+СВЦЭМ!$D$10+'СЕТ СН'!$H$5-'СЕТ СН'!$H$20</f>
        <v>5783.0780539799998</v>
      </c>
      <c r="M85" s="36">
        <f>SUMIFS(СВЦЭМ!$C$39:$C$782,СВЦЭМ!$A$39:$A$782,$A85,СВЦЭМ!$B$39:$B$782,M$83)+'СЕТ СН'!$H$12+СВЦЭМ!$D$10+'СЕТ СН'!$H$5-'СЕТ СН'!$H$20</f>
        <v>5797.1721401100003</v>
      </c>
      <c r="N85" s="36">
        <f>SUMIFS(СВЦЭМ!$C$39:$C$782,СВЦЭМ!$A$39:$A$782,$A85,СВЦЭМ!$B$39:$B$782,N$83)+'СЕТ СН'!$H$12+СВЦЭМ!$D$10+'СЕТ СН'!$H$5-'СЕТ СН'!$H$20</f>
        <v>5790.3951518900003</v>
      </c>
      <c r="O85" s="36">
        <f>SUMIFS(СВЦЭМ!$C$39:$C$782,СВЦЭМ!$A$39:$A$782,$A85,СВЦЭМ!$B$39:$B$782,O$83)+'СЕТ СН'!$H$12+СВЦЭМ!$D$10+'СЕТ СН'!$H$5-'СЕТ СН'!$H$20</f>
        <v>5779.3514587300006</v>
      </c>
      <c r="P85" s="36">
        <f>SUMIFS(СВЦЭМ!$C$39:$C$782,СВЦЭМ!$A$39:$A$782,$A85,СВЦЭМ!$B$39:$B$782,P$83)+'СЕТ СН'!$H$12+СВЦЭМ!$D$10+'СЕТ СН'!$H$5-'СЕТ СН'!$H$20</f>
        <v>5779.5311007199998</v>
      </c>
      <c r="Q85" s="36">
        <f>SUMIFS(СВЦЭМ!$C$39:$C$782,СВЦЭМ!$A$39:$A$782,$A85,СВЦЭМ!$B$39:$B$782,Q$83)+'СЕТ СН'!$H$12+СВЦЭМ!$D$10+'СЕТ СН'!$H$5-'СЕТ СН'!$H$20</f>
        <v>5788.60932572</v>
      </c>
      <c r="R85" s="36">
        <f>SUMIFS(СВЦЭМ!$C$39:$C$782,СВЦЭМ!$A$39:$A$782,$A85,СВЦЭМ!$B$39:$B$782,R$83)+'СЕТ СН'!$H$12+СВЦЭМ!$D$10+'СЕТ СН'!$H$5-'СЕТ СН'!$H$20</f>
        <v>5790.3920134100008</v>
      </c>
      <c r="S85" s="36">
        <f>SUMIFS(СВЦЭМ!$C$39:$C$782,СВЦЭМ!$A$39:$A$782,$A85,СВЦЭМ!$B$39:$B$782,S$83)+'СЕТ СН'!$H$12+СВЦЭМ!$D$10+'СЕТ СН'!$H$5-'СЕТ СН'!$H$20</f>
        <v>5838.0323667000002</v>
      </c>
      <c r="T85" s="36">
        <f>SUMIFS(СВЦЭМ!$C$39:$C$782,СВЦЭМ!$A$39:$A$782,$A85,СВЦЭМ!$B$39:$B$782,T$83)+'СЕТ СН'!$H$12+СВЦЭМ!$D$10+'СЕТ СН'!$H$5-'СЕТ СН'!$H$20</f>
        <v>5826.72033895</v>
      </c>
      <c r="U85" s="36">
        <f>SUMIFS(СВЦЭМ!$C$39:$C$782,СВЦЭМ!$A$39:$A$782,$A85,СВЦЭМ!$B$39:$B$782,U$83)+'СЕТ СН'!$H$12+СВЦЭМ!$D$10+'СЕТ СН'!$H$5-'СЕТ СН'!$H$20</f>
        <v>5843.1257600200006</v>
      </c>
      <c r="V85" s="36">
        <f>SUMIFS(СВЦЭМ!$C$39:$C$782,СВЦЭМ!$A$39:$A$782,$A85,СВЦЭМ!$B$39:$B$782,V$83)+'СЕТ СН'!$H$12+СВЦЭМ!$D$10+'СЕТ СН'!$H$5-'СЕТ СН'!$H$20</f>
        <v>5851.88521709</v>
      </c>
      <c r="W85" s="36">
        <f>SUMIFS(СВЦЭМ!$C$39:$C$782,СВЦЭМ!$A$39:$A$782,$A85,СВЦЭМ!$B$39:$B$782,W$83)+'СЕТ СН'!$H$12+СВЦЭМ!$D$10+'СЕТ СН'!$H$5-'СЕТ СН'!$H$20</f>
        <v>5829.1713560999997</v>
      </c>
      <c r="X85" s="36">
        <f>SUMIFS(СВЦЭМ!$C$39:$C$782,СВЦЭМ!$A$39:$A$782,$A85,СВЦЭМ!$B$39:$B$782,X$83)+'СЕТ СН'!$H$12+СВЦЭМ!$D$10+'СЕТ СН'!$H$5-'СЕТ СН'!$H$20</f>
        <v>5893.9150490100001</v>
      </c>
      <c r="Y85" s="36">
        <f>SUMIFS(СВЦЭМ!$C$39:$C$782,СВЦЭМ!$A$39:$A$782,$A85,СВЦЭМ!$B$39:$B$782,Y$83)+'СЕТ СН'!$H$12+СВЦЭМ!$D$10+'СЕТ СН'!$H$5-'СЕТ СН'!$H$20</f>
        <v>5938.7346568400008</v>
      </c>
    </row>
    <row r="86" spans="1:25" ht="15.75" x14ac:dyDescent="0.2">
      <c r="A86" s="35">
        <f t="shared" ref="A86:A114" si="2">A85+1</f>
        <v>45476</v>
      </c>
      <c r="B86" s="36">
        <f>SUMIFS(СВЦЭМ!$C$39:$C$782,СВЦЭМ!$A$39:$A$782,$A86,СВЦЭМ!$B$39:$B$782,B$83)+'СЕТ СН'!$H$12+СВЦЭМ!$D$10+'СЕТ СН'!$H$5-'СЕТ СН'!$H$20</f>
        <v>6074.2478029000004</v>
      </c>
      <c r="C86" s="36">
        <f>SUMIFS(СВЦЭМ!$C$39:$C$782,СВЦЭМ!$A$39:$A$782,$A86,СВЦЭМ!$B$39:$B$782,C$83)+'СЕТ СН'!$H$12+СВЦЭМ!$D$10+'СЕТ СН'!$H$5-'СЕТ СН'!$H$20</f>
        <v>6200.9639513300008</v>
      </c>
      <c r="D86" s="36">
        <f>SUMIFS(СВЦЭМ!$C$39:$C$782,СВЦЭМ!$A$39:$A$782,$A86,СВЦЭМ!$B$39:$B$782,D$83)+'СЕТ СН'!$H$12+СВЦЭМ!$D$10+'СЕТ СН'!$H$5-'СЕТ СН'!$H$20</f>
        <v>6263.8935548200006</v>
      </c>
      <c r="E86" s="36">
        <f>SUMIFS(СВЦЭМ!$C$39:$C$782,СВЦЭМ!$A$39:$A$782,$A86,СВЦЭМ!$B$39:$B$782,E$83)+'СЕТ СН'!$H$12+СВЦЭМ!$D$10+'СЕТ СН'!$H$5-'СЕТ СН'!$H$20</f>
        <v>6310.6663149100004</v>
      </c>
      <c r="F86" s="36">
        <f>SUMIFS(СВЦЭМ!$C$39:$C$782,СВЦЭМ!$A$39:$A$782,$A86,СВЦЭМ!$B$39:$B$782,F$83)+'СЕТ СН'!$H$12+СВЦЭМ!$D$10+'СЕТ СН'!$H$5-'СЕТ СН'!$H$20</f>
        <v>6313.9236130600002</v>
      </c>
      <c r="G86" s="36">
        <f>SUMIFS(СВЦЭМ!$C$39:$C$782,СВЦЭМ!$A$39:$A$782,$A86,СВЦЭМ!$B$39:$B$782,G$83)+'СЕТ СН'!$H$12+СВЦЭМ!$D$10+'СЕТ СН'!$H$5-'СЕТ СН'!$H$20</f>
        <v>6296.1343527999998</v>
      </c>
      <c r="H86" s="36">
        <f>SUMIFS(СВЦЭМ!$C$39:$C$782,СВЦЭМ!$A$39:$A$782,$A86,СВЦЭМ!$B$39:$B$782,H$83)+'СЕТ СН'!$H$12+СВЦЭМ!$D$10+'СЕТ СН'!$H$5-'СЕТ СН'!$H$20</f>
        <v>6209.0396021699999</v>
      </c>
      <c r="I86" s="36">
        <f>SUMIFS(СВЦЭМ!$C$39:$C$782,СВЦЭМ!$A$39:$A$782,$A86,СВЦЭМ!$B$39:$B$782,I$83)+'СЕТ СН'!$H$12+СВЦЭМ!$D$10+'СЕТ СН'!$H$5-'СЕТ СН'!$H$20</f>
        <v>6069.0945556100005</v>
      </c>
      <c r="J86" s="36">
        <f>SUMIFS(СВЦЭМ!$C$39:$C$782,СВЦЭМ!$A$39:$A$782,$A86,СВЦЭМ!$B$39:$B$782,J$83)+'СЕТ СН'!$H$12+СВЦЭМ!$D$10+'СЕТ СН'!$H$5-'СЕТ СН'!$H$20</f>
        <v>5987.2661037500002</v>
      </c>
      <c r="K86" s="36">
        <f>SUMIFS(СВЦЭМ!$C$39:$C$782,СВЦЭМ!$A$39:$A$782,$A86,СВЦЭМ!$B$39:$B$782,K$83)+'СЕТ СН'!$H$12+СВЦЭМ!$D$10+'СЕТ СН'!$H$5-'СЕТ СН'!$H$20</f>
        <v>5916.0739680100005</v>
      </c>
      <c r="L86" s="36">
        <f>SUMIFS(СВЦЭМ!$C$39:$C$782,СВЦЭМ!$A$39:$A$782,$A86,СВЦЭМ!$B$39:$B$782,L$83)+'СЕТ СН'!$H$12+СВЦЭМ!$D$10+'СЕТ СН'!$H$5-'СЕТ СН'!$H$20</f>
        <v>5901.6798936900004</v>
      </c>
      <c r="M86" s="36">
        <f>SUMIFS(СВЦЭМ!$C$39:$C$782,СВЦЭМ!$A$39:$A$782,$A86,СВЦЭМ!$B$39:$B$782,M$83)+'СЕТ СН'!$H$12+СВЦЭМ!$D$10+'СЕТ СН'!$H$5-'СЕТ СН'!$H$20</f>
        <v>5879.9574393100002</v>
      </c>
      <c r="N86" s="36">
        <f>SUMIFS(СВЦЭМ!$C$39:$C$782,СВЦЭМ!$A$39:$A$782,$A86,СВЦЭМ!$B$39:$B$782,N$83)+'СЕТ СН'!$H$12+СВЦЭМ!$D$10+'СЕТ СН'!$H$5-'СЕТ СН'!$H$20</f>
        <v>5886.2882595400006</v>
      </c>
      <c r="O86" s="36">
        <f>SUMIFS(СВЦЭМ!$C$39:$C$782,СВЦЭМ!$A$39:$A$782,$A86,СВЦЭМ!$B$39:$B$782,O$83)+'СЕТ СН'!$H$12+СВЦЭМ!$D$10+'СЕТ СН'!$H$5-'СЕТ СН'!$H$20</f>
        <v>5878.1543333500003</v>
      </c>
      <c r="P86" s="36">
        <f>SUMIFS(СВЦЭМ!$C$39:$C$782,СВЦЭМ!$A$39:$A$782,$A86,СВЦЭМ!$B$39:$B$782,P$83)+'СЕТ СН'!$H$12+СВЦЭМ!$D$10+'СЕТ СН'!$H$5-'СЕТ СН'!$H$20</f>
        <v>5882.0870886700004</v>
      </c>
      <c r="Q86" s="36">
        <f>SUMIFS(СВЦЭМ!$C$39:$C$782,СВЦЭМ!$A$39:$A$782,$A86,СВЦЭМ!$B$39:$B$782,Q$83)+'СЕТ СН'!$H$12+СВЦЭМ!$D$10+'СЕТ СН'!$H$5-'СЕТ СН'!$H$20</f>
        <v>5886.3559258700006</v>
      </c>
      <c r="R86" s="36">
        <f>SUMIFS(СВЦЭМ!$C$39:$C$782,СВЦЭМ!$A$39:$A$782,$A86,СВЦЭМ!$B$39:$B$782,R$83)+'СЕТ СН'!$H$12+СВЦЭМ!$D$10+'СЕТ СН'!$H$5-'СЕТ СН'!$H$20</f>
        <v>5893.6832070400005</v>
      </c>
      <c r="S86" s="36">
        <f>SUMIFS(СВЦЭМ!$C$39:$C$782,СВЦЭМ!$A$39:$A$782,$A86,СВЦЭМ!$B$39:$B$782,S$83)+'СЕТ СН'!$H$12+СВЦЭМ!$D$10+'СЕТ СН'!$H$5-'СЕТ СН'!$H$20</f>
        <v>5913.8313632900008</v>
      </c>
      <c r="T86" s="36">
        <f>SUMIFS(СВЦЭМ!$C$39:$C$782,СВЦЭМ!$A$39:$A$782,$A86,СВЦЭМ!$B$39:$B$782,T$83)+'СЕТ СН'!$H$12+СВЦЭМ!$D$10+'СЕТ СН'!$H$5-'СЕТ СН'!$H$20</f>
        <v>5913.7720240600001</v>
      </c>
      <c r="U86" s="36">
        <f>SUMIFS(СВЦЭМ!$C$39:$C$782,СВЦЭМ!$A$39:$A$782,$A86,СВЦЭМ!$B$39:$B$782,U$83)+'СЕТ СН'!$H$12+СВЦЭМ!$D$10+'СЕТ СН'!$H$5-'СЕТ СН'!$H$20</f>
        <v>5926.7739279800007</v>
      </c>
      <c r="V86" s="36">
        <f>SUMIFS(СВЦЭМ!$C$39:$C$782,СВЦЭМ!$A$39:$A$782,$A86,СВЦЭМ!$B$39:$B$782,V$83)+'СЕТ СН'!$H$12+СВЦЭМ!$D$10+'СЕТ СН'!$H$5-'СЕТ СН'!$H$20</f>
        <v>5934.6938342600006</v>
      </c>
      <c r="W86" s="36">
        <f>SUMIFS(СВЦЭМ!$C$39:$C$782,СВЦЭМ!$A$39:$A$782,$A86,СВЦЭМ!$B$39:$B$782,W$83)+'СЕТ СН'!$H$12+СВЦЭМ!$D$10+'СЕТ СН'!$H$5-'СЕТ СН'!$H$20</f>
        <v>5928.3243176300002</v>
      </c>
      <c r="X86" s="36">
        <f>SUMIFS(СВЦЭМ!$C$39:$C$782,СВЦЭМ!$A$39:$A$782,$A86,СВЦЭМ!$B$39:$B$782,X$83)+'СЕТ СН'!$H$12+СВЦЭМ!$D$10+'СЕТ СН'!$H$5-'СЕТ СН'!$H$20</f>
        <v>5955.3752091799997</v>
      </c>
      <c r="Y86" s="36">
        <f>SUMIFS(СВЦЭМ!$C$39:$C$782,СВЦЭМ!$A$39:$A$782,$A86,СВЦЭМ!$B$39:$B$782,Y$83)+'СЕТ СН'!$H$12+СВЦЭМ!$D$10+'СЕТ СН'!$H$5-'СЕТ СН'!$H$20</f>
        <v>6043.00096751</v>
      </c>
    </row>
    <row r="87" spans="1:25" ht="15.75" x14ac:dyDescent="0.2">
      <c r="A87" s="35">
        <f t="shared" si="2"/>
        <v>45477</v>
      </c>
      <c r="B87" s="36">
        <f>SUMIFS(СВЦЭМ!$C$39:$C$782,СВЦЭМ!$A$39:$A$782,$A87,СВЦЭМ!$B$39:$B$782,B$83)+'СЕТ СН'!$H$12+СВЦЭМ!$D$10+'СЕТ СН'!$H$5-'СЕТ СН'!$H$20</f>
        <v>5914.9225298399997</v>
      </c>
      <c r="C87" s="36">
        <f>SUMIFS(СВЦЭМ!$C$39:$C$782,СВЦЭМ!$A$39:$A$782,$A87,СВЦЭМ!$B$39:$B$782,C$83)+'СЕТ СН'!$H$12+СВЦЭМ!$D$10+'СЕТ СН'!$H$5-'СЕТ СН'!$H$20</f>
        <v>6074.4888405800002</v>
      </c>
      <c r="D87" s="36">
        <f>SUMIFS(СВЦЭМ!$C$39:$C$782,СВЦЭМ!$A$39:$A$782,$A87,СВЦЭМ!$B$39:$B$782,D$83)+'СЕТ СН'!$H$12+СВЦЭМ!$D$10+'СЕТ СН'!$H$5-'СЕТ СН'!$H$20</f>
        <v>6104.1740235699999</v>
      </c>
      <c r="E87" s="36">
        <f>SUMIFS(СВЦЭМ!$C$39:$C$782,СВЦЭМ!$A$39:$A$782,$A87,СВЦЭМ!$B$39:$B$782,E$83)+'СЕТ СН'!$H$12+СВЦЭМ!$D$10+'СЕТ СН'!$H$5-'СЕТ СН'!$H$20</f>
        <v>6141.0721526400002</v>
      </c>
      <c r="F87" s="36">
        <f>SUMIFS(СВЦЭМ!$C$39:$C$782,СВЦЭМ!$A$39:$A$782,$A87,СВЦЭМ!$B$39:$B$782,F$83)+'СЕТ СН'!$H$12+СВЦЭМ!$D$10+'СЕТ СН'!$H$5-'СЕТ СН'!$H$20</f>
        <v>6148.8890521499998</v>
      </c>
      <c r="G87" s="36">
        <f>SUMIFS(СВЦЭМ!$C$39:$C$782,СВЦЭМ!$A$39:$A$782,$A87,СВЦЭМ!$B$39:$B$782,G$83)+'СЕТ СН'!$H$12+СВЦЭМ!$D$10+'СЕТ СН'!$H$5-'СЕТ СН'!$H$20</f>
        <v>6141.8265244800004</v>
      </c>
      <c r="H87" s="36">
        <f>SUMIFS(СВЦЭМ!$C$39:$C$782,СВЦЭМ!$A$39:$A$782,$A87,СВЦЭМ!$B$39:$B$782,H$83)+'СЕТ СН'!$H$12+СВЦЭМ!$D$10+'СЕТ СН'!$H$5-'СЕТ СН'!$H$20</f>
        <v>6054.20131786</v>
      </c>
      <c r="I87" s="36">
        <f>SUMIFS(СВЦЭМ!$C$39:$C$782,СВЦЭМ!$A$39:$A$782,$A87,СВЦЭМ!$B$39:$B$782,I$83)+'СЕТ СН'!$H$12+СВЦЭМ!$D$10+'СЕТ СН'!$H$5-'СЕТ СН'!$H$20</f>
        <v>6024.1533914900001</v>
      </c>
      <c r="J87" s="36">
        <f>SUMIFS(СВЦЭМ!$C$39:$C$782,СВЦЭМ!$A$39:$A$782,$A87,СВЦЭМ!$B$39:$B$782,J$83)+'СЕТ СН'!$H$12+СВЦЭМ!$D$10+'СЕТ СН'!$H$5-'СЕТ СН'!$H$20</f>
        <v>5930.9886596100005</v>
      </c>
      <c r="K87" s="36">
        <f>SUMIFS(СВЦЭМ!$C$39:$C$782,СВЦЭМ!$A$39:$A$782,$A87,СВЦЭМ!$B$39:$B$782,K$83)+'СЕТ СН'!$H$12+СВЦЭМ!$D$10+'СЕТ СН'!$H$5-'СЕТ СН'!$H$20</f>
        <v>5859.0582582000006</v>
      </c>
      <c r="L87" s="36">
        <f>SUMIFS(СВЦЭМ!$C$39:$C$782,СВЦЭМ!$A$39:$A$782,$A87,СВЦЭМ!$B$39:$B$782,L$83)+'СЕТ СН'!$H$12+СВЦЭМ!$D$10+'СЕТ СН'!$H$5-'СЕТ СН'!$H$20</f>
        <v>5841.4633137000001</v>
      </c>
      <c r="M87" s="36">
        <f>SUMIFS(СВЦЭМ!$C$39:$C$782,СВЦЭМ!$A$39:$A$782,$A87,СВЦЭМ!$B$39:$B$782,M$83)+'СЕТ СН'!$H$12+СВЦЭМ!$D$10+'СЕТ СН'!$H$5-'СЕТ СН'!$H$20</f>
        <v>5814.9521274300005</v>
      </c>
      <c r="N87" s="36">
        <f>SUMIFS(СВЦЭМ!$C$39:$C$782,СВЦЭМ!$A$39:$A$782,$A87,СВЦЭМ!$B$39:$B$782,N$83)+'СЕТ СН'!$H$12+СВЦЭМ!$D$10+'СЕТ СН'!$H$5-'СЕТ СН'!$H$20</f>
        <v>5818.2171538399998</v>
      </c>
      <c r="O87" s="36">
        <f>SUMIFS(СВЦЭМ!$C$39:$C$782,СВЦЭМ!$A$39:$A$782,$A87,СВЦЭМ!$B$39:$B$782,O$83)+'СЕТ СН'!$H$12+СВЦЭМ!$D$10+'СЕТ СН'!$H$5-'СЕТ СН'!$H$20</f>
        <v>5798.36736483</v>
      </c>
      <c r="P87" s="36">
        <f>SUMIFS(СВЦЭМ!$C$39:$C$782,СВЦЭМ!$A$39:$A$782,$A87,СВЦЭМ!$B$39:$B$782,P$83)+'СЕТ СН'!$H$12+СВЦЭМ!$D$10+'СЕТ СН'!$H$5-'СЕТ СН'!$H$20</f>
        <v>5803.0651604200002</v>
      </c>
      <c r="Q87" s="36">
        <f>SUMIFS(СВЦЭМ!$C$39:$C$782,СВЦЭМ!$A$39:$A$782,$A87,СВЦЭМ!$B$39:$B$782,Q$83)+'СЕТ СН'!$H$12+СВЦЭМ!$D$10+'СЕТ СН'!$H$5-'СЕТ СН'!$H$20</f>
        <v>5804.6182724400005</v>
      </c>
      <c r="R87" s="36">
        <f>SUMIFS(СВЦЭМ!$C$39:$C$782,СВЦЭМ!$A$39:$A$782,$A87,СВЦЭМ!$B$39:$B$782,R$83)+'СЕТ СН'!$H$12+СВЦЭМ!$D$10+'СЕТ СН'!$H$5-'СЕТ СН'!$H$20</f>
        <v>5815.6728321800001</v>
      </c>
      <c r="S87" s="36">
        <f>SUMIFS(СВЦЭМ!$C$39:$C$782,СВЦЭМ!$A$39:$A$782,$A87,СВЦЭМ!$B$39:$B$782,S$83)+'СЕТ СН'!$H$12+СВЦЭМ!$D$10+'СЕТ СН'!$H$5-'СЕТ СН'!$H$20</f>
        <v>5805.0687356899998</v>
      </c>
      <c r="T87" s="36">
        <f>SUMIFS(СВЦЭМ!$C$39:$C$782,СВЦЭМ!$A$39:$A$782,$A87,СВЦЭМ!$B$39:$B$782,T$83)+'СЕТ СН'!$H$12+СВЦЭМ!$D$10+'СЕТ СН'!$H$5-'СЕТ СН'!$H$20</f>
        <v>5792.5727980299998</v>
      </c>
      <c r="U87" s="36">
        <f>SUMIFS(СВЦЭМ!$C$39:$C$782,СВЦЭМ!$A$39:$A$782,$A87,СВЦЭМ!$B$39:$B$782,U$83)+'СЕТ СН'!$H$12+СВЦЭМ!$D$10+'СЕТ СН'!$H$5-'СЕТ СН'!$H$20</f>
        <v>5809.6967250200005</v>
      </c>
      <c r="V87" s="36">
        <f>SUMIFS(СВЦЭМ!$C$39:$C$782,СВЦЭМ!$A$39:$A$782,$A87,СВЦЭМ!$B$39:$B$782,V$83)+'СЕТ СН'!$H$12+СВЦЭМ!$D$10+'СЕТ СН'!$H$5-'СЕТ СН'!$H$20</f>
        <v>5816.8946061300003</v>
      </c>
      <c r="W87" s="36">
        <f>SUMIFS(СВЦЭМ!$C$39:$C$782,СВЦЭМ!$A$39:$A$782,$A87,СВЦЭМ!$B$39:$B$782,W$83)+'СЕТ СН'!$H$12+СВЦЭМ!$D$10+'СЕТ СН'!$H$5-'СЕТ СН'!$H$20</f>
        <v>5796.7084755800006</v>
      </c>
      <c r="X87" s="36">
        <f>SUMIFS(СВЦЭМ!$C$39:$C$782,СВЦЭМ!$A$39:$A$782,$A87,СВЦЭМ!$B$39:$B$782,X$83)+'СЕТ СН'!$H$12+СВЦЭМ!$D$10+'СЕТ СН'!$H$5-'СЕТ СН'!$H$20</f>
        <v>5846.6813469900007</v>
      </c>
      <c r="Y87" s="36">
        <f>SUMIFS(СВЦЭМ!$C$39:$C$782,СВЦЭМ!$A$39:$A$782,$A87,СВЦЭМ!$B$39:$B$782,Y$83)+'СЕТ СН'!$H$12+СВЦЭМ!$D$10+'СЕТ СН'!$H$5-'СЕТ СН'!$H$20</f>
        <v>5950.5060310099998</v>
      </c>
    </row>
    <row r="88" spans="1:25" ht="15.75" x14ac:dyDescent="0.2">
      <c r="A88" s="35">
        <f t="shared" si="2"/>
        <v>45478</v>
      </c>
      <c r="B88" s="36">
        <f>SUMIFS(СВЦЭМ!$C$39:$C$782,СВЦЭМ!$A$39:$A$782,$A88,СВЦЭМ!$B$39:$B$782,B$83)+'СЕТ СН'!$H$12+СВЦЭМ!$D$10+'СЕТ СН'!$H$5-'СЕТ СН'!$H$20</f>
        <v>6040.34545136</v>
      </c>
      <c r="C88" s="36">
        <f>SUMIFS(СВЦЭМ!$C$39:$C$782,СВЦЭМ!$A$39:$A$782,$A88,СВЦЭМ!$B$39:$B$782,C$83)+'СЕТ СН'!$H$12+СВЦЭМ!$D$10+'СЕТ СН'!$H$5-'СЕТ СН'!$H$20</f>
        <v>6137.7814908099999</v>
      </c>
      <c r="D88" s="36">
        <f>SUMIFS(СВЦЭМ!$C$39:$C$782,СВЦЭМ!$A$39:$A$782,$A88,СВЦЭМ!$B$39:$B$782,D$83)+'СЕТ СН'!$H$12+СВЦЭМ!$D$10+'СЕТ СН'!$H$5-'СЕТ СН'!$H$20</f>
        <v>6197.7497441300002</v>
      </c>
      <c r="E88" s="36">
        <f>SUMIFS(СВЦЭМ!$C$39:$C$782,СВЦЭМ!$A$39:$A$782,$A88,СВЦЭМ!$B$39:$B$782,E$83)+'СЕТ СН'!$H$12+СВЦЭМ!$D$10+'СЕТ СН'!$H$5-'СЕТ СН'!$H$20</f>
        <v>6228.2031136599999</v>
      </c>
      <c r="F88" s="36">
        <f>SUMIFS(СВЦЭМ!$C$39:$C$782,СВЦЭМ!$A$39:$A$782,$A88,СВЦЭМ!$B$39:$B$782,F$83)+'СЕТ СН'!$H$12+СВЦЭМ!$D$10+'СЕТ СН'!$H$5-'СЕТ СН'!$H$20</f>
        <v>6218.1358873500003</v>
      </c>
      <c r="G88" s="36">
        <f>SUMIFS(СВЦЭМ!$C$39:$C$782,СВЦЭМ!$A$39:$A$782,$A88,СВЦЭМ!$B$39:$B$782,G$83)+'СЕТ СН'!$H$12+СВЦЭМ!$D$10+'СЕТ СН'!$H$5-'СЕТ СН'!$H$20</f>
        <v>6184.1252251100004</v>
      </c>
      <c r="H88" s="36">
        <f>SUMIFS(СВЦЭМ!$C$39:$C$782,СВЦЭМ!$A$39:$A$782,$A88,СВЦЭМ!$B$39:$B$782,H$83)+'СЕТ СН'!$H$12+СВЦЭМ!$D$10+'СЕТ СН'!$H$5-'СЕТ СН'!$H$20</f>
        <v>6129.49654302</v>
      </c>
      <c r="I88" s="36">
        <f>SUMIFS(СВЦЭМ!$C$39:$C$782,СВЦЭМ!$A$39:$A$782,$A88,СВЦЭМ!$B$39:$B$782,I$83)+'СЕТ СН'!$H$12+СВЦЭМ!$D$10+'СЕТ СН'!$H$5-'СЕТ СН'!$H$20</f>
        <v>6022.2612028399999</v>
      </c>
      <c r="J88" s="36">
        <f>SUMIFS(СВЦЭМ!$C$39:$C$782,СВЦЭМ!$A$39:$A$782,$A88,СВЦЭМ!$B$39:$B$782,J$83)+'СЕТ СН'!$H$12+СВЦЭМ!$D$10+'СЕТ СН'!$H$5-'СЕТ СН'!$H$20</f>
        <v>5904.7325322400002</v>
      </c>
      <c r="K88" s="36">
        <f>SUMIFS(СВЦЭМ!$C$39:$C$782,СВЦЭМ!$A$39:$A$782,$A88,СВЦЭМ!$B$39:$B$782,K$83)+'СЕТ СН'!$H$12+СВЦЭМ!$D$10+'СЕТ СН'!$H$5-'СЕТ СН'!$H$20</f>
        <v>5876.8188646300005</v>
      </c>
      <c r="L88" s="36">
        <f>SUMIFS(СВЦЭМ!$C$39:$C$782,СВЦЭМ!$A$39:$A$782,$A88,СВЦЭМ!$B$39:$B$782,L$83)+'СЕТ СН'!$H$12+СВЦЭМ!$D$10+'СЕТ СН'!$H$5-'СЕТ СН'!$H$20</f>
        <v>5899.0616858900003</v>
      </c>
      <c r="M88" s="36">
        <f>SUMIFS(СВЦЭМ!$C$39:$C$782,СВЦЭМ!$A$39:$A$782,$A88,СВЦЭМ!$B$39:$B$782,M$83)+'СЕТ СН'!$H$12+СВЦЭМ!$D$10+'СЕТ СН'!$H$5-'СЕТ СН'!$H$20</f>
        <v>5886.3672984300001</v>
      </c>
      <c r="N88" s="36">
        <f>SUMIFS(СВЦЭМ!$C$39:$C$782,СВЦЭМ!$A$39:$A$782,$A88,СВЦЭМ!$B$39:$B$782,N$83)+'СЕТ СН'!$H$12+СВЦЭМ!$D$10+'СЕТ СН'!$H$5-'СЕТ СН'!$H$20</f>
        <v>5896.2812608900003</v>
      </c>
      <c r="O88" s="36">
        <f>SUMIFS(СВЦЭМ!$C$39:$C$782,СВЦЭМ!$A$39:$A$782,$A88,СВЦЭМ!$B$39:$B$782,O$83)+'СЕТ СН'!$H$12+СВЦЭМ!$D$10+'СЕТ СН'!$H$5-'СЕТ СН'!$H$20</f>
        <v>5892.4866805600004</v>
      </c>
      <c r="P88" s="36">
        <f>SUMIFS(СВЦЭМ!$C$39:$C$782,СВЦЭМ!$A$39:$A$782,$A88,СВЦЭМ!$B$39:$B$782,P$83)+'СЕТ СН'!$H$12+СВЦЭМ!$D$10+'СЕТ СН'!$H$5-'СЕТ СН'!$H$20</f>
        <v>5899.4378088800004</v>
      </c>
      <c r="Q88" s="36">
        <f>SUMIFS(СВЦЭМ!$C$39:$C$782,СВЦЭМ!$A$39:$A$782,$A88,СВЦЭМ!$B$39:$B$782,Q$83)+'СЕТ СН'!$H$12+СВЦЭМ!$D$10+'СЕТ СН'!$H$5-'СЕТ СН'!$H$20</f>
        <v>5914.2117307500002</v>
      </c>
      <c r="R88" s="36">
        <f>SUMIFS(СВЦЭМ!$C$39:$C$782,СВЦЭМ!$A$39:$A$782,$A88,СВЦЭМ!$B$39:$B$782,R$83)+'СЕТ СН'!$H$12+СВЦЭМ!$D$10+'СЕТ СН'!$H$5-'СЕТ СН'!$H$20</f>
        <v>5901.3949963499999</v>
      </c>
      <c r="S88" s="36">
        <f>SUMIFS(СВЦЭМ!$C$39:$C$782,СВЦЭМ!$A$39:$A$782,$A88,СВЦЭМ!$B$39:$B$782,S$83)+'СЕТ СН'!$H$12+СВЦЭМ!$D$10+'СЕТ СН'!$H$5-'СЕТ СН'!$H$20</f>
        <v>5900.0006662400001</v>
      </c>
      <c r="T88" s="36">
        <f>SUMIFS(СВЦЭМ!$C$39:$C$782,СВЦЭМ!$A$39:$A$782,$A88,СВЦЭМ!$B$39:$B$782,T$83)+'СЕТ СН'!$H$12+СВЦЭМ!$D$10+'СЕТ СН'!$H$5-'СЕТ СН'!$H$20</f>
        <v>5892.1845201900005</v>
      </c>
      <c r="U88" s="36">
        <f>SUMIFS(СВЦЭМ!$C$39:$C$782,СВЦЭМ!$A$39:$A$782,$A88,СВЦЭМ!$B$39:$B$782,U$83)+'СЕТ СН'!$H$12+СВЦЭМ!$D$10+'СЕТ СН'!$H$5-'СЕТ СН'!$H$20</f>
        <v>5906.4373891300002</v>
      </c>
      <c r="V88" s="36">
        <f>SUMIFS(СВЦЭМ!$C$39:$C$782,СВЦЭМ!$A$39:$A$782,$A88,СВЦЭМ!$B$39:$B$782,V$83)+'СЕТ СН'!$H$12+СВЦЭМ!$D$10+'СЕТ СН'!$H$5-'СЕТ СН'!$H$20</f>
        <v>5913.4481295700007</v>
      </c>
      <c r="W88" s="36">
        <f>SUMIFS(СВЦЭМ!$C$39:$C$782,СВЦЭМ!$A$39:$A$782,$A88,СВЦЭМ!$B$39:$B$782,W$83)+'СЕТ СН'!$H$12+СВЦЭМ!$D$10+'СЕТ СН'!$H$5-'СЕТ СН'!$H$20</f>
        <v>5892.0521757500001</v>
      </c>
      <c r="X88" s="36">
        <f>SUMIFS(СВЦЭМ!$C$39:$C$782,СВЦЭМ!$A$39:$A$782,$A88,СВЦЭМ!$B$39:$B$782,X$83)+'СЕТ СН'!$H$12+СВЦЭМ!$D$10+'СЕТ СН'!$H$5-'СЕТ СН'!$H$20</f>
        <v>5940.0812478500002</v>
      </c>
      <c r="Y88" s="36">
        <f>SUMIFS(СВЦЭМ!$C$39:$C$782,СВЦЭМ!$A$39:$A$782,$A88,СВЦЭМ!$B$39:$B$782,Y$83)+'СЕТ СН'!$H$12+СВЦЭМ!$D$10+'СЕТ СН'!$H$5-'СЕТ СН'!$H$20</f>
        <v>6059.5416572499998</v>
      </c>
    </row>
    <row r="89" spans="1:25" ht="15.75" x14ac:dyDescent="0.2">
      <c r="A89" s="35">
        <f t="shared" si="2"/>
        <v>45479</v>
      </c>
      <c r="B89" s="36">
        <f>SUMIFS(СВЦЭМ!$C$39:$C$782,СВЦЭМ!$A$39:$A$782,$A89,СВЦЭМ!$B$39:$B$782,B$83)+'СЕТ СН'!$H$12+СВЦЭМ!$D$10+'СЕТ СН'!$H$5-'СЕТ СН'!$H$20</f>
        <v>6059.4146997099997</v>
      </c>
      <c r="C89" s="36">
        <f>SUMIFS(СВЦЭМ!$C$39:$C$782,СВЦЭМ!$A$39:$A$782,$A89,СВЦЭМ!$B$39:$B$782,C$83)+'СЕТ СН'!$H$12+СВЦЭМ!$D$10+'СЕТ СН'!$H$5-'СЕТ СН'!$H$20</f>
        <v>6138.3398497600001</v>
      </c>
      <c r="D89" s="36">
        <f>SUMIFS(СВЦЭМ!$C$39:$C$782,СВЦЭМ!$A$39:$A$782,$A89,СВЦЭМ!$B$39:$B$782,D$83)+'СЕТ СН'!$H$12+СВЦЭМ!$D$10+'СЕТ СН'!$H$5-'СЕТ СН'!$H$20</f>
        <v>6251.9600477599997</v>
      </c>
      <c r="E89" s="36">
        <f>SUMIFS(СВЦЭМ!$C$39:$C$782,СВЦЭМ!$A$39:$A$782,$A89,СВЦЭМ!$B$39:$B$782,E$83)+'СЕТ СН'!$H$12+СВЦЭМ!$D$10+'СЕТ СН'!$H$5-'СЕТ СН'!$H$20</f>
        <v>6311.3667695900003</v>
      </c>
      <c r="F89" s="36">
        <f>SUMIFS(СВЦЭМ!$C$39:$C$782,СВЦЭМ!$A$39:$A$782,$A89,СВЦЭМ!$B$39:$B$782,F$83)+'СЕТ СН'!$H$12+СВЦЭМ!$D$10+'СЕТ СН'!$H$5-'СЕТ СН'!$H$20</f>
        <v>6330.8602529700001</v>
      </c>
      <c r="G89" s="36">
        <f>SUMIFS(СВЦЭМ!$C$39:$C$782,СВЦЭМ!$A$39:$A$782,$A89,СВЦЭМ!$B$39:$B$782,G$83)+'СЕТ СН'!$H$12+СВЦЭМ!$D$10+'СЕТ СН'!$H$5-'СЕТ СН'!$H$20</f>
        <v>6321.0478407299997</v>
      </c>
      <c r="H89" s="36">
        <f>SUMIFS(СВЦЭМ!$C$39:$C$782,СВЦЭМ!$A$39:$A$782,$A89,СВЦЭМ!$B$39:$B$782,H$83)+'СЕТ СН'!$H$12+СВЦЭМ!$D$10+'СЕТ СН'!$H$5-'СЕТ СН'!$H$20</f>
        <v>6325.5874283499998</v>
      </c>
      <c r="I89" s="36">
        <f>SUMIFS(СВЦЭМ!$C$39:$C$782,СВЦЭМ!$A$39:$A$782,$A89,СВЦЭМ!$B$39:$B$782,I$83)+'СЕТ СН'!$H$12+СВЦЭМ!$D$10+'СЕТ СН'!$H$5-'СЕТ СН'!$H$20</f>
        <v>6238.5791853600003</v>
      </c>
      <c r="J89" s="36">
        <f>SUMIFS(СВЦЭМ!$C$39:$C$782,СВЦЭМ!$A$39:$A$782,$A89,СВЦЭМ!$B$39:$B$782,J$83)+'СЕТ СН'!$H$12+СВЦЭМ!$D$10+'СЕТ СН'!$H$5-'СЕТ СН'!$H$20</f>
        <v>6101.5333705499997</v>
      </c>
      <c r="K89" s="36">
        <f>SUMIFS(СВЦЭМ!$C$39:$C$782,СВЦЭМ!$A$39:$A$782,$A89,СВЦЭМ!$B$39:$B$782,K$83)+'СЕТ СН'!$H$12+СВЦЭМ!$D$10+'СЕТ СН'!$H$5-'СЕТ СН'!$H$20</f>
        <v>6009.4384139499998</v>
      </c>
      <c r="L89" s="36">
        <f>SUMIFS(СВЦЭМ!$C$39:$C$782,СВЦЭМ!$A$39:$A$782,$A89,СВЦЭМ!$B$39:$B$782,L$83)+'СЕТ СН'!$H$12+СВЦЭМ!$D$10+'СЕТ СН'!$H$5-'СЕТ СН'!$H$20</f>
        <v>5941.8838844500006</v>
      </c>
      <c r="M89" s="36">
        <f>SUMIFS(СВЦЭМ!$C$39:$C$782,СВЦЭМ!$A$39:$A$782,$A89,СВЦЭМ!$B$39:$B$782,M$83)+'СЕТ СН'!$H$12+СВЦЭМ!$D$10+'СЕТ СН'!$H$5-'СЕТ СН'!$H$20</f>
        <v>5924.3414896700006</v>
      </c>
      <c r="N89" s="36">
        <f>SUMIFS(СВЦЭМ!$C$39:$C$782,СВЦЭМ!$A$39:$A$782,$A89,СВЦЭМ!$B$39:$B$782,N$83)+'СЕТ СН'!$H$12+СВЦЭМ!$D$10+'СЕТ СН'!$H$5-'СЕТ СН'!$H$20</f>
        <v>5928.8305332800001</v>
      </c>
      <c r="O89" s="36">
        <f>SUMIFS(СВЦЭМ!$C$39:$C$782,СВЦЭМ!$A$39:$A$782,$A89,СВЦЭМ!$B$39:$B$782,O$83)+'СЕТ СН'!$H$12+СВЦЭМ!$D$10+'СЕТ СН'!$H$5-'СЕТ СН'!$H$20</f>
        <v>5920.5140663600005</v>
      </c>
      <c r="P89" s="36">
        <f>SUMIFS(СВЦЭМ!$C$39:$C$782,СВЦЭМ!$A$39:$A$782,$A89,СВЦЭМ!$B$39:$B$782,P$83)+'СЕТ СН'!$H$12+СВЦЭМ!$D$10+'СЕТ СН'!$H$5-'СЕТ СН'!$H$20</f>
        <v>5915.2775696200006</v>
      </c>
      <c r="Q89" s="36">
        <f>SUMIFS(СВЦЭМ!$C$39:$C$782,СВЦЭМ!$A$39:$A$782,$A89,СВЦЭМ!$B$39:$B$782,Q$83)+'СЕТ СН'!$H$12+СВЦЭМ!$D$10+'СЕТ СН'!$H$5-'СЕТ СН'!$H$20</f>
        <v>5922.6804788999998</v>
      </c>
      <c r="R89" s="36">
        <f>SUMIFS(СВЦЭМ!$C$39:$C$782,СВЦЭМ!$A$39:$A$782,$A89,СВЦЭМ!$B$39:$B$782,R$83)+'СЕТ СН'!$H$12+СВЦЭМ!$D$10+'СЕТ СН'!$H$5-'СЕТ СН'!$H$20</f>
        <v>5958.0637766500004</v>
      </c>
      <c r="S89" s="36">
        <f>SUMIFS(СВЦЭМ!$C$39:$C$782,СВЦЭМ!$A$39:$A$782,$A89,СВЦЭМ!$B$39:$B$782,S$83)+'СЕТ СН'!$H$12+СВЦЭМ!$D$10+'СЕТ СН'!$H$5-'СЕТ СН'!$H$20</f>
        <v>5945.3229852300001</v>
      </c>
      <c r="T89" s="36">
        <f>SUMIFS(СВЦЭМ!$C$39:$C$782,СВЦЭМ!$A$39:$A$782,$A89,СВЦЭМ!$B$39:$B$782,T$83)+'СЕТ СН'!$H$12+СВЦЭМ!$D$10+'СЕТ СН'!$H$5-'СЕТ СН'!$H$20</f>
        <v>5939.1734632799999</v>
      </c>
      <c r="U89" s="36">
        <f>SUMIFS(СВЦЭМ!$C$39:$C$782,СВЦЭМ!$A$39:$A$782,$A89,СВЦЭМ!$B$39:$B$782,U$83)+'СЕТ СН'!$H$12+СВЦЭМ!$D$10+'СЕТ СН'!$H$5-'СЕТ СН'!$H$20</f>
        <v>5947.6201547300006</v>
      </c>
      <c r="V89" s="36">
        <f>SUMIFS(СВЦЭМ!$C$39:$C$782,СВЦЭМ!$A$39:$A$782,$A89,СВЦЭМ!$B$39:$B$782,V$83)+'СЕТ СН'!$H$12+СВЦЭМ!$D$10+'СЕТ СН'!$H$5-'СЕТ СН'!$H$20</f>
        <v>5959.22183709</v>
      </c>
      <c r="W89" s="36">
        <f>SUMIFS(СВЦЭМ!$C$39:$C$782,СВЦЭМ!$A$39:$A$782,$A89,СВЦЭМ!$B$39:$B$782,W$83)+'СЕТ СН'!$H$12+СВЦЭМ!$D$10+'СЕТ СН'!$H$5-'СЕТ СН'!$H$20</f>
        <v>5950.7882937300001</v>
      </c>
      <c r="X89" s="36">
        <f>SUMIFS(СВЦЭМ!$C$39:$C$782,СВЦЭМ!$A$39:$A$782,$A89,СВЦЭМ!$B$39:$B$782,X$83)+'СЕТ СН'!$H$12+СВЦЭМ!$D$10+'СЕТ СН'!$H$5-'СЕТ СН'!$H$20</f>
        <v>5986.0111457399998</v>
      </c>
      <c r="Y89" s="36">
        <f>SUMIFS(СВЦЭМ!$C$39:$C$782,СВЦЭМ!$A$39:$A$782,$A89,СВЦЭМ!$B$39:$B$782,Y$83)+'СЕТ СН'!$H$12+СВЦЭМ!$D$10+'СЕТ СН'!$H$5-'СЕТ СН'!$H$20</f>
        <v>6066.5093515300005</v>
      </c>
    </row>
    <row r="90" spans="1:25" ht="15.75" x14ac:dyDescent="0.2">
      <c r="A90" s="35">
        <f t="shared" si="2"/>
        <v>45480</v>
      </c>
      <c r="B90" s="36">
        <f>SUMIFS(СВЦЭМ!$C$39:$C$782,СВЦЭМ!$A$39:$A$782,$A90,СВЦЭМ!$B$39:$B$782,B$83)+'СЕТ СН'!$H$12+СВЦЭМ!$D$10+'СЕТ СН'!$H$5-'СЕТ СН'!$H$20</f>
        <v>6210.6952222899999</v>
      </c>
      <c r="C90" s="36">
        <f>SUMIFS(СВЦЭМ!$C$39:$C$782,СВЦЭМ!$A$39:$A$782,$A90,СВЦЭМ!$B$39:$B$782,C$83)+'СЕТ СН'!$H$12+СВЦЭМ!$D$10+'СЕТ СН'!$H$5-'СЕТ СН'!$H$20</f>
        <v>6282.9738087000005</v>
      </c>
      <c r="D90" s="36">
        <f>SUMIFS(СВЦЭМ!$C$39:$C$782,СВЦЭМ!$A$39:$A$782,$A90,СВЦЭМ!$B$39:$B$782,D$83)+'СЕТ СН'!$H$12+СВЦЭМ!$D$10+'СЕТ СН'!$H$5-'СЕТ СН'!$H$20</f>
        <v>6345.6244924299999</v>
      </c>
      <c r="E90" s="36">
        <f>SUMIFS(СВЦЭМ!$C$39:$C$782,СВЦЭМ!$A$39:$A$782,$A90,СВЦЭМ!$B$39:$B$782,E$83)+'СЕТ СН'!$H$12+СВЦЭМ!$D$10+'СЕТ СН'!$H$5-'СЕТ СН'!$H$20</f>
        <v>6331.1603615500007</v>
      </c>
      <c r="F90" s="36">
        <f>SUMIFS(СВЦЭМ!$C$39:$C$782,СВЦЭМ!$A$39:$A$782,$A90,СВЦЭМ!$B$39:$B$782,F$83)+'СЕТ СН'!$H$12+СВЦЭМ!$D$10+'СЕТ СН'!$H$5-'СЕТ СН'!$H$20</f>
        <v>6341.43245647</v>
      </c>
      <c r="G90" s="36">
        <f>SUMIFS(СВЦЭМ!$C$39:$C$782,СВЦЭМ!$A$39:$A$782,$A90,СВЦЭМ!$B$39:$B$782,G$83)+'СЕТ СН'!$H$12+СВЦЭМ!$D$10+'СЕТ СН'!$H$5-'СЕТ СН'!$H$20</f>
        <v>6344.6536272800004</v>
      </c>
      <c r="H90" s="36">
        <f>SUMIFS(СВЦЭМ!$C$39:$C$782,СВЦЭМ!$A$39:$A$782,$A90,СВЦЭМ!$B$39:$B$782,H$83)+'СЕТ СН'!$H$12+СВЦЭМ!$D$10+'СЕТ СН'!$H$5-'СЕТ СН'!$H$20</f>
        <v>6360.8725500400005</v>
      </c>
      <c r="I90" s="36">
        <f>SUMIFS(СВЦЭМ!$C$39:$C$782,СВЦЭМ!$A$39:$A$782,$A90,СВЦЭМ!$B$39:$B$782,I$83)+'СЕТ СН'!$H$12+СВЦЭМ!$D$10+'СЕТ СН'!$H$5-'СЕТ СН'!$H$20</f>
        <v>6323.6676702200002</v>
      </c>
      <c r="J90" s="36">
        <f>SUMIFS(СВЦЭМ!$C$39:$C$782,СВЦЭМ!$A$39:$A$782,$A90,СВЦЭМ!$B$39:$B$782,J$83)+'СЕТ СН'!$H$12+СВЦЭМ!$D$10+'СЕТ СН'!$H$5-'СЕТ СН'!$H$20</f>
        <v>6187.8184486999999</v>
      </c>
      <c r="K90" s="36">
        <f>SUMIFS(СВЦЭМ!$C$39:$C$782,СВЦЭМ!$A$39:$A$782,$A90,СВЦЭМ!$B$39:$B$782,K$83)+'СЕТ СН'!$H$12+СВЦЭМ!$D$10+'СЕТ СН'!$H$5-'СЕТ СН'!$H$20</f>
        <v>6089.4730728900004</v>
      </c>
      <c r="L90" s="36">
        <f>SUMIFS(СВЦЭМ!$C$39:$C$782,СВЦЭМ!$A$39:$A$782,$A90,СВЦЭМ!$B$39:$B$782,L$83)+'СЕТ СН'!$H$12+СВЦЭМ!$D$10+'СЕТ СН'!$H$5-'СЕТ СН'!$H$20</f>
        <v>6043.4061589900002</v>
      </c>
      <c r="M90" s="36">
        <f>SUMIFS(СВЦЭМ!$C$39:$C$782,СВЦЭМ!$A$39:$A$782,$A90,СВЦЭМ!$B$39:$B$782,M$83)+'СЕТ СН'!$H$12+СВЦЭМ!$D$10+'СЕТ СН'!$H$5-'СЕТ СН'!$H$20</f>
        <v>6036.2327699200005</v>
      </c>
      <c r="N90" s="36">
        <f>SUMIFS(СВЦЭМ!$C$39:$C$782,СВЦЭМ!$A$39:$A$782,$A90,СВЦЭМ!$B$39:$B$782,N$83)+'СЕТ СН'!$H$12+СВЦЭМ!$D$10+'СЕТ СН'!$H$5-'СЕТ СН'!$H$20</f>
        <v>6020.9679910499999</v>
      </c>
      <c r="O90" s="36">
        <f>SUMIFS(СВЦЭМ!$C$39:$C$782,СВЦЭМ!$A$39:$A$782,$A90,СВЦЭМ!$B$39:$B$782,O$83)+'СЕТ СН'!$H$12+СВЦЭМ!$D$10+'СЕТ СН'!$H$5-'СЕТ СН'!$H$20</f>
        <v>6007.9077045800004</v>
      </c>
      <c r="P90" s="36">
        <f>SUMIFS(СВЦЭМ!$C$39:$C$782,СВЦЭМ!$A$39:$A$782,$A90,СВЦЭМ!$B$39:$B$782,P$83)+'СЕТ СН'!$H$12+СВЦЭМ!$D$10+'СЕТ СН'!$H$5-'СЕТ СН'!$H$20</f>
        <v>6022.2162716500006</v>
      </c>
      <c r="Q90" s="36">
        <f>SUMIFS(СВЦЭМ!$C$39:$C$782,СВЦЭМ!$A$39:$A$782,$A90,СВЦЭМ!$B$39:$B$782,Q$83)+'СЕТ СН'!$H$12+СВЦЭМ!$D$10+'СЕТ СН'!$H$5-'СЕТ СН'!$H$20</f>
        <v>6033.2285082600001</v>
      </c>
      <c r="R90" s="36">
        <f>SUMIFS(СВЦЭМ!$C$39:$C$782,СВЦЭМ!$A$39:$A$782,$A90,СВЦЭМ!$B$39:$B$782,R$83)+'СЕТ СН'!$H$12+СВЦЭМ!$D$10+'СЕТ СН'!$H$5-'СЕТ СН'!$H$20</f>
        <v>6027.7060348000005</v>
      </c>
      <c r="S90" s="36">
        <f>SUMIFS(СВЦЭМ!$C$39:$C$782,СВЦЭМ!$A$39:$A$782,$A90,СВЦЭМ!$B$39:$B$782,S$83)+'СЕТ СН'!$H$12+СВЦЭМ!$D$10+'СЕТ СН'!$H$5-'СЕТ СН'!$H$20</f>
        <v>6025.1119033499999</v>
      </c>
      <c r="T90" s="36">
        <f>SUMIFS(СВЦЭМ!$C$39:$C$782,СВЦЭМ!$A$39:$A$782,$A90,СВЦЭМ!$B$39:$B$782,T$83)+'СЕТ СН'!$H$12+СВЦЭМ!$D$10+'СЕТ СН'!$H$5-'СЕТ СН'!$H$20</f>
        <v>6006.5455407300005</v>
      </c>
      <c r="U90" s="36">
        <f>SUMIFS(СВЦЭМ!$C$39:$C$782,СВЦЭМ!$A$39:$A$782,$A90,СВЦЭМ!$B$39:$B$782,U$83)+'СЕТ СН'!$H$12+СВЦЭМ!$D$10+'СЕТ СН'!$H$5-'СЕТ СН'!$H$20</f>
        <v>6012.8369600100004</v>
      </c>
      <c r="V90" s="36">
        <f>SUMIFS(СВЦЭМ!$C$39:$C$782,СВЦЭМ!$A$39:$A$782,$A90,СВЦЭМ!$B$39:$B$782,V$83)+'СЕТ СН'!$H$12+СВЦЭМ!$D$10+'СЕТ СН'!$H$5-'СЕТ СН'!$H$20</f>
        <v>6015.7038902100003</v>
      </c>
      <c r="W90" s="36">
        <f>SUMIFS(СВЦЭМ!$C$39:$C$782,СВЦЭМ!$A$39:$A$782,$A90,СВЦЭМ!$B$39:$B$782,W$83)+'СЕТ СН'!$H$12+СВЦЭМ!$D$10+'СЕТ СН'!$H$5-'СЕТ СН'!$H$20</f>
        <v>6002.4742100500007</v>
      </c>
      <c r="X90" s="36">
        <f>SUMIFS(СВЦЭМ!$C$39:$C$782,СВЦЭМ!$A$39:$A$782,$A90,СВЦЭМ!$B$39:$B$782,X$83)+'СЕТ СН'!$H$12+СВЦЭМ!$D$10+'СЕТ СН'!$H$5-'СЕТ СН'!$H$20</f>
        <v>6056.4228579500004</v>
      </c>
      <c r="Y90" s="36">
        <f>SUMIFS(СВЦЭМ!$C$39:$C$782,СВЦЭМ!$A$39:$A$782,$A90,СВЦЭМ!$B$39:$B$782,Y$83)+'СЕТ СН'!$H$12+СВЦЭМ!$D$10+'СЕТ СН'!$H$5-'СЕТ СН'!$H$20</f>
        <v>6144.74910284</v>
      </c>
    </row>
    <row r="91" spans="1:25" ht="15.75" x14ac:dyDescent="0.2">
      <c r="A91" s="35">
        <f t="shared" si="2"/>
        <v>45481</v>
      </c>
      <c r="B91" s="36">
        <f>SUMIFS(СВЦЭМ!$C$39:$C$782,СВЦЭМ!$A$39:$A$782,$A91,СВЦЭМ!$B$39:$B$782,B$83)+'СЕТ СН'!$H$12+СВЦЭМ!$D$10+'СЕТ СН'!$H$5-'СЕТ СН'!$H$20</f>
        <v>6238.7254874299997</v>
      </c>
      <c r="C91" s="36">
        <f>SUMIFS(СВЦЭМ!$C$39:$C$782,СВЦЭМ!$A$39:$A$782,$A91,СВЦЭМ!$B$39:$B$782,C$83)+'СЕТ СН'!$H$12+СВЦЭМ!$D$10+'СЕТ СН'!$H$5-'СЕТ СН'!$H$20</f>
        <v>6337.9098163799999</v>
      </c>
      <c r="D91" s="36">
        <f>SUMIFS(СВЦЭМ!$C$39:$C$782,СВЦЭМ!$A$39:$A$782,$A91,СВЦЭМ!$B$39:$B$782,D$83)+'СЕТ СН'!$H$12+СВЦЭМ!$D$10+'СЕТ СН'!$H$5-'СЕТ СН'!$H$20</f>
        <v>6420.76568185</v>
      </c>
      <c r="E91" s="36">
        <f>SUMIFS(СВЦЭМ!$C$39:$C$782,СВЦЭМ!$A$39:$A$782,$A91,СВЦЭМ!$B$39:$B$782,E$83)+'СЕТ СН'!$H$12+СВЦЭМ!$D$10+'СЕТ СН'!$H$5-'СЕТ СН'!$H$20</f>
        <v>6444.5174825499998</v>
      </c>
      <c r="F91" s="36">
        <f>SUMIFS(СВЦЭМ!$C$39:$C$782,СВЦЭМ!$A$39:$A$782,$A91,СВЦЭМ!$B$39:$B$782,F$83)+'СЕТ СН'!$H$12+СВЦЭМ!$D$10+'СЕТ СН'!$H$5-'СЕТ СН'!$H$20</f>
        <v>6454.3941982800006</v>
      </c>
      <c r="G91" s="36">
        <f>SUMIFS(СВЦЭМ!$C$39:$C$782,СВЦЭМ!$A$39:$A$782,$A91,СВЦЭМ!$B$39:$B$782,G$83)+'СЕТ СН'!$H$12+СВЦЭМ!$D$10+'СЕТ СН'!$H$5-'СЕТ СН'!$H$20</f>
        <v>6437.2978020400005</v>
      </c>
      <c r="H91" s="36">
        <f>SUMIFS(СВЦЭМ!$C$39:$C$782,СВЦЭМ!$A$39:$A$782,$A91,СВЦЭМ!$B$39:$B$782,H$83)+'СЕТ СН'!$H$12+СВЦЭМ!$D$10+'СЕТ СН'!$H$5-'СЕТ СН'!$H$20</f>
        <v>6336.9075957100004</v>
      </c>
      <c r="I91" s="36">
        <f>SUMIFS(СВЦЭМ!$C$39:$C$782,СВЦЭМ!$A$39:$A$782,$A91,СВЦЭМ!$B$39:$B$782,I$83)+'СЕТ СН'!$H$12+СВЦЭМ!$D$10+'СЕТ СН'!$H$5-'СЕТ СН'!$H$20</f>
        <v>6243.5319914700003</v>
      </c>
      <c r="J91" s="36">
        <f>SUMIFS(СВЦЭМ!$C$39:$C$782,СВЦЭМ!$A$39:$A$782,$A91,СВЦЭМ!$B$39:$B$782,J$83)+'СЕТ СН'!$H$12+СВЦЭМ!$D$10+'СЕТ СН'!$H$5-'СЕТ СН'!$H$20</f>
        <v>6126.9863162900001</v>
      </c>
      <c r="K91" s="36">
        <f>SUMIFS(СВЦЭМ!$C$39:$C$782,СВЦЭМ!$A$39:$A$782,$A91,СВЦЭМ!$B$39:$B$782,K$83)+'СЕТ СН'!$H$12+СВЦЭМ!$D$10+'СЕТ СН'!$H$5-'СЕТ СН'!$H$20</f>
        <v>6059.6019572700006</v>
      </c>
      <c r="L91" s="36">
        <f>SUMIFS(СВЦЭМ!$C$39:$C$782,СВЦЭМ!$A$39:$A$782,$A91,СВЦЭМ!$B$39:$B$782,L$83)+'СЕТ СН'!$H$12+СВЦЭМ!$D$10+'СЕТ СН'!$H$5-'СЕТ СН'!$H$20</f>
        <v>6006.2512496100007</v>
      </c>
      <c r="M91" s="36">
        <f>SUMIFS(СВЦЭМ!$C$39:$C$782,СВЦЭМ!$A$39:$A$782,$A91,СВЦЭМ!$B$39:$B$782,M$83)+'СЕТ СН'!$H$12+СВЦЭМ!$D$10+'СЕТ СН'!$H$5-'СЕТ СН'!$H$20</f>
        <v>6012.9628327800001</v>
      </c>
      <c r="N91" s="36">
        <f>SUMIFS(СВЦЭМ!$C$39:$C$782,СВЦЭМ!$A$39:$A$782,$A91,СВЦЭМ!$B$39:$B$782,N$83)+'СЕТ СН'!$H$12+СВЦЭМ!$D$10+'СЕТ СН'!$H$5-'СЕТ СН'!$H$20</f>
        <v>6005.1910229300001</v>
      </c>
      <c r="O91" s="36">
        <f>SUMIFS(СВЦЭМ!$C$39:$C$782,СВЦЭМ!$A$39:$A$782,$A91,СВЦЭМ!$B$39:$B$782,O$83)+'СЕТ СН'!$H$12+СВЦЭМ!$D$10+'СЕТ СН'!$H$5-'СЕТ СН'!$H$20</f>
        <v>6008.3500187300006</v>
      </c>
      <c r="P91" s="36">
        <f>SUMIFS(СВЦЭМ!$C$39:$C$782,СВЦЭМ!$A$39:$A$782,$A91,СВЦЭМ!$B$39:$B$782,P$83)+'СЕТ СН'!$H$12+СВЦЭМ!$D$10+'СЕТ СН'!$H$5-'СЕТ СН'!$H$20</f>
        <v>6011.2214440600001</v>
      </c>
      <c r="Q91" s="36">
        <f>SUMIFS(СВЦЭМ!$C$39:$C$782,СВЦЭМ!$A$39:$A$782,$A91,СВЦЭМ!$B$39:$B$782,Q$83)+'СЕТ СН'!$H$12+СВЦЭМ!$D$10+'СЕТ СН'!$H$5-'СЕТ СН'!$H$20</f>
        <v>6013.0448486599998</v>
      </c>
      <c r="R91" s="36">
        <f>SUMIFS(СВЦЭМ!$C$39:$C$782,СВЦЭМ!$A$39:$A$782,$A91,СВЦЭМ!$B$39:$B$782,R$83)+'СЕТ СН'!$H$12+СВЦЭМ!$D$10+'СЕТ СН'!$H$5-'СЕТ СН'!$H$20</f>
        <v>6012.8613359700003</v>
      </c>
      <c r="S91" s="36">
        <f>SUMIFS(СВЦЭМ!$C$39:$C$782,СВЦЭМ!$A$39:$A$782,$A91,СВЦЭМ!$B$39:$B$782,S$83)+'СЕТ СН'!$H$12+СВЦЭМ!$D$10+'СЕТ СН'!$H$5-'СЕТ СН'!$H$20</f>
        <v>6010.6995052700004</v>
      </c>
      <c r="T91" s="36">
        <f>SUMIFS(СВЦЭМ!$C$39:$C$782,СВЦЭМ!$A$39:$A$782,$A91,СВЦЭМ!$B$39:$B$782,T$83)+'СЕТ СН'!$H$12+СВЦЭМ!$D$10+'СЕТ СН'!$H$5-'СЕТ СН'!$H$20</f>
        <v>6002.6326680000002</v>
      </c>
      <c r="U91" s="36">
        <f>SUMIFS(СВЦЭМ!$C$39:$C$782,СВЦЭМ!$A$39:$A$782,$A91,СВЦЭМ!$B$39:$B$782,U$83)+'СЕТ СН'!$H$12+СВЦЭМ!$D$10+'СЕТ СН'!$H$5-'СЕТ СН'!$H$20</f>
        <v>6008.7611661200008</v>
      </c>
      <c r="V91" s="36">
        <f>SUMIFS(СВЦЭМ!$C$39:$C$782,СВЦЭМ!$A$39:$A$782,$A91,СВЦЭМ!$B$39:$B$782,V$83)+'СЕТ СН'!$H$12+СВЦЭМ!$D$10+'СЕТ СН'!$H$5-'СЕТ СН'!$H$20</f>
        <v>5980.3288687800004</v>
      </c>
      <c r="W91" s="36">
        <f>SUMIFS(СВЦЭМ!$C$39:$C$782,СВЦЭМ!$A$39:$A$782,$A91,СВЦЭМ!$B$39:$B$782,W$83)+'СЕТ СН'!$H$12+СВЦЭМ!$D$10+'СЕТ СН'!$H$5-'СЕТ СН'!$H$20</f>
        <v>5987.8697344299999</v>
      </c>
      <c r="X91" s="36">
        <f>SUMIFS(СВЦЭМ!$C$39:$C$782,СВЦЭМ!$A$39:$A$782,$A91,СВЦЭМ!$B$39:$B$782,X$83)+'СЕТ СН'!$H$12+СВЦЭМ!$D$10+'СЕТ СН'!$H$5-'СЕТ СН'!$H$20</f>
        <v>6030.3677777000003</v>
      </c>
      <c r="Y91" s="36">
        <f>SUMIFS(СВЦЭМ!$C$39:$C$782,СВЦЭМ!$A$39:$A$782,$A91,СВЦЭМ!$B$39:$B$782,Y$83)+'СЕТ СН'!$H$12+СВЦЭМ!$D$10+'СЕТ СН'!$H$5-'СЕТ СН'!$H$20</f>
        <v>6116.7041201600005</v>
      </c>
    </row>
    <row r="92" spans="1:25" ht="15.75" x14ac:dyDescent="0.2">
      <c r="A92" s="35">
        <f t="shared" si="2"/>
        <v>45482</v>
      </c>
      <c r="B92" s="36">
        <f>SUMIFS(СВЦЭМ!$C$39:$C$782,СВЦЭМ!$A$39:$A$782,$A92,СВЦЭМ!$B$39:$B$782,B$83)+'СЕТ СН'!$H$12+СВЦЭМ!$D$10+'СЕТ СН'!$H$5-'СЕТ СН'!$H$20</f>
        <v>6270.5166823700001</v>
      </c>
      <c r="C92" s="36">
        <f>SUMIFS(СВЦЭМ!$C$39:$C$782,СВЦЭМ!$A$39:$A$782,$A92,СВЦЭМ!$B$39:$B$782,C$83)+'СЕТ СН'!$H$12+СВЦЭМ!$D$10+'СЕТ СН'!$H$5-'СЕТ СН'!$H$20</f>
        <v>6356.2372602900004</v>
      </c>
      <c r="D92" s="36">
        <f>SUMIFS(СВЦЭМ!$C$39:$C$782,СВЦЭМ!$A$39:$A$782,$A92,СВЦЭМ!$B$39:$B$782,D$83)+'СЕТ СН'!$H$12+СВЦЭМ!$D$10+'СЕТ СН'!$H$5-'СЕТ СН'!$H$20</f>
        <v>6427.4808353400003</v>
      </c>
      <c r="E92" s="36">
        <f>SUMIFS(СВЦЭМ!$C$39:$C$782,СВЦЭМ!$A$39:$A$782,$A92,СВЦЭМ!$B$39:$B$782,E$83)+'СЕТ СН'!$H$12+СВЦЭМ!$D$10+'СЕТ СН'!$H$5-'СЕТ СН'!$H$20</f>
        <v>6469.8608287900006</v>
      </c>
      <c r="F92" s="36">
        <f>SUMIFS(СВЦЭМ!$C$39:$C$782,СВЦЭМ!$A$39:$A$782,$A92,СВЦЭМ!$B$39:$B$782,F$83)+'СЕТ СН'!$H$12+СВЦЭМ!$D$10+'СЕТ СН'!$H$5-'СЕТ СН'!$H$20</f>
        <v>6472.2022707800006</v>
      </c>
      <c r="G92" s="36">
        <f>SUMIFS(СВЦЭМ!$C$39:$C$782,СВЦЭМ!$A$39:$A$782,$A92,СВЦЭМ!$B$39:$B$782,G$83)+'СЕТ СН'!$H$12+СВЦЭМ!$D$10+'СЕТ СН'!$H$5-'СЕТ СН'!$H$20</f>
        <v>6447.4532345699999</v>
      </c>
      <c r="H92" s="36">
        <f>SUMIFS(СВЦЭМ!$C$39:$C$782,СВЦЭМ!$A$39:$A$782,$A92,СВЦЭМ!$B$39:$B$782,H$83)+'СЕТ СН'!$H$12+СВЦЭМ!$D$10+'СЕТ СН'!$H$5-'СЕТ СН'!$H$20</f>
        <v>6260.61767659</v>
      </c>
      <c r="I92" s="36">
        <f>SUMIFS(СВЦЭМ!$C$39:$C$782,СВЦЭМ!$A$39:$A$782,$A92,СВЦЭМ!$B$39:$B$782,I$83)+'СЕТ СН'!$H$12+СВЦЭМ!$D$10+'СЕТ СН'!$H$5-'СЕТ СН'!$H$20</f>
        <v>6167.7381350800006</v>
      </c>
      <c r="J92" s="36">
        <f>SUMIFS(СВЦЭМ!$C$39:$C$782,СВЦЭМ!$A$39:$A$782,$A92,СВЦЭМ!$B$39:$B$782,J$83)+'СЕТ СН'!$H$12+СВЦЭМ!$D$10+'СЕТ СН'!$H$5-'СЕТ СН'!$H$20</f>
        <v>6046.1020019100006</v>
      </c>
      <c r="K92" s="36">
        <f>SUMIFS(СВЦЭМ!$C$39:$C$782,СВЦЭМ!$A$39:$A$782,$A92,СВЦЭМ!$B$39:$B$782,K$83)+'СЕТ СН'!$H$12+СВЦЭМ!$D$10+'СЕТ СН'!$H$5-'СЕТ СН'!$H$20</f>
        <v>5976.8247644399999</v>
      </c>
      <c r="L92" s="36">
        <f>SUMIFS(СВЦЭМ!$C$39:$C$782,СВЦЭМ!$A$39:$A$782,$A92,СВЦЭМ!$B$39:$B$782,L$83)+'СЕТ СН'!$H$12+СВЦЭМ!$D$10+'СЕТ СН'!$H$5-'СЕТ СН'!$H$20</f>
        <v>5947.3299360800002</v>
      </c>
      <c r="M92" s="36">
        <f>SUMIFS(СВЦЭМ!$C$39:$C$782,СВЦЭМ!$A$39:$A$782,$A92,СВЦЭМ!$B$39:$B$782,M$83)+'СЕТ СН'!$H$12+СВЦЭМ!$D$10+'СЕТ СН'!$H$5-'СЕТ СН'!$H$20</f>
        <v>5921.0709530599997</v>
      </c>
      <c r="N92" s="36">
        <f>SUMIFS(СВЦЭМ!$C$39:$C$782,СВЦЭМ!$A$39:$A$782,$A92,СВЦЭМ!$B$39:$B$782,N$83)+'СЕТ СН'!$H$12+СВЦЭМ!$D$10+'СЕТ СН'!$H$5-'СЕТ СН'!$H$20</f>
        <v>5909.6995460300004</v>
      </c>
      <c r="O92" s="36">
        <f>SUMIFS(СВЦЭМ!$C$39:$C$782,СВЦЭМ!$A$39:$A$782,$A92,СВЦЭМ!$B$39:$B$782,O$83)+'СЕТ СН'!$H$12+СВЦЭМ!$D$10+'СЕТ СН'!$H$5-'СЕТ СН'!$H$20</f>
        <v>5891.0030646000005</v>
      </c>
      <c r="P92" s="36">
        <f>SUMIFS(СВЦЭМ!$C$39:$C$782,СВЦЭМ!$A$39:$A$782,$A92,СВЦЭМ!$B$39:$B$782,P$83)+'СЕТ СН'!$H$12+СВЦЭМ!$D$10+'СЕТ СН'!$H$5-'СЕТ СН'!$H$20</f>
        <v>5893.2883303400004</v>
      </c>
      <c r="Q92" s="36">
        <f>SUMIFS(СВЦЭМ!$C$39:$C$782,СВЦЭМ!$A$39:$A$782,$A92,СВЦЭМ!$B$39:$B$782,Q$83)+'СЕТ СН'!$H$12+СВЦЭМ!$D$10+'СЕТ СН'!$H$5-'СЕТ СН'!$H$20</f>
        <v>5912.03554592</v>
      </c>
      <c r="R92" s="36">
        <f>SUMIFS(СВЦЭМ!$C$39:$C$782,СВЦЭМ!$A$39:$A$782,$A92,СВЦЭМ!$B$39:$B$782,R$83)+'СЕТ СН'!$H$12+СВЦЭМ!$D$10+'СЕТ СН'!$H$5-'СЕТ СН'!$H$20</f>
        <v>5910.3301083599999</v>
      </c>
      <c r="S92" s="36">
        <f>SUMIFS(СВЦЭМ!$C$39:$C$782,СВЦЭМ!$A$39:$A$782,$A92,СВЦЭМ!$B$39:$B$782,S$83)+'СЕТ СН'!$H$12+СВЦЭМ!$D$10+'СЕТ СН'!$H$5-'СЕТ СН'!$H$20</f>
        <v>5904.5410422100003</v>
      </c>
      <c r="T92" s="36">
        <f>SUMIFS(СВЦЭМ!$C$39:$C$782,СВЦЭМ!$A$39:$A$782,$A92,СВЦЭМ!$B$39:$B$782,T$83)+'СЕТ СН'!$H$12+СВЦЭМ!$D$10+'СЕТ СН'!$H$5-'СЕТ СН'!$H$20</f>
        <v>5916.09405565</v>
      </c>
      <c r="U92" s="36">
        <f>SUMIFS(СВЦЭМ!$C$39:$C$782,СВЦЭМ!$A$39:$A$782,$A92,СВЦЭМ!$B$39:$B$782,U$83)+'СЕТ СН'!$H$12+СВЦЭМ!$D$10+'СЕТ СН'!$H$5-'СЕТ СН'!$H$20</f>
        <v>5936.6398665800007</v>
      </c>
      <c r="V92" s="36">
        <f>SUMIFS(СВЦЭМ!$C$39:$C$782,СВЦЭМ!$A$39:$A$782,$A92,СВЦЭМ!$B$39:$B$782,V$83)+'СЕТ СН'!$H$12+СВЦЭМ!$D$10+'СЕТ СН'!$H$5-'СЕТ СН'!$H$20</f>
        <v>5929.5367662400004</v>
      </c>
      <c r="W92" s="36">
        <f>SUMIFS(СВЦЭМ!$C$39:$C$782,СВЦЭМ!$A$39:$A$782,$A92,СВЦЭМ!$B$39:$B$782,W$83)+'СЕТ СН'!$H$12+СВЦЭМ!$D$10+'СЕТ СН'!$H$5-'СЕТ СН'!$H$20</f>
        <v>5914.0744058</v>
      </c>
      <c r="X92" s="36">
        <f>SUMIFS(СВЦЭМ!$C$39:$C$782,СВЦЭМ!$A$39:$A$782,$A92,СВЦЭМ!$B$39:$B$782,X$83)+'СЕТ СН'!$H$12+СВЦЭМ!$D$10+'СЕТ СН'!$H$5-'СЕТ СН'!$H$20</f>
        <v>5941.7924406100001</v>
      </c>
      <c r="Y92" s="36">
        <f>SUMIFS(СВЦЭМ!$C$39:$C$782,СВЦЭМ!$A$39:$A$782,$A92,СВЦЭМ!$B$39:$B$782,Y$83)+'СЕТ СН'!$H$12+СВЦЭМ!$D$10+'СЕТ СН'!$H$5-'СЕТ СН'!$H$20</f>
        <v>6028.8921039699999</v>
      </c>
    </row>
    <row r="93" spans="1:25" ht="15.75" x14ac:dyDescent="0.2">
      <c r="A93" s="35">
        <f t="shared" si="2"/>
        <v>45483</v>
      </c>
      <c r="B93" s="36">
        <f>SUMIFS(СВЦЭМ!$C$39:$C$782,СВЦЭМ!$A$39:$A$782,$A93,СВЦЭМ!$B$39:$B$782,B$83)+'СЕТ СН'!$H$12+СВЦЭМ!$D$10+'СЕТ СН'!$H$5-'СЕТ СН'!$H$20</f>
        <v>6125.2256361100008</v>
      </c>
      <c r="C93" s="36">
        <f>SUMIFS(СВЦЭМ!$C$39:$C$782,СВЦЭМ!$A$39:$A$782,$A93,СВЦЭМ!$B$39:$B$782,C$83)+'СЕТ СН'!$H$12+СВЦЭМ!$D$10+'СЕТ СН'!$H$5-'СЕТ СН'!$H$20</f>
        <v>6238.88694244</v>
      </c>
      <c r="D93" s="36">
        <f>SUMIFS(СВЦЭМ!$C$39:$C$782,СВЦЭМ!$A$39:$A$782,$A93,СВЦЭМ!$B$39:$B$782,D$83)+'СЕТ СН'!$H$12+СВЦЭМ!$D$10+'СЕТ СН'!$H$5-'СЕТ СН'!$H$20</f>
        <v>6304.9182399700003</v>
      </c>
      <c r="E93" s="36">
        <f>SUMIFS(СВЦЭМ!$C$39:$C$782,СВЦЭМ!$A$39:$A$782,$A93,СВЦЭМ!$B$39:$B$782,E$83)+'СЕТ СН'!$H$12+СВЦЭМ!$D$10+'СЕТ СН'!$H$5-'СЕТ СН'!$H$20</f>
        <v>6301.9962930700003</v>
      </c>
      <c r="F93" s="36">
        <f>SUMIFS(СВЦЭМ!$C$39:$C$782,СВЦЭМ!$A$39:$A$782,$A93,СВЦЭМ!$B$39:$B$782,F$83)+'СЕТ СН'!$H$12+СВЦЭМ!$D$10+'СЕТ СН'!$H$5-'СЕТ СН'!$H$20</f>
        <v>6298.1110744400003</v>
      </c>
      <c r="G93" s="36">
        <f>SUMIFS(СВЦЭМ!$C$39:$C$782,СВЦЭМ!$A$39:$A$782,$A93,СВЦЭМ!$B$39:$B$782,G$83)+'СЕТ СН'!$H$12+СВЦЭМ!$D$10+'СЕТ СН'!$H$5-'СЕТ СН'!$H$20</f>
        <v>6324.3463925800006</v>
      </c>
      <c r="H93" s="36">
        <f>SUMIFS(СВЦЭМ!$C$39:$C$782,СВЦЭМ!$A$39:$A$782,$A93,СВЦЭМ!$B$39:$B$782,H$83)+'СЕТ СН'!$H$12+СВЦЭМ!$D$10+'СЕТ СН'!$H$5-'СЕТ СН'!$H$20</f>
        <v>6238.9592273600001</v>
      </c>
      <c r="I93" s="36">
        <f>SUMIFS(СВЦЭМ!$C$39:$C$782,СВЦЭМ!$A$39:$A$782,$A93,СВЦЭМ!$B$39:$B$782,I$83)+'СЕТ СН'!$H$12+СВЦЭМ!$D$10+'СЕТ СН'!$H$5-'СЕТ СН'!$H$20</f>
        <v>6140.3359790700006</v>
      </c>
      <c r="J93" s="36">
        <f>SUMIFS(СВЦЭМ!$C$39:$C$782,СВЦЭМ!$A$39:$A$782,$A93,СВЦЭМ!$B$39:$B$782,J$83)+'СЕТ СН'!$H$12+СВЦЭМ!$D$10+'СЕТ СН'!$H$5-'СЕТ СН'!$H$20</f>
        <v>6028.0321770800001</v>
      </c>
      <c r="K93" s="36">
        <f>SUMIFS(СВЦЭМ!$C$39:$C$782,СВЦЭМ!$A$39:$A$782,$A93,СВЦЭМ!$B$39:$B$782,K$83)+'СЕТ СН'!$H$12+СВЦЭМ!$D$10+'СЕТ СН'!$H$5-'СЕТ СН'!$H$20</f>
        <v>5986.3398512500007</v>
      </c>
      <c r="L93" s="36">
        <f>SUMIFS(СВЦЭМ!$C$39:$C$782,СВЦЭМ!$A$39:$A$782,$A93,СВЦЭМ!$B$39:$B$782,L$83)+'СЕТ СН'!$H$12+СВЦЭМ!$D$10+'СЕТ СН'!$H$5-'СЕТ СН'!$H$20</f>
        <v>5943.7454455400002</v>
      </c>
      <c r="M93" s="36">
        <f>SUMIFS(СВЦЭМ!$C$39:$C$782,СВЦЭМ!$A$39:$A$782,$A93,СВЦЭМ!$B$39:$B$782,M$83)+'СЕТ СН'!$H$12+СВЦЭМ!$D$10+'СЕТ СН'!$H$5-'СЕТ СН'!$H$20</f>
        <v>5954.0161489700004</v>
      </c>
      <c r="N93" s="36">
        <f>SUMIFS(СВЦЭМ!$C$39:$C$782,СВЦЭМ!$A$39:$A$782,$A93,СВЦЭМ!$B$39:$B$782,N$83)+'СЕТ СН'!$H$12+СВЦЭМ!$D$10+'СЕТ СН'!$H$5-'СЕТ СН'!$H$20</f>
        <v>5953.9131987199999</v>
      </c>
      <c r="O93" s="36">
        <f>SUMIFS(СВЦЭМ!$C$39:$C$782,СВЦЭМ!$A$39:$A$782,$A93,СВЦЭМ!$B$39:$B$782,O$83)+'СЕТ СН'!$H$12+СВЦЭМ!$D$10+'СЕТ СН'!$H$5-'СЕТ СН'!$H$20</f>
        <v>5935.7254029000005</v>
      </c>
      <c r="P93" s="36">
        <f>SUMIFS(СВЦЭМ!$C$39:$C$782,СВЦЭМ!$A$39:$A$782,$A93,СВЦЭМ!$B$39:$B$782,P$83)+'СЕТ СН'!$H$12+СВЦЭМ!$D$10+'СЕТ СН'!$H$5-'СЕТ СН'!$H$20</f>
        <v>5931.3113529600005</v>
      </c>
      <c r="Q93" s="36">
        <f>SUMIFS(СВЦЭМ!$C$39:$C$782,СВЦЭМ!$A$39:$A$782,$A93,СВЦЭМ!$B$39:$B$782,Q$83)+'СЕТ СН'!$H$12+СВЦЭМ!$D$10+'СЕТ СН'!$H$5-'СЕТ СН'!$H$20</f>
        <v>5951.0771824399999</v>
      </c>
      <c r="R93" s="36">
        <f>SUMIFS(СВЦЭМ!$C$39:$C$782,СВЦЭМ!$A$39:$A$782,$A93,СВЦЭМ!$B$39:$B$782,R$83)+'СЕТ СН'!$H$12+СВЦЭМ!$D$10+'СЕТ СН'!$H$5-'СЕТ СН'!$H$20</f>
        <v>5962.2797634899998</v>
      </c>
      <c r="S93" s="36">
        <f>SUMIFS(СВЦЭМ!$C$39:$C$782,СВЦЭМ!$A$39:$A$782,$A93,СВЦЭМ!$B$39:$B$782,S$83)+'СЕТ СН'!$H$12+СВЦЭМ!$D$10+'СЕТ СН'!$H$5-'СЕТ СН'!$H$20</f>
        <v>5974.5234837900007</v>
      </c>
      <c r="T93" s="36">
        <f>SUMIFS(СВЦЭМ!$C$39:$C$782,СВЦЭМ!$A$39:$A$782,$A93,СВЦЭМ!$B$39:$B$782,T$83)+'СЕТ СН'!$H$12+СВЦЭМ!$D$10+'СЕТ СН'!$H$5-'СЕТ СН'!$H$20</f>
        <v>5976.81182876</v>
      </c>
      <c r="U93" s="36">
        <f>SUMIFS(СВЦЭМ!$C$39:$C$782,СВЦЭМ!$A$39:$A$782,$A93,СВЦЭМ!$B$39:$B$782,U$83)+'СЕТ СН'!$H$12+СВЦЭМ!$D$10+'СЕТ СН'!$H$5-'СЕТ СН'!$H$20</f>
        <v>5967.5978755699998</v>
      </c>
      <c r="V93" s="36">
        <f>SUMIFS(СВЦЭМ!$C$39:$C$782,СВЦЭМ!$A$39:$A$782,$A93,СВЦЭМ!$B$39:$B$782,V$83)+'СЕТ СН'!$H$12+СВЦЭМ!$D$10+'СЕТ СН'!$H$5-'СЕТ СН'!$H$20</f>
        <v>5962.27617801</v>
      </c>
      <c r="W93" s="36">
        <f>SUMIFS(СВЦЭМ!$C$39:$C$782,СВЦЭМ!$A$39:$A$782,$A93,СВЦЭМ!$B$39:$B$782,W$83)+'СЕТ СН'!$H$12+СВЦЭМ!$D$10+'СЕТ СН'!$H$5-'СЕТ СН'!$H$20</f>
        <v>5953.5147066899999</v>
      </c>
      <c r="X93" s="36">
        <f>SUMIFS(СВЦЭМ!$C$39:$C$782,СВЦЭМ!$A$39:$A$782,$A93,СВЦЭМ!$B$39:$B$782,X$83)+'СЕТ СН'!$H$12+СВЦЭМ!$D$10+'СЕТ СН'!$H$5-'СЕТ СН'!$H$20</f>
        <v>5988.9190896700002</v>
      </c>
      <c r="Y93" s="36">
        <f>SUMIFS(СВЦЭМ!$C$39:$C$782,СВЦЭМ!$A$39:$A$782,$A93,СВЦЭМ!$B$39:$B$782,Y$83)+'СЕТ СН'!$H$12+СВЦЭМ!$D$10+'СЕТ СН'!$H$5-'СЕТ СН'!$H$20</f>
        <v>6067.4373645800006</v>
      </c>
    </row>
    <row r="94" spans="1:25" ht="15.75" x14ac:dyDescent="0.2">
      <c r="A94" s="35">
        <f t="shared" si="2"/>
        <v>45484</v>
      </c>
      <c r="B94" s="36">
        <f>SUMIFS(СВЦЭМ!$C$39:$C$782,СВЦЭМ!$A$39:$A$782,$A94,СВЦЭМ!$B$39:$B$782,B$83)+'СЕТ СН'!$H$12+СВЦЭМ!$D$10+'СЕТ СН'!$H$5-'СЕТ СН'!$H$20</f>
        <v>6208.8261015200005</v>
      </c>
      <c r="C94" s="36">
        <f>SUMIFS(СВЦЭМ!$C$39:$C$782,СВЦЭМ!$A$39:$A$782,$A94,СВЦЭМ!$B$39:$B$782,C$83)+'СЕТ СН'!$H$12+СВЦЭМ!$D$10+'СЕТ СН'!$H$5-'СЕТ СН'!$H$20</f>
        <v>6364.8755523199998</v>
      </c>
      <c r="D94" s="36">
        <f>SUMIFS(СВЦЭМ!$C$39:$C$782,СВЦЭМ!$A$39:$A$782,$A94,СВЦЭМ!$B$39:$B$782,D$83)+'СЕТ СН'!$H$12+СВЦЭМ!$D$10+'СЕТ СН'!$H$5-'СЕТ СН'!$H$20</f>
        <v>6460.2855220199999</v>
      </c>
      <c r="E94" s="36">
        <f>SUMIFS(СВЦЭМ!$C$39:$C$782,СВЦЭМ!$A$39:$A$782,$A94,СВЦЭМ!$B$39:$B$782,E$83)+'СЕТ СН'!$H$12+СВЦЭМ!$D$10+'СЕТ СН'!$H$5-'СЕТ СН'!$H$20</f>
        <v>6498.159006240001</v>
      </c>
      <c r="F94" s="36">
        <f>SUMIFS(СВЦЭМ!$C$39:$C$782,СВЦЭМ!$A$39:$A$782,$A94,СВЦЭМ!$B$39:$B$782,F$83)+'СЕТ СН'!$H$12+СВЦЭМ!$D$10+'СЕТ СН'!$H$5-'СЕТ СН'!$H$20</f>
        <v>6508.4676079399997</v>
      </c>
      <c r="G94" s="36">
        <f>SUMIFS(СВЦЭМ!$C$39:$C$782,СВЦЭМ!$A$39:$A$782,$A94,СВЦЭМ!$B$39:$B$782,G$83)+'СЕТ СН'!$H$12+СВЦЭМ!$D$10+'СЕТ СН'!$H$5-'СЕТ СН'!$H$20</f>
        <v>6481.2350998900001</v>
      </c>
      <c r="H94" s="36">
        <f>SUMIFS(СВЦЭМ!$C$39:$C$782,СВЦЭМ!$A$39:$A$782,$A94,СВЦЭМ!$B$39:$B$782,H$83)+'СЕТ СН'!$H$12+СВЦЭМ!$D$10+'СЕТ СН'!$H$5-'СЕТ СН'!$H$20</f>
        <v>6387.4112106600005</v>
      </c>
      <c r="I94" s="36">
        <f>SUMIFS(СВЦЭМ!$C$39:$C$782,СВЦЭМ!$A$39:$A$782,$A94,СВЦЭМ!$B$39:$B$782,I$83)+'СЕТ СН'!$H$12+СВЦЭМ!$D$10+'СЕТ СН'!$H$5-'СЕТ СН'!$H$20</f>
        <v>6265.2609202599997</v>
      </c>
      <c r="J94" s="36">
        <f>SUMIFS(СВЦЭМ!$C$39:$C$782,СВЦЭМ!$A$39:$A$782,$A94,СВЦЭМ!$B$39:$B$782,J$83)+'СЕТ СН'!$H$12+СВЦЭМ!$D$10+'СЕТ СН'!$H$5-'СЕТ СН'!$H$20</f>
        <v>6152.1150873100005</v>
      </c>
      <c r="K94" s="36">
        <f>SUMIFS(СВЦЭМ!$C$39:$C$782,СВЦЭМ!$A$39:$A$782,$A94,СВЦЭМ!$B$39:$B$782,K$83)+'СЕТ СН'!$H$12+СВЦЭМ!$D$10+'СЕТ СН'!$H$5-'СЕТ СН'!$H$20</f>
        <v>6123.4753753599998</v>
      </c>
      <c r="L94" s="36">
        <f>SUMIFS(СВЦЭМ!$C$39:$C$782,СВЦЭМ!$A$39:$A$782,$A94,СВЦЭМ!$B$39:$B$782,L$83)+'СЕТ СН'!$H$12+СВЦЭМ!$D$10+'СЕТ СН'!$H$5-'СЕТ СН'!$H$20</f>
        <v>6083.2342526400007</v>
      </c>
      <c r="M94" s="36">
        <f>SUMIFS(СВЦЭМ!$C$39:$C$782,СВЦЭМ!$A$39:$A$782,$A94,СВЦЭМ!$B$39:$B$782,M$83)+'СЕТ СН'!$H$12+СВЦЭМ!$D$10+'СЕТ СН'!$H$5-'СЕТ СН'!$H$20</f>
        <v>6091.4257643300007</v>
      </c>
      <c r="N94" s="36">
        <f>SUMIFS(СВЦЭМ!$C$39:$C$782,СВЦЭМ!$A$39:$A$782,$A94,СВЦЭМ!$B$39:$B$782,N$83)+'СЕТ СН'!$H$12+СВЦЭМ!$D$10+'СЕТ СН'!$H$5-'СЕТ СН'!$H$20</f>
        <v>6095.3767562499997</v>
      </c>
      <c r="O94" s="36">
        <f>SUMIFS(СВЦЭМ!$C$39:$C$782,СВЦЭМ!$A$39:$A$782,$A94,СВЦЭМ!$B$39:$B$782,O$83)+'СЕТ СН'!$H$12+СВЦЭМ!$D$10+'СЕТ СН'!$H$5-'СЕТ СН'!$H$20</f>
        <v>6078.5321005100004</v>
      </c>
      <c r="P94" s="36">
        <f>SUMIFS(СВЦЭМ!$C$39:$C$782,СВЦЭМ!$A$39:$A$782,$A94,СВЦЭМ!$B$39:$B$782,P$83)+'СЕТ СН'!$H$12+СВЦЭМ!$D$10+'СЕТ СН'!$H$5-'СЕТ СН'!$H$20</f>
        <v>6079.8470616900004</v>
      </c>
      <c r="Q94" s="36">
        <f>SUMIFS(СВЦЭМ!$C$39:$C$782,СВЦЭМ!$A$39:$A$782,$A94,СВЦЭМ!$B$39:$B$782,Q$83)+'СЕТ СН'!$H$12+СВЦЭМ!$D$10+'СЕТ СН'!$H$5-'СЕТ СН'!$H$20</f>
        <v>6086.8831061700002</v>
      </c>
      <c r="R94" s="36">
        <f>SUMIFS(СВЦЭМ!$C$39:$C$782,СВЦЭМ!$A$39:$A$782,$A94,СВЦЭМ!$B$39:$B$782,R$83)+'СЕТ СН'!$H$12+СВЦЭМ!$D$10+'СЕТ СН'!$H$5-'СЕТ СН'!$H$20</f>
        <v>6098.2075498600007</v>
      </c>
      <c r="S94" s="36">
        <f>SUMIFS(СВЦЭМ!$C$39:$C$782,СВЦЭМ!$A$39:$A$782,$A94,СВЦЭМ!$B$39:$B$782,S$83)+'СЕТ СН'!$H$12+СВЦЭМ!$D$10+'СЕТ СН'!$H$5-'СЕТ СН'!$H$20</f>
        <v>6103.5240434500001</v>
      </c>
      <c r="T94" s="36">
        <f>SUMIFS(СВЦЭМ!$C$39:$C$782,СВЦЭМ!$A$39:$A$782,$A94,СВЦЭМ!$B$39:$B$782,T$83)+'СЕТ СН'!$H$12+СВЦЭМ!$D$10+'СЕТ СН'!$H$5-'СЕТ СН'!$H$20</f>
        <v>6097.4965217099998</v>
      </c>
      <c r="U94" s="36">
        <f>SUMIFS(СВЦЭМ!$C$39:$C$782,СВЦЭМ!$A$39:$A$782,$A94,СВЦЭМ!$B$39:$B$782,U$83)+'СЕТ СН'!$H$12+СВЦЭМ!$D$10+'СЕТ СН'!$H$5-'СЕТ СН'!$H$20</f>
        <v>6113.6886258700006</v>
      </c>
      <c r="V94" s="36">
        <f>SUMIFS(СВЦЭМ!$C$39:$C$782,СВЦЭМ!$A$39:$A$782,$A94,СВЦЭМ!$B$39:$B$782,V$83)+'СЕТ СН'!$H$12+СВЦЭМ!$D$10+'СЕТ СН'!$H$5-'СЕТ СН'!$H$20</f>
        <v>6106.33164863</v>
      </c>
      <c r="W94" s="36">
        <f>SUMIFS(СВЦЭМ!$C$39:$C$782,СВЦЭМ!$A$39:$A$782,$A94,СВЦЭМ!$B$39:$B$782,W$83)+'СЕТ СН'!$H$12+СВЦЭМ!$D$10+'СЕТ СН'!$H$5-'СЕТ СН'!$H$20</f>
        <v>6086.1202675500008</v>
      </c>
      <c r="X94" s="36">
        <f>SUMIFS(СВЦЭМ!$C$39:$C$782,СВЦЭМ!$A$39:$A$782,$A94,СВЦЭМ!$B$39:$B$782,X$83)+'СЕТ СН'!$H$12+СВЦЭМ!$D$10+'СЕТ СН'!$H$5-'СЕТ СН'!$H$20</f>
        <v>6123.3439011700002</v>
      </c>
      <c r="Y94" s="36">
        <f>SUMIFS(СВЦЭМ!$C$39:$C$782,СВЦЭМ!$A$39:$A$782,$A94,СВЦЭМ!$B$39:$B$782,Y$83)+'СЕТ СН'!$H$12+СВЦЭМ!$D$10+'СЕТ СН'!$H$5-'СЕТ СН'!$H$20</f>
        <v>6130.9427606400004</v>
      </c>
    </row>
    <row r="95" spans="1:25" ht="15.75" x14ac:dyDescent="0.2">
      <c r="A95" s="35">
        <f t="shared" si="2"/>
        <v>45485</v>
      </c>
      <c r="B95" s="36">
        <f>SUMIFS(СВЦЭМ!$C$39:$C$782,СВЦЭМ!$A$39:$A$782,$A95,СВЦЭМ!$B$39:$B$782,B$83)+'СЕТ СН'!$H$12+СВЦЭМ!$D$10+'СЕТ СН'!$H$5-'СЕТ СН'!$H$20</f>
        <v>6323.7206290900003</v>
      </c>
      <c r="C95" s="36">
        <f>SUMIFS(СВЦЭМ!$C$39:$C$782,СВЦЭМ!$A$39:$A$782,$A95,СВЦЭМ!$B$39:$B$782,C$83)+'СЕТ СН'!$H$12+СВЦЭМ!$D$10+'СЕТ СН'!$H$5-'СЕТ СН'!$H$20</f>
        <v>6381.86604558</v>
      </c>
      <c r="D95" s="36">
        <f>SUMIFS(СВЦЭМ!$C$39:$C$782,СВЦЭМ!$A$39:$A$782,$A95,СВЦЭМ!$B$39:$B$782,D$83)+'СЕТ СН'!$H$12+СВЦЭМ!$D$10+'СЕТ СН'!$H$5-'СЕТ СН'!$H$20</f>
        <v>6438.9991382799999</v>
      </c>
      <c r="E95" s="36">
        <f>SUMIFS(СВЦЭМ!$C$39:$C$782,СВЦЭМ!$A$39:$A$782,$A95,СВЦЭМ!$B$39:$B$782,E$83)+'СЕТ СН'!$H$12+СВЦЭМ!$D$10+'СЕТ СН'!$H$5-'СЕТ СН'!$H$20</f>
        <v>6472.3717847000007</v>
      </c>
      <c r="F95" s="36">
        <f>SUMIFS(СВЦЭМ!$C$39:$C$782,СВЦЭМ!$A$39:$A$782,$A95,СВЦЭМ!$B$39:$B$782,F$83)+'СЕТ СН'!$H$12+СВЦЭМ!$D$10+'СЕТ СН'!$H$5-'СЕТ СН'!$H$20</f>
        <v>6471.9558149000004</v>
      </c>
      <c r="G95" s="36">
        <f>SUMIFS(СВЦЭМ!$C$39:$C$782,СВЦЭМ!$A$39:$A$782,$A95,СВЦЭМ!$B$39:$B$782,G$83)+'СЕТ СН'!$H$12+СВЦЭМ!$D$10+'СЕТ СН'!$H$5-'СЕТ СН'!$H$20</f>
        <v>6452.0469043800003</v>
      </c>
      <c r="H95" s="36">
        <f>SUMIFS(СВЦЭМ!$C$39:$C$782,СВЦЭМ!$A$39:$A$782,$A95,СВЦЭМ!$B$39:$B$782,H$83)+'СЕТ СН'!$H$12+СВЦЭМ!$D$10+'СЕТ СН'!$H$5-'СЕТ СН'!$H$20</f>
        <v>6388.56078746</v>
      </c>
      <c r="I95" s="36">
        <f>SUMIFS(СВЦЭМ!$C$39:$C$782,СВЦЭМ!$A$39:$A$782,$A95,СВЦЭМ!$B$39:$B$782,I$83)+'СЕТ СН'!$H$12+СВЦЭМ!$D$10+'СЕТ СН'!$H$5-'СЕТ СН'!$H$20</f>
        <v>6265.2493388399998</v>
      </c>
      <c r="J95" s="36">
        <f>SUMIFS(СВЦЭМ!$C$39:$C$782,СВЦЭМ!$A$39:$A$782,$A95,СВЦЭМ!$B$39:$B$782,J$83)+'СЕТ СН'!$H$12+СВЦЭМ!$D$10+'СЕТ СН'!$H$5-'СЕТ СН'!$H$20</f>
        <v>6124.2252865700002</v>
      </c>
      <c r="K95" s="36">
        <f>SUMIFS(СВЦЭМ!$C$39:$C$782,СВЦЭМ!$A$39:$A$782,$A95,СВЦЭМ!$B$39:$B$782,K$83)+'СЕТ СН'!$H$12+СВЦЭМ!$D$10+'СЕТ СН'!$H$5-'СЕТ СН'!$H$20</f>
        <v>6081.1560467300005</v>
      </c>
      <c r="L95" s="36">
        <f>SUMIFS(СВЦЭМ!$C$39:$C$782,СВЦЭМ!$A$39:$A$782,$A95,СВЦЭМ!$B$39:$B$782,L$83)+'СЕТ СН'!$H$12+СВЦЭМ!$D$10+'СЕТ СН'!$H$5-'СЕТ СН'!$H$20</f>
        <v>6053.3712642</v>
      </c>
      <c r="M95" s="36">
        <f>SUMIFS(СВЦЭМ!$C$39:$C$782,СВЦЭМ!$A$39:$A$782,$A95,СВЦЭМ!$B$39:$B$782,M$83)+'СЕТ СН'!$H$12+СВЦЭМ!$D$10+'СЕТ СН'!$H$5-'СЕТ СН'!$H$20</f>
        <v>6054.8233351700001</v>
      </c>
      <c r="N95" s="36">
        <f>SUMIFS(СВЦЭМ!$C$39:$C$782,СВЦЭМ!$A$39:$A$782,$A95,СВЦЭМ!$B$39:$B$782,N$83)+'СЕТ СН'!$H$12+СВЦЭМ!$D$10+'СЕТ СН'!$H$5-'СЕТ СН'!$H$20</f>
        <v>6190.86631192</v>
      </c>
      <c r="O95" s="36">
        <f>SUMIFS(СВЦЭМ!$C$39:$C$782,СВЦЭМ!$A$39:$A$782,$A95,СВЦЭМ!$B$39:$B$782,O$83)+'СЕТ СН'!$H$12+СВЦЭМ!$D$10+'СЕТ СН'!$H$5-'СЕТ СН'!$H$20</f>
        <v>6196.3529434700004</v>
      </c>
      <c r="P95" s="36">
        <f>SUMIFS(СВЦЭМ!$C$39:$C$782,СВЦЭМ!$A$39:$A$782,$A95,СВЦЭМ!$B$39:$B$782,P$83)+'СЕТ СН'!$H$12+СВЦЭМ!$D$10+'СЕТ СН'!$H$5-'СЕТ СН'!$H$20</f>
        <v>6173.67635316</v>
      </c>
      <c r="Q95" s="36">
        <f>SUMIFS(СВЦЭМ!$C$39:$C$782,СВЦЭМ!$A$39:$A$782,$A95,СВЦЭМ!$B$39:$B$782,Q$83)+'СЕТ СН'!$H$12+СВЦЭМ!$D$10+'СЕТ СН'!$H$5-'СЕТ СН'!$H$20</f>
        <v>6223.0941874</v>
      </c>
      <c r="R95" s="36">
        <f>SUMIFS(СВЦЭМ!$C$39:$C$782,СВЦЭМ!$A$39:$A$782,$A95,СВЦЭМ!$B$39:$B$782,R$83)+'СЕТ СН'!$H$12+СВЦЭМ!$D$10+'СЕТ СН'!$H$5-'СЕТ СН'!$H$20</f>
        <v>6211.2566939999997</v>
      </c>
      <c r="S95" s="36">
        <f>SUMIFS(СВЦЭМ!$C$39:$C$782,СВЦЭМ!$A$39:$A$782,$A95,СВЦЭМ!$B$39:$B$782,S$83)+'СЕТ СН'!$H$12+СВЦЭМ!$D$10+'СЕТ СН'!$H$5-'СЕТ СН'!$H$20</f>
        <v>6228.8355007800001</v>
      </c>
      <c r="T95" s="36">
        <f>SUMIFS(СВЦЭМ!$C$39:$C$782,СВЦЭМ!$A$39:$A$782,$A95,СВЦЭМ!$B$39:$B$782,T$83)+'СЕТ СН'!$H$12+СВЦЭМ!$D$10+'СЕТ СН'!$H$5-'СЕТ СН'!$H$20</f>
        <v>6188.9251573399997</v>
      </c>
      <c r="U95" s="36">
        <f>SUMIFS(СВЦЭМ!$C$39:$C$782,СВЦЭМ!$A$39:$A$782,$A95,СВЦЭМ!$B$39:$B$782,U$83)+'СЕТ СН'!$H$12+СВЦЭМ!$D$10+'СЕТ СН'!$H$5-'СЕТ СН'!$H$20</f>
        <v>6218.8774531300005</v>
      </c>
      <c r="V95" s="36">
        <f>SUMIFS(СВЦЭМ!$C$39:$C$782,СВЦЭМ!$A$39:$A$782,$A95,СВЦЭМ!$B$39:$B$782,V$83)+'СЕТ СН'!$H$12+СВЦЭМ!$D$10+'СЕТ СН'!$H$5-'СЕТ СН'!$H$20</f>
        <v>6189.2549061400005</v>
      </c>
      <c r="W95" s="36">
        <f>SUMIFS(СВЦЭМ!$C$39:$C$782,СВЦЭМ!$A$39:$A$782,$A95,СВЦЭМ!$B$39:$B$782,W$83)+'СЕТ СН'!$H$12+СВЦЭМ!$D$10+'СЕТ СН'!$H$5-'СЕТ СН'!$H$20</f>
        <v>6199.2300661999998</v>
      </c>
      <c r="X95" s="36">
        <f>SUMIFS(СВЦЭМ!$C$39:$C$782,СВЦЭМ!$A$39:$A$782,$A95,СВЦЭМ!$B$39:$B$782,X$83)+'СЕТ СН'!$H$12+СВЦЭМ!$D$10+'СЕТ СН'!$H$5-'СЕТ СН'!$H$20</f>
        <v>6250.6382610199998</v>
      </c>
      <c r="Y95" s="36">
        <f>SUMIFS(СВЦЭМ!$C$39:$C$782,СВЦЭМ!$A$39:$A$782,$A95,СВЦЭМ!$B$39:$B$782,Y$83)+'СЕТ СН'!$H$12+СВЦЭМ!$D$10+'СЕТ СН'!$H$5-'СЕТ СН'!$H$20</f>
        <v>6309.90701274</v>
      </c>
    </row>
    <row r="96" spans="1:25" ht="15.75" x14ac:dyDescent="0.2">
      <c r="A96" s="35">
        <f t="shared" si="2"/>
        <v>45486</v>
      </c>
      <c r="B96" s="36">
        <f>SUMIFS(СВЦЭМ!$C$39:$C$782,СВЦЭМ!$A$39:$A$782,$A96,СВЦЭМ!$B$39:$B$782,B$83)+'СЕТ СН'!$H$12+СВЦЭМ!$D$10+'СЕТ СН'!$H$5-'СЕТ СН'!$H$20</f>
        <v>6316.3173068599999</v>
      </c>
      <c r="C96" s="36">
        <f>SUMIFS(СВЦЭМ!$C$39:$C$782,СВЦЭМ!$A$39:$A$782,$A96,СВЦЭМ!$B$39:$B$782,C$83)+'СЕТ СН'!$H$12+СВЦЭМ!$D$10+'СЕТ СН'!$H$5-'СЕТ СН'!$H$20</f>
        <v>6372.6009297199998</v>
      </c>
      <c r="D96" s="36">
        <f>SUMIFS(СВЦЭМ!$C$39:$C$782,СВЦЭМ!$A$39:$A$782,$A96,СВЦЭМ!$B$39:$B$782,D$83)+'СЕТ СН'!$H$12+СВЦЭМ!$D$10+'СЕТ СН'!$H$5-'СЕТ СН'!$H$20</f>
        <v>6352.4060746600007</v>
      </c>
      <c r="E96" s="36">
        <f>SUMIFS(СВЦЭМ!$C$39:$C$782,СВЦЭМ!$A$39:$A$782,$A96,СВЦЭМ!$B$39:$B$782,E$83)+'СЕТ СН'!$H$12+СВЦЭМ!$D$10+'СЕТ СН'!$H$5-'СЕТ СН'!$H$20</f>
        <v>6354.0318504000006</v>
      </c>
      <c r="F96" s="36">
        <f>SUMIFS(СВЦЭМ!$C$39:$C$782,СВЦЭМ!$A$39:$A$782,$A96,СВЦЭМ!$B$39:$B$782,F$83)+'СЕТ СН'!$H$12+СВЦЭМ!$D$10+'СЕТ СН'!$H$5-'СЕТ СН'!$H$20</f>
        <v>6346.5879516300001</v>
      </c>
      <c r="G96" s="36">
        <f>SUMIFS(СВЦЭМ!$C$39:$C$782,СВЦЭМ!$A$39:$A$782,$A96,СВЦЭМ!$B$39:$B$782,G$83)+'СЕТ СН'!$H$12+СВЦЭМ!$D$10+'СЕТ СН'!$H$5-'СЕТ СН'!$H$20</f>
        <v>6360.7528727300005</v>
      </c>
      <c r="H96" s="36">
        <f>SUMIFS(СВЦЭМ!$C$39:$C$782,СВЦЭМ!$A$39:$A$782,$A96,СВЦЭМ!$B$39:$B$782,H$83)+'СЕТ СН'!$H$12+СВЦЭМ!$D$10+'СЕТ СН'!$H$5-'СЕТ СН'!$H$20</f>
        <v>6430.4183609600004</v>
      </c>
      <c r="I96" s="36">
        <f>SUMIFS(СВЦЭМ!$C$39:$C$782,СВЦЭМ!$A$39:$A$782,$A96,СВЦЭМ!$B$39:$B$782,I$83)+'СЕТ СН'!$H$12+СВЦЭМ!$D$10+'СЕТ СН'!$H$5-'СЕТ СН'!$H$20</f>
        <v>6355.0200766500002</v>
      </c>
      <c r="J96" s="36">
        <f>SUMIFS(СВЦЭМ!$C$39:$C$782,СВЦЭМ!$A$39:$A$782,$A96,СВЦЭМ!$B$39:$B$782,J$83)+'СЕТ СН'!$H$12+СВЦЭМ!$D$10+'СЕТ СН'!$H$5-'СЕТ СН'!$H$20</f>
        <v>6231.76066206</v>
      </c>
      <c r="K96" s="36">
        <f>SUMIFS(СВЦЭМ!$C$39:$C$782,СВЦЭМ!$A$39:$A$782,$A96,СВЦЭМ!$B$39:$B$782,K$83)+'СЕТ СН'!$H$12+СВЦЭМ!$D$10+'СЕТ СН'!$H$5-'СЕТ СН'!$H$20</f>
        <v>6095.1014867800004</v>
      </c>
      <c r="L96" s="36">
        <f>SUMIFS(СВЦЭМ!$C$39:$C$782,СВЦЭМ!$A$39:$A$782,$A96,СВЦЭМ!$B$39:$B$782,L$83)+'СЕТ СН'!$H$12+СВЦЭМ!$D$10+'СЕТ СН'!$H$5-'СЕТ СН'!$H$20</f>
        <v>6035.4249269000002</v>
      </c>
      <c r="M96" s="36">
        <f>SUMIFS(СВЦЭМ!$C$39:$C$782,СВЦЭМ!$A$39:$A$782,$A96,СВЦЭМ!$B$39:$B$782,M$83)+'СЕТ СН'!$H$12+СВЦЭМ!$D$10+'СЕТ СН'!$H$5-'СЕТ СН'!$H$20</f>
        <v>6013.5563840200002</v>
      </c>
      <c r="N96" s="36">
        <f>SUMIFS(СВЦЭМ!$C$39:$C$782,СВЦЭМ!$A$39:$A$782,$A96,СВЦЭМ!$B$39:$B$782,N$83)+'СЕТ СН'!$H$12+СВЦЭМ!$D$10+'СЕТ СН'!$H$5-'СЕТ СН'!$H$20</f>
        <v>6006.7507200500004</v>
      </c>
      <c r="O96" s="36">
        <f>SUMIFS(СВЦЭМ!$C$39:$C$782,СВЦЭМ!$A$39:$A$782,$A96,СВЦЭМ!$B$39:$B$782,O$83)+'СЕТ СН'!$H$12+СВЦЭМ!$D$10+'СЕТ СН'!$H$5-'СЕТ СН'!$H$20</f>
        <v>5993.9289117999997</v>
      </c>
      <c r="P96" s="36">
        <f>SUMIFS(СВЦЭМ!$C$39:$C$782,СВЦЭМ!$A$39:$A$782,$A96,СВЦЭМ!$B$39:$B$782,P$83)+'СЕТ СН'!$H$12+СВЦЭМ!$D$10+'СЕТ СН'!$H$5-'СЕТ СН'!$H$20</f>
        <v>6013.4680014200003</v>
      </c>
      <c r="Q96" s="36">
        <f>SUMIFS(СВЦЭМ!$C$39:$C$782,СВЦЭМ!$A$39:$A$782,$A96,СВЦЭМ!$B$39:$B$782,Q$83)+'СЕТ СН'!$H$12+СВЦЭМ!$D$10+'СЕТ СН'!$H$5-'СЕТ СН'!$H$20</f>
        <v>6025.4043663900002</v>
      </c>
      <c r="R96" s="36">
        <f>SUMIFS(СВЦЭМ!$C$39:$C$782,СВЦЭМ!$A$39:$A$782,$A96,СВЦЭМ!$B$39:$B$782,R$83)+'СЕТ СН'!$H$12+СВЦЭМ!$D$10+'СЕТ СН'!$H$5-'СЕТ СН'!$H$20</f>
        <v>5995.1755967400004</v>
      </c>
      <c r="S96" s="36">
        <f>SUMIFS(СВЦЭМ!$C$39:$C$782,СВЦЭМ!$A$39:$A$782,$A96,СВЦЭМ!$B$39:$B$782,S$83)+'СЕТ СН'!$H$12+СВЦЭМ!$D$10+'СЕТ СН'!$H$5-'СЕТ СН'!$H$20</f>
        <v>5993.4223055800003</v>
      </c>
      <c r="T96" s="36">
        <f>SUMIFS(СВЦЭМ!$C$39:$C$782,СВЦЭМ!$A$39:$A$782,$A96,СВЦЭМ!$B$39:$B$782,T$83)+'СЕТ СН'!$H$12+СВЦЭМ!$D$10+'СЕТ СН'!$H$5-'СЕТ СН'!$H$20</f>
        <v>5987.35072726</v>
      </c>
      <c r="U96" s="36">
        <f>SUMIFS(СВЦЭМ!$C$39:$C$782,СВЦЭМ!$A$39:$A$782,$A96,СВЦЭМ!$B$39:$B$782,U$83)+'СЕТ СН'!$H$12+СВЦЭМ!$D$10+'СЕТ СН'!$H$5-'СЕТ СН'!$H$20</f>
        <v>6001.3118878300002</v>
      </c>
      <c r="V96" s="36">
        <f>SUMIFS(СВЦЭМ!$C$39:$C$782,СВЦЭМ!$A$39:$A$782,$A96,СВЦЭМ!$B$39:$B$782,V$83)+'СЕТ СН'!$H$12+СВЦЭМ!$D$10+'СЕТ СН'!$H$5-'СЕТ СН'!$H$20</f>
        <v>6011.1885208800004</v>
      </c>
      <c r="W96" s="36">
        <f>SUMIFS(СВЦЭМ!$C$39:$C$782,СВЦЭМ!$A$39:$A$782,$A96,СВЦЭМ!$B$39:$B$782,W$83)+'СЕТ СН'!$H$12+СВЦЭМ!$D$10+'СЕТ СН'!$H$5-'СЕТ СН'!$H$20</f>
        <v>6005.6076365500003</v>
      </c>
      <c r="X96" s="36">
        <f>SUMIFS(СВЦЭМ!$C$39:$C$782,СВЦЭМ!$A$39:$A$782,$A96,СВЦЭМ!$B$39:$B$782,X$83)+'СЕТ СН'!$H$12+СВЦЭМ!$D$10+'СЕТ СН'!$H$5-'СЕТ СН'!$H$20</f>
        <v>6045.0926987700004</v>
      </c>
      <c r="Y96" s="36">
        <f>SUMIFS(СВЦЭМ!$C$39:$C$782,СВЦЭМ!$A$39:$A$782,$A96,СВЦЭМ!$B$39:$B$782,Y$83)+'СЕТ СН'!$H$12+СВЦЭМ!$D$10+'СЕТ СН'!$H$5-'СЕТ СН'!$H$20</f>
        <v>6138.5129016600004</v>
      </c>
    </row>
    <row r="97" spans="1:25" ht="15.75" x14ac:dyDescent="0.2">
      <c r="A97" s="35">
        <f t="shared" si="2"/>
        <v>45487</v>
      </c>
      <c r="B97" s="36">
        <f>SUMIFS(СВЦЭМ!$C$39:$C$782,СВЦЭМ!$A$39:$A$782,$A97,СВЦЭМ!$B$39:$B$782,B$83)+'СЕТ СН'!$H$12+СВЦЭМ!$D$10+'СЕТ СН'!$H$5-'СЕТ СН'!$H$20</f>
        <v>6262.3998793000001</v>
      </c>
      <c r="C97" s="36">
        <f>SUMIFS(СВЦЭМ!$C$39:$C$782,СВЦЭМ!$A$39:$A$782,$A97,СВЦЭМ!$B$39:$B$782,C$83)+'СЕТ СН'!$H$12+СВЦЭМ!$D$10+'СЕТ СН'!$H$5-'СЕТ СН'!$H$20</f>
        <v>6239.35647144</v>
      </c>
      <c r="D97" s="36">
        <f>SUMIFS(СВЦЭМ!$C$39:$C$782,СВЦЭМ!$A$39:$A$782,$A97,СВЦЭМ!$B$39:$B$782,D$83)+'СЕТ СН'!$H$12+СВЦЭМ!$D$10+'СЕТ СН'!$H$5-'СЕТ СН'!$H$20</f>
        <v>6210.5757958000004</v>
      </c>
      <c r="E97" s="36">
        <f>SUMIFS(СВЦЭМ!$C$39:$C$782,СВЦЭМ!$A$39:$A$782,$A97,СВЦЭМ!$B$39:$B$782,E$83)+'СЕТ СН'!$H$12+СВЦЭМ!$D$10+'СЕТ СН'!$H$5-'СЕТ СН'!$H$20</f>
        <v>6174.1195015900003</v>
      </c>
      <c r="F97" s="36">
        <f>SUMIFS(СВЦЭМ!$C$39:$C$782,СВЦЭМ!$A$39:$A$782,$A97,СВЦЭМ!$B$39:$B$782,F$83)+'СЕТ СН'!$H$12+СВЦЭМ!$D$10+'СЕТ СН'!$H$5-'СЕТ СН'!$H$20</f>
        <v>6174.3831047000003</v>
      </c>
      <c r="G97" s="36">
        <f>SUMIFS(СВЦЭМ!$C$39:$C$782,СВЦЭМ!$A$39:$A$782,$A97,СВЦЭМ!$B$39:$B$782,G$83)+'СЕТ СН'!$H$12+СВЦЭМ!$D$10+'СЕТ СН'!$H$5-'СЕТ СН'!$H$20</f>
        <v>6188.2095629300002</v>
      </c>
      <c r="H97" s="36">
        <f>SUMIFS(СВЦЭМ!$C$39:$C$782,СВЦЭМ!$A$39:$A$782,$A97,СВЦЭМ!$B$39:$B$782,H$83)+'СЕТ СН'!$H$12+СВЦЭМ!$D$10+'СЕТ СН'!$H$5-'СЕТ СН'!$H$20</f>
        <v>6194.0299426399997</v>
      </c>
      <c r="I97" s="36">
        <f>SUMIFS(СВЦЭМ!$C$39:$C$782,СВЦЭМ!$A$39:$A$782,$A97,СВЦЭМ!$B$39:$B$782,I$83)+'СЕТ СН'!$H$12+СВЦЭМ!$D$10+'СЕТ СН'!$H$5-'СЕТ СН'!$H$20</f>
        <v>6248.9850682800006</v>
      </c>
      <c r="J97" s="36">
        <f>SUMIFS(СВЦЭМ!$C$39:$C$782,СВЦЭМ!$A$39:$A$782,$A97,СВЦЭМ!$B$39:$B$782,J$83)+'СЕТ СН'!$H$12+СВЦЭМ!$D$10+'СЕТ СН'!$H$5-'СЕТ СН'!$H$20</f>
        <v>6287.96250908</v>
      </c>
      <c r="K97" s="36">
        <f>SUMIFS(СВЦЭМ!$C$39:$C$782,СВЦЭМ!$A$39:$A$782,$A97,СВЦЭМ!$B$39:$B$782,K$83)+'СЕТ СН'!$H$12+СВЦЭМ!$D$10+'СЕТ СН'!$H$5-'СЕТ СН'!$H$20</f>
        <v>6165.7545509900001</v>
      </c>
      <c r="L97" s="36">
        <f>SUMIFS(СВЦЭМ!$C$39:$C$782,СВЦЭМ!$A$39:$A$782,$A97,СВЦЭМ!$B$39:$B$782,L$83)+'СЕТ СН'!$H$12+СВЦЭМ!$D$10+'СЕТ СН'!$H$5-'СЕТ СН'!$H$20</f>
        <v>6097.7630027800005</v>
      </c>
      <c r="M97" s="36">
        <f>SUMIFS(СВЦЭМ!$C$39:$C$782,СВЦЭМ!$A$39:$A$782,$A97,СВЦЭМ!$B$39:$B$782,M$83)+'СЕТ СН'!$H$12+СВЦЭМ!$D$10+'СЕТ СН'!$H$5-'СЕТ СН'!$H$20</f>
        <v>6061.0165811700008</v>
      </c>
      <c r="N97" s="36">
        <f>SUMIFS(СВЦЭМ!$C$39:$C$782,СВЦЭМ!$A$39:$A$782,$A97,СВЦЭМ!$B$39:$B$782,N$83)+'СЕТ СН'!$H$12+СВЦЭМ!$D$10+'СЕТ СН'!$H$5-'СЕТ СН'!$H$20</f>
        <v>6053.3645942800003</v>
      </c>
      <c r="O97" s="36">
        <f>SUMIFS(СВЦЭМ!$C$39:$C$782,СВЦЭМ!$A$39:$A$782,$A97,СВЦЭМ!$B$39:$B$782,O$83)+'СЕТ СН'!$H$12+СВЦЭМ!$D$10+'СЕТ СН'!$H$5-'СЕТ СН'!$H$20</f>
        <v>6034.0019726800001</v>
      </c>
      <c r="P97" s="36">
        <f>SUMIFS(СВЦЭМ!$C$39:$C$782,СВЦЭМ!$A$39:$A$782,$A97,СВЦЭМ!$B$39:$B$782,P$83)+'СЕТ СН'!$H$12+СВЦЭМ!$D$10+'СЕТ СН'!$H$5-'СЕТ СН'!$H$20</f>
        <v>6053.8515788900004</v>
      </c>
      <c r="Q97" s="36">
        <f>SUMIFS(СВЦЭМ!$C$39:$C$782,СВЦЭМ!$A$39:$A$782,$A97,СВЦЭМ!$B$39:$B$782,Q$83)+'СЕТ СН'!$H$12+СВЦЭМ!$D$10+'СЕТ СН'!$H$5-'СЕТ СН'!$H$20</f>
        <v>6062.4707243100002</v>
      </c>
      <c r="R97" s="36">
        <f>SUMIFS(СВЦЭМ!$C$39:$C$782,СВЦЭМ!$A$39:$A$782,$A97,СВЦЭМ!$B$39:$B$782,R$83)+'СЕТ СН'!$H$12+СВЦЭМ!$D$10+'СЕТ СН'!$H$5-'СЕТ СН'!$H$20</f>
        <v>6071.3079775799997</v>
      </c>
      <c r="S97" s="36">
        <f>SUMIFS(СВЦЭМ!$C$39:$C$782,СВЦЭМ!$A$39:$A$782,$A97,СВЦЭМ!$B$39:$B$782,S$83)+'СЕТ СН'!$H$12+СВЦЭМ!$D$10+'СЕТ СН'!$H$5-'СЕТ СН'!$H$20</f>
        <v>6060.7680322900005</v>
      </c>
      <c r="T97" s="36">
        <f>SUMIFS(СВЦЭМ!$C$39:$C$782,СВЦЭМ!$A$39:$A$782,$A97,СВЦЭМ!$B$39:$B$782,T$83)+'СЕТ СН'!$H$12+СВЦЭМ!$D$10+'СЕТ СН'!$H$5-'СЕТ СН'!$H$20</f>
        <v>6037.9485415100007</v>
      </c>
      <c r="U97" s="36">
        <f>SUMIFS(СВЦЭМ!$C$39:$C$782,СВЦЭМ!$A$39:$A$782,$A97,СВЦЭМ!$B$39:$B$782,U$83)+'СЕТ СН'!$H$12+СВЦЭМ!$D$10+'СЕТ СН'!$H$5-'СЕТ СН'!$H$20</f>
        <v>6037.7066203000004</v>
      </c>
      <c r="V97" s="36">
        <f>SUMIFS(СВЦЭМ!$C$39:$C$782,СВЦЭМ!$A$39:$A$782,$A97,СВЦЭМ!$B$39:$B$782,V$83)+'СЕТ СН'!$H$12+СВЦЭМ!$D$10+'СЕТ СН'!$H$5-'СЕТ СН'!$H$20</f>
        <v>6058.9496090000002</v>
      </c>
      <c r="W97" s="36">
        <f>SUMIFS(СВЦЭМ!$C$39:$C$782,СВЦЭМ!$A$39:$A$782,$A97,СВЦЭМ!$B$39:$B$782,W$83)+'СЕТ СН'!$H$12+СВЦЭМ!$D$10+'СЕТ СН'!$H$5-'СЕТ СН'!$H$20</f>
        <v>6040.5096305400002</v>
      </c>
      <c r="X97" s="36">
        <f>SUMIFS(СВЦЭМ!$C$39:$C$782,СВЦЭМ!$A$39:$A$782,$A97,СВЦЭМ!$B$39:$B$782,X$83)+'СЕТ СН'!$H$12+СВЦЭМ!$D$10+'СЕТ СН'!$H$5-'СЕТ СН'!$H$20</f>
        <v>6085.4764864200006</v>
      </c>
      <c r="Y97" s="36">
        <f>SUMIFS(СВЦЭМ!$C$39:$C$782,СВЦЭМ!$A$39:$A$782,$A97,СВЦЭМ!$B$39:$B$782,Y$83)+'СЕТ СН'!$H$12+СВЦЭМ!$D$10+'СЕТ СН'!$H$5-'СЕТ СН'!$H$20</f>
        <v>6195.7190010000004</v>
      </c>
    </row>
    <row r="98" spans="1:25" ht="15.75" x14ac:dyDescent="0.2">
      <c r="A98" s="35">
        <f t="shared" si="2"/>
        <v>45488</v>
      </c>
      <c r="B98" s="36">
        <f>SUMIFS(СВЦЭМ!$C$39:$C$782,СВЦЭМ!$A$39:$A$782,$A98,СВЦЭМ!$B$39:$B$782,B$83)+'СЕТ СН'!$H$12+СВЦЭМ!$D$10+'СЕТ СН'!$H$5-'СЕТ СН'!$H$20</f>
        <v>6145.5456532400003</v>
      </c>
      <c r="C98" s="36">
        <f>SUMIFS(СВЦЭМ!$C$39:$C$782,СВЦЭМ!$A$39:$A$782,$A98,СВЦЭМ!$B$39:$B$782,C$83)+'СЕТ СН'!$H$12+СВЦЭМ!$D$10+'СЕТ СН'!$H$5-'СЕТ СН'!$H$20</f>
        <v>6237.2008724699999</v>
      </c>
      <c r="D98" s="36">
        <f>SUMIFS(СВЦЭМ!$C$39:$C$782,СВЦЭМ!$A$39:$A$782,$A98,СВЦЭМ!$B$39:$B$782,D$83)+'СЕТ СН'!$H$12+СВЦЭМ!$D$10+'СЕТ СН'!$H$5-'СЕТ СН'!$H$20</f>
        <v>6323.0576648700007</v>
      </c>
      <c r="E98" s="36">
        <f>SUMIFS(СВЦЭМ!$C$39:$C$782,СВЦЭМ!$A$39:$A$782,$A98,СВЦЭМ!$B$39:$B$782,E$83)+'СЕТ СН'!$H$12+СВЦЭМ!$D$10+'СЕТ СН'!$H$5-'СЕТ СН'!$H$20</f>
        <v>6333.48379217</v>
      </c>
      <c r="F98" s="36">
        <f>SUMIFS(СВЦЭМ!$C$39:$C$782,СВЦЭМ!$A$39:$A$782,$A98,СВЦЭМ!$B$39:$B$782,F$83)+'СЕТ СН'!$H$12+СВЦЭМ!$D$10+'СЕТ СН'!$H$5-'СЕТ СН'!$H$20</f>
        <v>6317.7650269800006</v>
      </c>
      <c r="G98" s="36">
        <f>SUMIFS(СВЦЭМ!$C$39:$C$782,СВЦЭМ!$A$39:$A$782,$A98,СВЦЭМ!$B$39:$B$782,G$83)+'СЕТ СН'!$H$12+СВЦЭМ!$D$10+'СЕТ СН'!$H$5-'СЕТ СН'!$H$20</f>
        <v>6333.0147014600007</v>
      </c>
      <c r="H98" s="36">
        <f>SUMIFS(СВЦЭМ!$C$39:$C$782,СВЦЭМ!$A$39:$A$782,$A98,СВЦЭМ!$B$39:$B$782,H$83)+'СЕТ СН'!$H$12+СВЦЭМ!$D$10+'СЕТ СН'!$H$5-'СЕТ СН'!$H$20</f>
        <v>6274.7208400400004</v>
      </c>
      <c r="I98" s="36">
        <f>SUMIFS(СВЦЭМ!$C$39:$C$782,СВЦЭМ!$A$39:$A$782,$A98,СВЦЭМ!$B$39:$B$782,I$83)+'СЕТ СН'!$H$12+СВЦЭМ!$D$10+'СЕТ СН'!$H$5-'СЕТ СН'!$H$20</f>
        <v>6208.8832000600005</v>
      </c>
      <c r="J98" s="36">
        <f>SUMIFS(СВЦЭМ!$C$39:$C$782,СВЦЭМ!$A$39:$A$782,$A98,СВЦЭМ!$B$39:$B$782,J$83)+'СЕТ СН'!$H$12+СВЦЭМ!$D$10+'СЕТ СН'!$H$5-'СЕТ СН'!$H$20</f>
        <v>6139.2022134600002</v>
      </c>
      <c r="K98" s="36">
        <f>SUMIFS(СВЦЭМ!$C$39:$C$782,СВЦЭМ!$A$39:$A$782,$A98,СВЦЭМ!$B$39:$B$782,K$83)+'СЕТ СН'!$H$12+СВЦЭМ!$D$10+'СЕТ СН'!$H$5-'СЕТ СН'!$H$20</f>
        <v>6101.3271242700002</v>
      </c>
      <c r="L98" s="36">
        <f>SUMIFS(СВЦЭМ!$C$39:$C$782,СВЦЭМ!$A$39:$A$782,$A98,СВЦЭМ!$B$39:$B$782,L$83)+'СЕТ СН'!$H$12+СВЦЭМ!$D$10+'СЕТ СН'!$H$5-'СЕТ СН'!$H$20</f>
        <v>6079.8700917400001</v>
      </c>
      <c r="M98" s="36">
        <f>SUMIFS(СВЦЭМ!$C$39:$C$782,СВЦЭМ!$A$39:$A$782,$A98,СВЦЭМ!$B$39:$B$782,M$83)+'СЕТ СН'!$H$12+СВЦЭМ!$D$10+'СЕТ СН'!$H$5-'СЕТ СН'!$H$20</f>
        <v>6070.61020173</v>
      </c>
      <c r="N98" s="36">
        <f>SUMIFS(СВЦЭМ!$C$39:$C$782,СВЦЭМ!$A$39:$A$782,$A98,СВЦЭМ!$B$39:$B$782,N$83)+'СЕТ СН'!$H$12+СВЦЭМ!$D$10+'СЕТ СН'!$H$5-'СЕТ СН'!$H$20</f>
        <v>6077.40624192</v>
      </c>
      <c r="O98" s="36">
        <f>SUMIFS(СВЦЭМ!$C$39:$C$782,СВЦЭМ!$A$39:$A$782,$A98,СВЦЭМ!$B$39:$B$782,O$83)+'СЕТ СН'!$H$12+СВЦЭМ!$D$10+'СЕТ СН'!$H$5-'СЕТ СН'!$H$20</f>
        <v>6087.1309542400004</v>
      </c>
      <c r="P98" s="36">
        <f>SUMIFS(СВЦЭМ!$C$39:$C$782,СВЦЭМ!$A$39:$A$782,$A98,СВЦЭМ!$B$39:$B$782,P$83)+'СЕТ СН'!$H$12+СВЦЭМ!$D$10+'СЕТ СН'!$H$5-'СЕТ СН'!$H$20</f>
        <v>6082.1261980700001</v>
      </c>
      <c r="Q98" s="36">
        <f>SUMIFS(СВЦЭМ!$C$39:$C$782,СВЦЭМ!$A$39:$A$782,$A98,СВЦЭМ!$B$39:$B$782,Q$83)+'СЕТ СН'!$H$12+СВЦЭМ!$D$10+'СЕТ СН'!$H$5-'СЕТ СН'!$H$20</f>
        <v>6088.8309360800004</v>
      </c>
      <c r="R98" s="36">
        <f>SUMIFS(СВЦЭМ!$C$39:$C$782,СВЦЭМ!$A$39:$A$782,$A98,СВЦЭМ!$B$39:$B$782,R$83)+'СЕТ СН'!$H$12+СВЦЭМ!$D$10+'СЕТ СН'!$H$5-'СЕТ СН'!$H$20</f>
        <v>6081.5501454800005</v>
      </c>
      <c r="S98" s="36">
        <f>SUMIFS(СВЦЭМ!$C$39:$C$782,СВЦЭМ!$A$39:$A$782,$A98,СВЦЭМ!$B$39:$B$782,S$83)+'СЕТ СН'!$H$12+СВЦЭМ!$D$10+'СЕТ СН'!$H$5-'СЕТ СН'!$H$20</f>
        <v>6090.5969131000002</v>
      </c>
      <c r="T98" s="36">
        <f>SUMIFS(СВЦЭМ!$C$39:$C$782,СВЦЭМ!$A$39:$A$782,$A98,СВЦЭМ!$B$39:$B$782,T$83)+'СЕТ СН'!$H$12+СВЦЭМ!$D$10+'СЕТ СН'!$H$5-'СЕТ СН'!$H$20</f>
        <v>6078.43179108</v>
      </c>
      <c r="U98" s="36">
        <f>SUMIFS(СВЦЭМ!$C$39:$C$782,СВЦЭМ!$A$39:$A$782,$A98,СВЦЭМ!$B$39:$B$782,U$83)+'СЕТ СН'!$H$12+СВЦЭМ!$D$10+'СЕТ СН'!$H$5-'СЕТ СН'!$H$20</f>
        <v>6094.2482176900003</v>
      </c>
      <c r="V98" s="36">
        <f>SUMIFS(СВЦЭМ!$C$39:$C$782,СВЦЭМ!$A$39:$A$782,$A98,СВЦЭМ!$B$39:$B$782,V$83)+'СЕТ СН'!$H$12+СВЦЭМ!$D$10+'СЕТ СН'!$H$5-'СЕТ СН'!$H$20</f>
        <v>6092.8105654999999</v>
      </c>
      <c r="W98" s="36">
        <f>SUMIFS(СВЦЭМ!$C$39:$C$782,СВЦЭМ!$A$39:$A$782,$A98,СВЦЭМ!$B$39:$B$782,W$83)+'СЕТ СН'!$H$12+СВЦЭМ!$D$10+'СЕТ СН'!$H$5-'СЕТ СН'!$H$20</f>
        <v>6068.35162072</v>
      </c>
      <c r="X98" s="36">
        <f>SUMIFS(СВЦЭМ!$C$39:$C$782,СВЦЭМ!$A$39:$A$782,$A98,СВЦЭМ!$B$39:$B$782,X$83)+'СЕТ СН'!$H$12+СВЦЭМ!$D$10+'СЕТ СН'!$H$5-'СЕТ СН'!$H$20</f>
        <v>6114.2622204199997</v>
      </c>
      <c r="Y98" s="36">
        <f>SUMIFS(СВЦЭМ!$C$39:$C$782,СВЦЭМ!$A$39:$A$782,$A98,СВЦЭМ!$B$39:$B$782,Y$83)+'СЕТ СН'!$H$12+СВЦЭМ!$D$10+'СЕТ СН'!$H$5-'СЕТ СН'!$H$20</f>
        <v>6186.0261450200005</v>
      </c>
    </row>
    <row r="99" spans="1:25" ht="15.75" x14ac:dyDescent="0.2">
      <c r="A99" s="35">
        <f t="shared" si="2"/>
        <v>45489</v>
      </c>
      <c r="B99" s="36">
        <f>SUMIFS(СВЦЭМ!$C$39:$C$782,СВЦЭМ!$A$39:$A$782,$A99,СВЦЭМ!$B$39:$B$782,B$83)+'СЕТ СН'!$H$12+СВЦЭМ!$D$10+'СЕТ СН'!$H$5-'СЕТ СН'!$H$20</f>
        <v>6186.5644746100006</v>
      </c>
      <c r="C99" s="36">
        <f>SUMIFS(СВЦЭМ!$C$39:$C$782,СВЦЭМ!$A$39:$A$782,$A99,СВЦЭМ!$B$39:$B$782,C$83)+'СЕТ СН'!$H$12+СВЦЭМ!$D$10+'СЕТ СН'!$H$5-'СЕТ СН'!$H$20</f>
        <v>6293.5626876400001</v>
      </c>
      <c r="D99" s="36">
        <f>SUMIFS(СВЦЭМ!$C$39:$C$782,СВЦЭМ!$A$39:$A$782,$A99,СВЦЭМ!$B$39:$B$782,D$83)+'СЕТ СН'!$H$12+СВЦЭМ!$D$10+'СЕТ СН'!$H$5-'СЕТ СН'!$H$20</f>
        <v>6371.1589970300001</v>
      </c>
      <c r="E99" s="36">
        <f>SUMIFS(СВЦЭМ!$C$39:$C$782,СВЦЭМ!$A$39:$A$782,$A99,СВЦЭМ!$B$39:$B$782,E$83)+'СЕТ СН'!$H$12+СВЦЭМ!$D$10+'СЕТ СН'!$H$5-'СЕТ СН'!$H$20</f>
        <v>6419.20035697</v>
      </c>
      <c r="F99" s="36">
        <f>SUMIFS(СВЦЭМ!$C$39:$C$782,СВЦЭМ!$A$39:$A$782,$A99,СВЦЭМ!$B$39:$B$782,F$83)+'СЕТ СН'!$H$12+СВЦЭМ!$D$10+'СЕТ СН'!$H$5-'СЕТ СН'!$H$20</f>
        <v>6419.7394077300005</v>
      </c>
      <c r="G99" s="36">
        <f>SUMIFS(СВЦЭМ!$C$39:$C$782,СВЦЭМ!$A$39:$A$782,$A99,СВЦЭМ!$B$39:$B$782,G$83)+'СЕТ СН'!$H$12+СВЦЭМ!$D$10+'СЕТ СН'!$H$5-'СЕТ СН'!$H$20</f>
        <v>6391.3823964200001</v>
      </c>
      <c r="H99" s="36">
        <f>SUMIFS(СВЦЭМ!$C$39:$C$782,СВЦЭМ!$A$39:$A$782,$A99,СВЦЭМ!$B$39:$B$782,H$83)+'СЕТ СН'!$H$12+СВЦЭМ!$D$10+'СЕТ СН'!$H$5-'СЕТ СН'!$H$20</f>
        <v>6305.6878212800002</v>
      </c>
      <c r="I99" s="36">
        <f>SUMIFS(СВЦЭМ!$C$39:$C$782,СВЦЭМ!$A$39:$A$782,$A99,СВЦЭМ!$B$39:$B$782,I$83)+'СЕТ СН'!$H$12+СВЦЭМ!$D$10+'СЕТ СН'!$H$5-'СЕТ СН'!$H$20</f>
        <v>6187.1717216699999</v>
      </c>
      <c r="J99" s="36">
        <f>SUMIFS(СВЦЭМ!$C$39:$C$782,СВЦЭМ!$A$39:$A$782,$A99,СВЦЭМ!$B$39:$B$782,J$83)+'СЕТ СН'!$H$12+СВЦЭМ!$D$10+'СЕТ СН'!$H$5-'СЕТ СН'!$H$20</f>
        <v>6064.2147586600004</v>
      </c>
      <c r="K99" s="36">
        <f>SUMIFS(СВЦЭМ!$C$39:$C$782,СВЦЭМ!$A$39:$A$782,$A99,СВЦЭМ!$B$39:$B$782,K$83)+'СЕТ СН'!$H$12+СВЦЭМ!$D$10+'СЕТ СН'!$H$5-'СЕТ СН'!$H$20</f>
        <v>5989.5562685000004</v>
      </c>
      <c r="L99" s="36">
        <f>SUMIFS(СВЦЭМ!$C$39:$C$782,СВЦЭМ!$A$39:$A$782,$A99,СВЦЭМ!$B$39:$B$782,L$83)+'СЕТ СН'!$H$12+СВЦЭМ!$D$10+'СЕТ СН'!$H$5-'СЕТ СН'!$H$20</f>
        <v>5965.0863366600006</v>
      </c>
      <c r="M99" s="36">
        <f>SUMIFS(СВЦЭМ!$C$39:$C$782,СВЦЭМ!$A$39:$A$782,$A99,СВЦЭМ!$B$39:$B$782,M$83)+'СЕТ СН'!$H$12+СВЦЭМ!$D$10+'СЕТ СН'!$H$5-'СЕТ СН'!$H$20</f>
        <v>5944.8146867000005</v>
      </c>
      <c r="N99" s="36">
        <f>SUMIFS(СВЦЭМ!$C$39:$C$782,СВЦЭМ!$A$39:$A$782,$A99,СВЦЭМ!$B$39:$B$782,N$83)+'СЕТ СН'!$H$12+СВЦЭМ!$D$10+'СЕТ СН'!$H$5-'СЕТ СН'!$H$20</f>
        <v>5916.1269608399998</v>
      </c>
      <c r="O99" s="36">
        <f>SUMIFS(СВЦЭМ!$C$39:$C$782,СВЦЭМ!$A$39:$A$782,$A99,СВЦЭМ!$B$39:$B$782,O$83)+'СЕТ СН'!$H$12+СВЦЭМ!$D$10+'СЕТ СН'!$H$5-'СЕТ СН'!$H$20</f>
        <v>5892.8800211300004</v>
      </c>
      <c r="P99" s="36">
        <f>SUMIFS(СВЦЭМ!$C$39:$C$782,СВЦЭМ!$A$39:$A$782,$A99,СВЦЭМ!$B$39:$B$782,P$83)+'СЕТ СН'!$H$12+СВЦЭМ!$D$10+'СЕТ СН'!$H$5-'СЕТ СН'!$H$20</f>
        <v>5905.2105058300003</v>
      </c>
      <c r="Q99" s="36">
        <f>SUMIFS(СВЦЭМ!$C$39:$C$782,СВЦЭМ!$A$39:$A$782,$A99,СВЦЭМ!$B$39:$B$782,Q$83)+'СЕТ СН'!$H$12+СВЦЭМ!$D$10+'СЕТ СН'!$H$5-'СЕТ СН'!$H$20</f>
        <v>5909.2670370200003</v>
      </c>
      <c r="R99" s="36">
        <f>SUMIFS(СВЦЭМ!$C$39:$C$782,СВЦЭМ!$A$39:$A$782,$A99,СВЦЭМ!$B$39:$B$782,R$83)+'СЕТ СН'!$H$12+СВЦЭМ!$D$10+'СЕТ СН'!$H$5-'СЕТ СН'!$H$20</f>
        <v>5903.1431767200002</v>
      </c>
      <c r="S99" s="36">
        <f>SUMIFS(СВЦЭМ!$C$39:$C$782,СВЦЭМ!$A$39:$A$782,$A99,СВЦЭМ!$B$39:$B$782,S$83)+'СЕТ СН'!$H$12+СВЦЭМ!$D$10+'СЕТ СН'!$H$5-'СЕТ СН'!$H$20</f>
        <v>5898.7171742800001</v>
      </c>
      <c r="T99" s="36">
        <f>SUMIFS(СВЦЭМ!$C$39:$C$782,СВЦЭМ!$A$39:$A$782,$A99,СВЦЭМ!$B$39:$B$782,T$83)+'СЕТ СН'!$H$12+СВЦЭМ!$D$10+'СЕТ СН'!$H$5-'СЕТ СН'!$H$20</f>
        <v>5899.2627955200005</v>
      </c>
      <c r="U99" s="36">
        <f>SUMIFS(СВЦЭМ!$C$39:$C$782,СВЦЭМ!$A$39:$A$782,$A99,СВЦЭМ!$B$39:$B$782,U$83)+'СЕТ СН'!$H$12+СВЦЭМ!$D$10+'СЕТ СН'!$H$5-'СЕТ СН'!$H$20</f>
        <v>5906.7415082900006</v>
      </c>
      <c r="V99" s="36">
        <f>SUMIFS(СВЦЭМ!$C$39:$C$782,СВЦЭМ!$A$39:$A$782,$A99,СВЦЭМ!$B$39:$B$782,V$83)+'СЕТ СН'!$H$12+СВЦЭМ!$D$10+'СЕТ СН'!$H$5-'СЕТ СН'!$H$20</f>
        <v>5911.0550209600005</v>
      </c>
      <c r="W99" s="36">
        <f>SUMIFS(СВЦЭМ!$C$39:$C$782,СВЦЭМ!$A$39:$A$782,$A99,СВЦЭМ!$B$39:$B$782,W$83)+'СЕТ СН'!$H$12+СВЦЭМ!$D$10+'СЕТ СН'!$H$5-'СЕТ СН'!$H$20</f>
        <v>5911.0608405200001</v>
      </c>
      <c r="X99" s="36">
        <f>SUMIFS(СВЦЭМ!$C$39:$C$782,СВЦЭМ!$A$39:$A$782,$A99,СВЦЭМ!$B$39:$B$782,X$83)+'СЕТ СН'!$H$12+СВЦЭМ!$D$10+'СЕТ СН'!$H$5-'СЕТ СН'!$H$20</f>
        <v>5953.4241342700006</v>
      </c>
      <c r="Y99" s="36">
        <f>SUMIFS(СВЦЭМ!$C$39:$C$782,СВЦЭМ!$A$39:$A$782,$A99,СВЦЭМ!$B$39:$B$782,Y$83)+'СЕТ СН'!$H$12+СВЦЭМ!$D$10+'СЕТ СН'!$H$5-'СЕТ СН'!$H$20</f>
        <v>6047.1626055900006</v>
      </c>
    </row>
    <row r="100" spans="1:25" ht="15.75" x14ac:dyDescent="0.2">
      <c r="A100" s="35">
        <f t="shared" si="2"/>
        <v>45490</v>
      </c>
      <c r="B100" s="36">
        <f>SUMIFS(СВЦЭМ!$C$39:$C$782,СВЦЭМ!$A$39:$A$782,$A100,СВЦЭМ!$B$39:$B$782,B$83)+'СЕТ СН'!$H$12+СВЦЭМ!$D$10+'СЕТ СН'!$H$5-'СЕТ СН'!$H$20</f>
        <v>6208.9828765900002</v>
      </c>
      <c r="C100" s="36">
        <f>SUMIFS(СВЦЭМ!$C$39:$C$782,СВЦЭМ!$A$39:$A$782,$A100,СВЦЭМ!$B$39:$B$782,C$83)+'СЕТ СН'!$H$12+СВЦЭМ!$D$10+'СЕТ СН'!$H$5-'СЕТ СН'!$H$20</f>
        <v>6329.3498215199998</v>
      </c>
      <c r="D100" s="36">
        <f>SUMIFS(СВЦЭМ!$C$39:$C$782,СВЦЭМ!$A$39:$A$782,$A100,СВЦЭМ!$B$39:$B$782,D$83)+'СЕТ СН'!$H$12+СВЦЭМ!$D$10+'СЕТ СН'!$H$5-'СЕТ СН'!$H$20</f>
        <v>6345.1837613500002</v>
      </c>
      <c r="E100" s="36">
        <f>SUMIFS(СВЦЭМ!$C$39:$C$782,СВЦЭМ!$A$39:$A$782,$A100,СВЦЭМ!$B$39:$B$782,E$83)+'СЕТ СН'!$H$12+СВЦЭМ!$D$10+'СЕТ СН'!$H$5-'СЕТ СН'!$H$20</f>
        <v>6320.4746395000002</v>
      </c>
      <c r="F100" s="36">
        <f>SUMIFS(СВЦЭМ!$C$39:$C$782,СВЦЭМ!$A$39:$A$782,$A100,СВЦЭМ!$B$39:$B$782,F$83)+'СЕТ СН'!$H$12+СВЦЭМ!$D$10+'СЕТ СН'!$H$5-'СЕТ СН'!$H$20</f>
        <v>6315.4056613800003</v>
      </c>
      <c r="G100" s="36">
        <f>SUMIFS(СВЦЭМ!$C$39:$C$782,СВЦЭМ!$A$39:$A$782,$A100,СВЦЭМ!$B$39:$B$782,G$83)+'СЕТ СН'!$H$12+СВЦЭМ!$D$10+'СЕТ СН'!$H$5-'СЕТ СН'!$H$20</f>
        <v>6325.6812110400006</v>
      </c>
      <c r="H100" s="36">
        <f>SUMIFS(СВЦЭМ!$C$39:$C$782,СВЦЭМ!$A$39:$A$782,$A100,СВЦЭМ!$B$39:$B$782,H$83)+'СЕТ СН'!$H$12+СВЦЭМ!$D$10+'СЕТ СН'!$H$5-'СЕТ СН'!$H$20</f>
        <v>6292.1881708300007</v>
      </c>
      <c r="I100" s="36">
        <f>SUMIFS(СВЦЭМ!$C$39:$C$782,СВЦЭМ!$A$39:$A$782,$A100,СВЦЭМ!$B$39:$B$782,I$83)+'СЕТ СН'!$H$12+СВЦЭМ!$D$10+'СЕТ СН'!$H$5-'СЕТ СН'!$H$20</f>
        <v>6168.5239725299998</v>
      </c>
      <c r="J100" s="36">
        <f>SUMIFS(СВЦЭМ!$C$39:$C$782,СВЦЭМ!$A$39:$A$782,$A100,СВЦЭМ!$B$39:$B$782,J$83)+'СЕТ СН'!$H$12+СВЦЭМ!$D$10+'СЕТ СН'!$H$5-'СЕТ СН'!$H$20</f>
        <v>6063.1631920199998</v>
      </c>
      <c r="K100" s="36">
        <f>SUMIFS(СВЦЭМ!$C$39:$C$782,СВЦЭМ!$A$39:$A$782,$A100,СВЦЭМ!$B$39:$B$782,K$83)+'СЕТ СН'!$H$12+СВЦЭМ!$D$10+'СЕТ СН'!$H$5-'СЕТ СН'!$H$20</f>
        <v>6018.4687773800006</v>
      </c>
      <c r="L100" s="36">
        <f>SUMIFS(СВЦЭМ!$C$39:$C$782,СВЦЭМ!$A$39:$A$782,$A100,СВЦЭМ!$B$39:$B$782,L$83)+'СЕТ СН'!$H$12+СВЦЭМ!$D$10+'СЕТ СН'!$H$5-'СЕТ СН'!$H$20</f>
        <v>5951.5813716000002</v>
      </c>
      <c r="M100" s="36">
        <f>SUMIFS(СВЦЭМ!$C$39:$C$782,СВЦЭМ!$A$39:$A$782,$A100,СВЦЭМ!$B$39:$B$782,M$83)+'СЕТ СН'!$H$12+СВЦЭМ!$D$10+'СЕТ СН'!$H$5-'СЕТ СН'!$H$20</f>
        <v>5934.8960487100003</v>
      </c>
      <c r="N100" s="36">
        <f>SUMIFS(СВЦЭМ!$C$39:$C$782,СВЦЭМ!$A$39:$A$782,$A100,СВЦЭМ!$B$39:$B$782,N$83)+'СЕТ СН'!$H$12+СВЦЭМ!$D$10+'СЕТ СН'!$H$5-'СЕТ СН'!$H$20</f>
        <v>5940.7070995300001</v>
      </c>
      <c r="O100" s="36">
        <f>SUMIFS(СВЦЭМ!$C$39:$C$782,СВЦЭМ!$A$39:$A$782,$A100,СВЦЭМ!$B$39:$B$782,O$83)+'СЕТ СН'!$H$12+СВЦЭМ!$D$10+'СЕТ СН'!$H$5-'СЕТ СН'!$H$20</f>
        <v>5927.04517356</v>
      </c>
      <c r="P100" s="36">
        <f>SUMIFS(СВЦЭМ!$C$39:$C$782,СВЦЭМ!$A$39:$A$782,$A100,СВЦЭМ!$B$39:$B$782,P$83)+'СЕТ СН'!$H$12+СВЦЭМ!$D$10+'СЕТ СН'!$H$5-'СЕТ СН'!$H$20</f>
        <v>5926.3720185100001</v>
      </c>
      <c r="Q100" s="36">
        <f>SUMIFS(СВЦЭМ!$C$39:$C$782,СВЦЭМ!$A$39:$A$782,$A100,СВЦЭМ!$B$39:$B$782,Q$83)+'СЕТ СН'!$H$12+СВЦЭМ!$D$10+'СЕТ СН'!$H$5-'СЕТ СН'!$H$20</f>
        <v>5930.0115154499999</v>
      </c>
      <c r="R100" s="36">
        <f>SUMIFS(СВЦЭМ!$C$39:$C$782,СВЦЭМ!$A$39:$A$782,$A100,СВЦЭМ!$B$39:$B$782,R$83)+'СЕТ СН'!$H$12+СВЦЭМ!$D$10+'СЕТ СН'!$H$5-'СЕТ СН'!$H$20</f>
        <v>5936.0512619800002</v>
      </c>
      <c r="S100" s="36">
        <f>SUMIFS(СВЦЭМ!$C$39:$C$782,СВЦЭМ!$A$39:$A$782,$A100,СВЦЭМ!$B$39:$B$782,S$83)+'СЕТ СН'!$H$12+СВЦЭМ!$D$10+'СЕТ СН'!$H$5-'СЕТ СН'!$H$20</f>
        <v>5944.66148875</v>
      </c>
      <c r="T100" s="36">
        <f>SUMIFS(СВЦЭМ!$C$39:$C$782,СВЦЭМ!$A$39:$A$782,$A100,СВЦЭМ!$B$39:$B$782,T$83)+'СЕТ СН'!$H$12+СВЦЭМ!$D$10+'СЕТ СН'!$H$5-'СЕТ СН'!$H$20</f>
        <v>5935.1606322500002</v>
      </c>
      <c r="U100" s="36">
        <f>SUMIFS(СВЦЭМ!$C$39:$C$782,СВЦЭМ!$A$39:$A$782,$A100,СВЦЭМ!$B$39:$B$782,U$83)+'СЕТ СН'!$H$12+СВЦЭМ!$D$10+'СЕТ СН'!$H$5-'СЕТ СН'!$H$20</f>
        <v>5946.8431511500003</v>
      </c>
      <c r="V100" s="36">
        <f>SUMIFS(СВЦЭМ!$C$39:$C$782,СВЦЭМ!$A$39:$A$782,$A100,СВЦЭМ!$B$39:$B$782,V$83)+'СЕТ СН'!$H$12+СВЦЭМ!$D$10+'СЕТ СН'!$H$5-'СЕТ СН'!$H$20</f>
        <v>5952.8613517600006</v>
      </c>
      <c r="W100" s="36">
        <f>SUMIFS(СВЦЭМ!$C$39:$C$782,СВЦЭМ!$A$39:$A$782,$A100,СВЦЭМ!$B$39:$B$782,W$83)+'СЕТ СН'!$H$12+СВЦЭМ!$D$10+'СЕТ СН'!$H$5-'СЕТ СН'!$H$20</f>
        <v>5919.9082620500003</v>
      </c>
      <c r="X100" s="36">
        <f>SUMIFS(СВЦЭМ!$C$39:$C$782,СВЦЭМ!$A$39:$A$782,$A100,СВЦЭМ!$B$39:$B$782,X$83)+'СЕТ СН'!$H$12+СВЦЭМ!$D$10+'СЕТ СН'!$H$5-'СЕТ СН'!$H$20</f>
        <v>5978.0042255099997</v>
      </c>
      <c r="Y100" s="36">
        <f>SUMIFS(СВЦЭМ!$C$39:$C$782,СВЦЭМ!$A$39:$A$782,$A100,СВЦЭМ!$B$39:$B$782,Y$83)+'СЕТ СН'!$H$12+СВЦЭМ!$D$10+'СЕТ СН'!$H$5-'СЕТ СН'!$H$20</f>
        <v>6064.8887324300003</v>
      </c>
    </row>
    <row r="101" spans="1:25" ht="15.75" x14ac:dyDescent="0.2">
      <c r="A101" s="35">
        <f t="shared" si="2"/>
        <v>45491</v>
      </c>
      <c r="B101" s="36">
        <f>SUMIFS(СВЦЭМ!$C$39:$C$782,СВЦЭМ!$A$39:$A$782,$A101,СВЦЭМ!$B$39:$B$782,B$83)+'СЕТ СН'!$H$12+СВЦЭМ!$D$10+'СЕТ СН'!$H$5-'СЕТ СН'!$H$20</f>
        <v>6325.05021167</v>
      </c>
      <c r="C101" s="36">
        <f>SUMIFS(СВЦЭМ!$C$39:$C$782,СВЦЭМ!$A$39:$A$782,$A101,СВЦЭМ!$B$39:$B$782,C$83)+'СЕТ СН'!$H$12+СВЦЭМ!$D$10+'СЕТ СН'!$H$5-'СЕТ СН'!$H$20</f>
        <v>6420.1365024799998</v>
      </c>
      <c r="D101" s="36">
        <f>SUMIFS(СВЦЭМ!$C$39:$C$782,СВЦЭМ!$A$39:$A$782,$A101,СВЦЭМ!$B$39:$B$782,D$83)+'СЕТ СН'!$H$12+СВЦЭМ!$D$10+'СЕТ СН'!$H$5-'СЕТ СН'!$H$20</f>
        <v>6500.4202617299998</v>
      </c>
      <c r="E101" s="36">
        <f>SUMIFS(СВЦЭМ!$C$39:$C$782,СВЦЭМ!$A$39:$A$782,$A101,СВЦЭМ!$B$39:$B$782,E$83)+'СЕТ СН'!$H$12+СВЦЭМ!$D$10+'СЕТ СН'!$H$5-'СЕТ СН'!$H$20</f>
        <v>6535.4312994499996</v>
      </c>
      <c r="F101" s="36">
        <f>SUMIFS(СВЦЭМ!$C$39:$C$782,СВЦЭМ!$A$39:$A$782,$A101,СВЦЭМ!$B$39:$B$782,F$83)+'СЕТ СН'!$H$12+СВЦЭМ!$D$10+'СЕТ СН'!$H$5-'СЕТ СН'!$H$20</f>
        <v>6533.1314677600003</v>
      </c>
      <c r="G101" s="36">
        <f>SUMIFS(СВЦЭМ!$C$39:$C$782,СВЦЭМ!$A$39:$A$782,$A101,СВЦЭМ!$B$39:$B$782,G$83)+'СЕТ СН'!$H$12+СВЦЭМ!$D$10+'СЕТ СН'!$H$5-'СЕТ СН'!$H$20</f>
        <v>6517.2913573900005</v>
      </c>
      <c r="H101" s="36">
        <f>SUMIFS(СВЦЭМ!$C$39:$C$782,СВЦЭМ!$A$39:$A$782,$A101,СВЦЭМ!$B$39:$B$782,H$83)+'СЕТ СН'!$H$12+СВЦЭМ!$D$10+'СЕТ СН'!$H$5-'СЕТ СН'!$H$20</f>
        <v>6443.7545065700006</v>
      </c>
      <c r="I101" s="36">
        <f>SUMIFS(СВЦЭМ!$C$39:$C$782,СВЦЭМ!$A$39:$A$782,$A101,СВЦЭМ!$B$39:$B$782,I$83)+'СЕТ СН'!$H$12+СВЦЭМ!$D$10+'СЕТ СН'!$H$5-'СЕТ СН'!$H$20</f>
        <v>6251.7839492700004</v>
      </c>
      <c r="J101" s="36">
        <f>SUMIFS(СВЦЭМ!$C$39:$C$782,СВЦЭМ!$A$39:$A$782,$A101,СВЦЭМ!$B$39:$B$782,J$83)+'СЕТ СН'!$H$12+СВЦЭМ!$D$10+'СЕТ СН'!$H$5-'СЕТ СН'!$H$20</f>
        <v>6151.5219527300005</v>
      </c>
      <c r="K101" s="36">
        <f>SUMIFS(СВЦЭМ!$C$39:$C$782,СВЦЭМ!$A$39:$A$782,$A101,СВЦЭМ!$B$39:$B$782,K$83)+'СЕТ СН'!$H$12+СВЦЭМ!$D$10+'СЕТ СН'!$H$5-'СЕТ СН'!$H$20</f>
        <v>6092.23456807</v>
      </c>
      <c r="L101" s="36">
        <f>SUMIFS(СВЦЭМ!$C$39:$C$782,СВЦЭМ!$A$39:$A$782,$A101,СВЦЭМ!$B$39:$B$782,L$83)+'СЕТ СН'!$H$12+СВЦЭМ!$D$10+'СЕТ СН'!$H$5-'СЕТ СН'!$H$20</f>
        <v>6046.1483020900005</v>
      </c>
      <c r="M101" s="36">
        <f>SUMIFS(СВЦЭМ!$C$39:$C$782,СВЦЭМ!$A$39:$A$782,$A101,СВЦЭМ!$B$39:$B$782,M$83)+'СЕТ СН'!$H$12+СВЦЭМ!$D$10+'СЕТ СН'!$H$5-'СЕТ СН'!$H$20</f>
        <v>6033.8872300200001</v>
      </c>
      <c r="N101" s="36">
        <f>SUMIFS(СВЦЭМ!$C$39:$C$782,СВЦЭМ!$A$39:$A$782,$A101,СВЦЭМ!$B$39:$B$782,N$83)+'СЕТ СН'!$H$12+СВЦЭМ!$D$10+'СЕТ СН'!$H$5-'СЕТ СН'!$H$20</f>
        <v>6024.3667241500007</v>
      </c>
      <c r="O101" s="36">
        <f>SUMIFS(СВЦЭМ!$C$39:$C$782,СВЦЭМ!$A$39:$A$782,$A101,СВЦЭМ!$B$39:$B$782,O$83)+'СЕТ СН'!$H$12+СВЦЭМ!$D$10+'СЕТ СН'!$H$5-'СЕТ СН'!$H$20</f>
        <v>6008.8447180200001</v>
      </c>
      <c r="P101" s="36">
        <f>SUMIFS(СВЦЭМ!$C$39:$C$782,СВЦЭМ!$A$39:$A$782,$A101,СВЦЭМ!$B$39:$B$782,P$83)+'СЕТ СН'!$H$12+СВЦЭМ!$D$10+'СЕТ СН'!$H$5-'СЕТ СН'!$H$20</f>
        <v>6007.7684451800005</v>
      </c>
      <c r="Q101" s="36">
        <f>SUMIFS(СВЦЭМ!$C$39:$C$782,СВЦЭМ!$A$39:$A$782,$A101,СВЦЭМ!$B$39:$B$782,Q$83)+'СЕТ СН'!$H$12+СВЦЭМ!$D$10+'СЕТ СН'!$H$5-'СЕТ СН'!$H$20</f>
        <v>6009.0583617700004</v>
      </c>
      <c r="R101" s="36">
        <f>SUMIFS(СВЦЭМ!$C$39:$C$782,СВЦЭМ!$A$39:$A$782,$A101,СВЦЭМ!$B$39:$B$782,R$83)+'СЕТ СН'!$H$12+СВЦЭМ!$D$10+'СЕТ СН'!$H$5-'СЕТ СН'!$H$20</f>
        <v>6004.5911773000007</v>
      </c>
      <c r="S101" s="36">
        <f>SUMIFS(СВЦЭМ!$C$39:$C$782,СВЦЭМ!$A$39:$A$782,$A101,СВЦЭМ!$B$39:$B$782,S$83)+'СЕТ СН'!$H$12+СВЦЭМ!$D$10+'СЕТ СН'!$H$5-'СЕТ СН'!$H$20</f>
        <v>6006.8184880700001</v>
      </c>
      <c r="T101" s="36">
        <f>SUMIFS(СВЦЭМ!$C$39:$C$782,СВЦЭМ!$A$39:$A$782,$A101,СВЦЭМ!$B$39:$B$782,T$83)+'СЕТ СН'!$H$12+СВЦЭМ!$D$10+'СЕТ СН'!$H$5-'СЕТ СН'!$H$20</f>
        <v>6027.6223258200007</v>
      </c>
      <c r="U101" s="36">
        <f>SUMIFS(СВЦЭМ!$C$39:$C$782,СВЦЭМ!$A$39:$A$782,$A101,СВЦЭМ!$B$39:$B$782,U$83)+'СЕТ СН'!$H$12+СВЦЭМ!$D$10+'СЕТ СН'!$H$5-'СЕТ СН'!$H$20</f>
        <v>6046.40651067</v>
      </c>
      <c r="V101" s="36">
        <f>SUMIFS(СВЦЭМ!$C$39:$C$782,СВЦЭМ!$A$39:$A$782,$A101,СВЦЭМ!$B$39:$B$782,V$83)+'СЕТ СН'!$H$12+СВЦЭМ!$D$10+'СЕТ СН'!$H$5-'СЕТ СН'!$H$20</f>
        <v>6042.6049581900006</v>
      </c>
      <c r="W101" s="36">
        <f>SUMIFS(СВЦЭМ!$C$39:$C$782,СВЦЭМ!$A$39:$A$782,$A101,СВЦЭМ!$B$39:$B$782,W$83)+'СЕТ СН'!$H$12+СВЦЭМ!$D$10+'СЕТ СН'!$H$5-'СЕТ СН'!$H$20</f>
        <v>6013.4740563900004</v>
      </c>
      <c r="X101" s="36">
        <f>SUMIFS(СВЦЭМ!$C$39:$C$782,СВЦЭМ!$A$39:$A$782,$A101,СВЦЭМ!$B$39:$B$782,X$83)+'СЕТ СН'!$H$12+СВЦЭМ!$D$10+'СЕТ СН'!$H$5-'СЕТ СН'!$H$20</f>
        <v>6059.7909698900003</v>
      </c>
      <c r="Y101" s="36">
        <f>SUMIFS(СВЦЭМ!$C$39:$C$782,СВЦЭМ!$A$39:$A$782,$A101,СВЦЭМ!$B$39:$B$782,Y$83)+'СЕТ СН'!$H$12+СВЦЭМ!$D$10+'СЕТ СН'!$H$5-'СЕТ СН'!$H$20</f>
        <v>6142.8706020500003</v>
      </c>
    </row>
    <row r="102" spans="1:25" ht="15.75" x14ac:dyDescent="0.2">
      <c r="A102" s="35">
        <f t="shared" si="2"/>
        <v>45492</v>
      </c>
      <c r="B102" s="36">
        <f>SUMIFS(СВЦЭМ!$C$39:$C$782,СВЦЭМ!$A$39:$A$782,$A102,СВЦЭМ!$B$39:$B$782,B$83)+'СЕТ СН'!$H$12+СВЦЭМ!$D$10+'СЕТ СН'!$H$5-'СЕТ СН'!$H$20</f>
        <v>6245.0175952899999</v>
      </c>
      <c r="C102" s="36">
        <f>SUMIFS(СВЦЭМ!$C$39:$C$782,СВЦЭМ!$A$39:$A$782,$A102,СВЦЭМ!$B$39:$B$782,C$83)+'СЕТ СН'!$H$12+СВЦЭМ!$D$10+'СЕТ СН'!$H$5-'СЕТ СН'!$H$20</f>
        <v>6346.31937741</v>
      </c>
      <c r="D102" s="36">
        <f>SUMIFS(СВЦЭМ!$C$39:$C$782,СВЦЭМ!$A$39:$A$782,$A102,СВЦЭМ!$B$39:$B$782,D$83)+'СЕТ СН'!$H$12+СВЦЭМ!$D$10+'СЕТ СН'!$H$5-'СЕТ СН'!$H$20</f>
        <v>6424.2077269600004</v>
      </c>
      <c r="E102" s="36">
        <f>SUMIFS(СВЦЭМ!$C$39:$C$782,СВЦЭМ!$A$39:$A$782,$A102,СВЦЭМ!$B$39:$B$782,E$83)+'СЕТ СН'!$H$12+СВЦЭМ!$D$10+'СЕТ СН'!$H$5-'СЕТ СН'!$H$20</f>
        <v>6445.9043442100001</v>
      </c>
      <c r="F102" s="36">
        <f>SUMIFS(СВЦЭМ!$C$39:$C$782,СВЦЭМ!$A$39:$A$782,$A102,СВЦЭМ!$B$39:$B$782,F$83)+'СЕТ СН'!$H$12+СВЦЭМ!$D$10+'СЕТ СН'!$H$5-'СЕТ СН'!$H$20</f>
        <v>6441.1823880100001</v>
      </c>
      <c r="G102" s="36">
        <f>SUMIFS(СВЦЭМ!$C$39:$C$782,СВЦЭМ!$A$39:$A$782,$A102,СВЦЭМ!$B$39:$B$782,G$83)+'СЕТ СН'!$H$12+СВЦЭМ!$D$10+'СЕТ СН'!$H$5-'СЕТ СН'!$H$20</f>
        <v>6451.1401048500002</v>
      </c>
      <c r="H102" s="36">
        <f>SUMIFS(СВЦЭМ!$C$39:$C$782,СВЦЭМ!$A$39:$A$782,$A102,СВЦЭМ!$B$39:$B$782,H$83)+'СЕТ СН'!$H$12+СВЦЭМ!$D$10+'СЕТ СН'!$H$5-'СЕТ СН'!$H$20</f>
        <v>6391.02833508</v>
      </c>
      <c r="I102" s="36">
        <f>SUMIFS(СВЦЭМ!$C$39:$C$782,СВЦЭМ!$A$39:$A$782,$A102,СВЦЭМ!$B$39:$B$782,I$83)+'СЕТ СН'!$H$12+СВЦЭМ!$D$10+'СЕТ СН'!$H$5-'СЕТ СН'!$H$20</f>
        <v>6332.6434117999997</v>
      </c>
      <c r="J102" s="36">
        <f>SUMIFS(СВЦЭМ!$C$39:$C$782,СВЦЭМ!$A$39:$A$782,$A102,СВЦЭМ!$B$39:$B$782,J$83)+'СЕТ СН'!$H$12+СВЦЭМ!$D$10+'СЕТ СН'!$H$5-'СЕТ СН'!$H$20</f>
        <v>6210.7072953200004</v>
      </c>
      <c r="K102" s="36">
        <f>SUMIFS(СВЦЭМ!$C$39:$C$782,СВЦЭМ!$A$39:$A$782,$A102,СВЦЭМ!$B$39:$B$782,K$83)+'СЕТ СН'!$H$12+СВЦЭМ!$D$10+'СЕТ СН'!$H$5-'СЕТ СН'!$H$20</f>
        <v>6145.0790417000007</v>
      </c>
      <c r="L102" s="36">
        <f>SUMIFS(СВЦЭМ!$C$39:$C$782,СВЦЭМ!$A$39:$A$782,$A102,СВЦЭМ!$B$39:$B$782,L$83)+'СЕТ СН'!$H$12+СВЦЭМ!$D$10+'СЕТ СН'!$H$5-'СЕТ СН'!$H$20</f>
        <v>6109.8284444300007</v>
      </c>
      <c r="M102" s="36">
        <f>SUMIFS(СВЦЭМ!$C$39:$C$782,СВЦЭМ!$A$39:$A$782,$A102,СВЦЭМ!$B$39:$B$782,M$83)+'СЕТ СН'!$H$12+СВЦЭМ!$D$10+'СЕТ СН'!$H$5-'СЕТ СН'!$H$20</f>
        <v>6112.5492222600005</v>
      </c>
      <c r="N102" s="36">
        <f>SUMIFS(СВЦЭМ!$C$39:$C$782,СВЦЭМ!$A$39:$A$782,$A102,СВЦЭМ!$B$39:$B$782,N$83)+'СЕТ СН'!$H$12+СВЦЭМ!$D$10+'СЕТ СН'!$H$5-'СЕТ СН'!$H$20</f>
        <v>6107.7452983100002</v>
      </c>
      <c r="O102" s="36">
        <f>SUMIFS(СВЦЭМ!$C$39:$C$782,СВЦЭМ!$A$39:$A$782,$A102,СВЦЭМ!$B$39:$B$782,O$83)+'СЕТ СН'!$H$12+СВЦЭМ!$D$10+'СЕТ СН'!$H$5-'СЕТ СН'!$H$20</f>
        <v>6086.3993810500006</v>
      </c>
      <c r="P102" s="36">
        <f>SUMIFS(СВЦЭМ!$C$39:$C$782,СВЦЭМ!$A$39:$A$782,$A102,СВЦЭМ!$B$39:$B$782,P$83)+'СЕТ СН'!$H$12+СВЦЭМ!$D$10+'СЕТ СН'!$H$5-'СЕТ СН'!$H$20</f>
        <v>6082.8766434200006</v>
      </c>
      <c r="Q102" s="36">
        <f>SUMIFS(СВЦЭМ!$C$39:$C$782,СВЦЭМ!$A$39:$A$782,$A102,СВЦЭМ!$B$39:$B$782,Q$83)+'СЕТ СН'!$H$12+СВЦЭМ!$D$10+'СЕТ СН'!$H$5-'СЕТ СН'!$H$20</f>
        <v>6096.6441250200005</v>
      </c>
      <c r="R102" s="36">
        <f>SUMIFS(СВЦЭМ!$C$39:$C$782,СВЦЭМ!$A$39:$A$782,$A102,СВЦЭМ!$B$39:$B$782,R$83)+'СЕТ СН'!$H$12+СВЦЭМ!$D$10+'СЕТ СН'!$H$5-'СЕТ СН'!$H$20</f>
        <v>6095.6339352499999</v>
      </c>
      <c r="S102" s="36">
        <f>SUMIFS(СВЦЭМ!$C$39:$C$782,СВЦЭМ!$A$39:$A$782,$A102,СВЦЭМ!$B$39:$B$782,S$83)+'СЕТ СН'!$H$12+СВЦЭМ!$D$10+'СЕТ СН'!$H$5-'СЕТ СН'!$H$20</f>
        <v>6088.69976365</v>
      </c>
      <c r="T102" s="36">
        <f>SUMIFS(СВЦЭМ!$C$39:$C$782,СВЦЭМ!$A$39:$A$782,$A102,СВЦЭМ!$B$39:$B$782,T$83)+'СЕТ СН'!$H$12+СВЦЭМ!$D$10+'СЕТ СН'!$H$5-'СЕТ СН'!$H$20</f>
        <v>6109.3074197799997</v>
      </c>
      <c r="U102" s="36">
        <f>SUMIFS(СВЦЭМ!$C$39:$C$782,СВЦЭМ!$A$39:$A$782,$A102,СВЦЭМ!$B$39:$B$782,U$83)+'СЕТ СН'!$H$12+СВЦЭМ!$D$10+'СЕТ СН'!$H$5-'СЕТ СН'!$H$20</f>
        <v>6127.2725365900005</v>
      </c>
      <c r="V102" s="36">
        <f>SUMIFS(СВЦЭМ!$C$39:$C$782,СВЦЭМ!$A$39:$A$782,$A102,СВЦЭМ!$B$39:$B$782,V$83)+'СЕТ СН'!$H$12+СВЦЭМ!$D$10+'СЕТ СН'!$H$5-'СЕТ СН'!$H$20</f>
        <v>6158.3645728400006</v>
      </c>
      <c r="W102" s="36">
        <f>SUMIFS(СВЦЭМ!$C$39:$C$782,СВЦЭМ!$A$39:$A$782,$A102,СВЦЭМ!$B$39:$B$782,W$83)+'СЕТ СН'!$H$12+СВЦЭМ!$D$10+'СЕТ СН'!$H$5-'СЕТ СН'!$H$20</f>
        <v>6122.3768299900003</v>
      </c>
      <c r="X102" s="36">
        <f>SUMIFS(СВЦЭМ!$C$39:$C$782,СВЦЭМ!$A$39:$A$782,$A102,СВЦЭМ!$B$39:$B$782,X$83)+'СЕТ СН'!$H$12+СВЦЭМ!$D$10+'СЕТ СН'!$H$5-'СЕТ СН'!$H$20</f>
        <v>6177.4984069800003</v>
      </c>
      <c r="Y102" s="36">
        <f>SUMIFS(СВЦЭМ!$C$39:$C$782,СВЦЭМ!$A$39:$A$782,$A102,СВЦЭМ!$B$39:$B$782,Y$83)+'СЕТ СН'!$H$12+СВЦЭМ!$D$10+'СЕТ СН'!$H$5-'СЕТ СН'!$H$20</f>
        <v>6269.5049295700001</v>
      </c>
    </row>
    <row r="103" spans="1:25" ht="15.75" x14ac:dyDescent="0.2">
      <c r="A103" s="35">
        <f t="shared" si="2"/>
        <v>45493</v>
      </c>
      <c r="B103" s="36">
        <f>SUMIFS(СВЦЭМ!$C$39:$C$782,СВЦЭМ!$A$39:$A$782,$A103,СВЦЭМ!$B$39:$B$782,B$83)+'СЕТ СН'!$H$12+СВЦЭМ!$D$10+'СЕТ СН'!$H$5-'СЕТ СН'!$H$20</f>
        <v>6262.2048827600001</v>
      </c>
      <c r="C103" s="36">
        <f>SUMIFS(СВЦЭМ!$C$39:$C$782,СВЦЭМ!$A$39:$A$782,$A103,СВЦЭМ!$B$39:$B$782,C$83)+'СЕТ СН'!$H$12+СВЦЭМ!$D$10+'СЕТ СН'!$H$5-'СЕТ СН'!$H$20</f>
        <v>6334.5334166800003</v>
      </c>
      <c r="D103" s="36">
        <f>SUMIFS(СВЦЭМ!$C$39:$C$782,СВЦЭМ!$A$39:$A$782,$A103,СВЦЭМ!$B$39:$B$782,D$83)+'СЕТ СН'!$H$12+СВЦЭМ!$D$10+'СЕТ СН'!$H$5-'СЕТ СН'!$H$20</f>
        <v>6432.2886248800005</v>
      </c>
      <c r="E103" s="36">
        <f>SUMIFS(СВЦЭМ!$C$39:$C$782,СВЦЭМ!$A$39:$A$782,$A103,СВЦЭМ!$B$39:$B$782,E$83)+'СЕТ СН'!$H$12+СВЦЭМ!$D$10+'СЕТ СН'!$H$5-'СЕТ СН'!$H$20</f>
        <v>6478.3170634899998</v>
      </c>
      <c r="F103" s="36">
        <f>SUMIFS(СВЦЭМ!$C$39:$C$782,СВЦЭМ!$A$39:$A$782,$A103,СВЦЭМ!$B$39:$B$782,F$83)+'СЕТ СН'!$H$12+СВЦЭМ!$D$10+'СЕТ СН'!$H$5-'СЕТ СН'!$H$20</f>
        <v>6491.1696019200008</v>
      </c>
      <c r="G103" s="36">
        <f>SUMIFS(СВЦЭМ!$C$39:$C$782,СВЦЭМ!$A$39:$A$782,$A103,СВЦЭМ!$B$39:$B$782,G$83)+'СЕТ СН'!$H$12+СВЦЭМ!$D$10+'СЕТ СН'!$H$5-'СЕТ СН'!$H$20</f>
        <v>6489.4120023100004</v>
      </c>
      <c r="H103" s="36">
        <f>SUMIFS(СВЦЭМ!$C$39:$C$782,СВЦЭМ!$A$39:$A$782,$A103,СВЦЭМ!$B$39:$B$782,H$83)+'СЕТ СН'!$H$12+СВЦЭМ!$D$10+'СЕТ СН'!$H$5-'СЕТ СН'!$H$20</f>
        <v>6469.07554738</v>
      </c>
      <c r="I103" s="36">
        <f>SUMIFS(СВЦЭМ!$C$39:$C$782,СВЦЭМ!$A$39:$A$782,$A103,СВЦЭМ!$B$39:$B$782,I$83)+'СЕТ СН'!$H$12+СВЦЭМ!$D$10+'СЕТ СН'!$H$5-'СЕТ СН'!$H$20</f>
        <v>6394.45274883</v>
      </c>
      <c r="J103" s="36">
        <f>SUMIFS(СВЦЭМ!$C$39:$C$782,СВЦЭМ!$A$39:$A$782,$A103,СВЦЭМ!$B$39:$B$782,J$83)+'СЕТ СН'!$H$12+СВЦЭМ!$D$10+'СЕТ СН'!$H$5-'СЕТ СН'!$H$20</f>
        <v>6266.9382109600001</v>
      </c>
      <c r="K103" s="36">
        <f>SUMIFS(СВЦЭМ!$C$39:$C$782,СВЦЭМ!$A$39:$A$782,$A103,СВЦЭМ!$B$39:$B$782,K$83)+'СЕТ СН'!$H$12+СВЦЭМ!$D$10+'СЕТ СН'!$H$5-'СЕТ СН'!$H$20</f>
        <v>6161.24250321</v>
      </c>
      <c r="L103" s="36">
        <f>SUMIFS(СВЦЭМ!$C$39:$C$782,СВЦЭМ!$A$39:$A$782,$A103,СВЦЭМ!$B$39:$B$782,L$83)+'СЕТ СН'!$H$12+СВЦЭМ!$D$10+'СЕТ СН'!$H$5-'СЕТ СН'!$H$20</f>
        <v>6080.3242234700001</v>
      </c>
      <c r="M103" s="36">
        <f>SUMIFS(СВЦЭМ!$C$39:$C$782,СВЦЭМ!$A$39:$A$782,$A103,СВЦЭМ!$B$39:$B$782,M$83)+'СЕТ СН'!$H$12+СВЦЭМ!$D$10+'СЕТ СН'!$H$5-'СЕТ СН'!$H$20</f>
        <v>6034.2892234700003</v>
      </c>
      <c r="N103" s="36">
        <f>SUMIFS(СВЦЭМ!$C$39:$C$782,СВЦЭМ!$A$39:$A$782,$A103,СВЦЭМ!$B$39:$B$782,N$83)+'СЕТ СН'!$H$12+СВЦЭМ!$D$10+'СЕТ СН'!$H$5-'СЕТ СН'!$H$20</f>
        <v>6049.2650203200001</v>
      </c>
      <c r="O103" s="36">
        <f>SUMIFS(СВЦЭМ!$C$39:$C$782,СВЦЭМ!$A$39:$A$782,$A103,СВЦЭМ!$B$39:$B$782,O$83)+'СЕТ СН'!$H$12+СВЦЭМ!$D$10+'СЕТ СН'!$H$5-'СЕТ СН'!$H$20</f>
        <v>6043.8331646900006</v>
      </c>
      <c r="P103" s="36">
        <f>SUMIFS(СВЦЭМ!$C$39:$C$782,СВЦЭМ!$A$39:$A$782,$A103,СВЦЭМ!$B$39:$B$782,P$83)+'СЕТ СН'!$H$12+СВЦЭМ!$D$10+'СЕТ СН'!$H$5-'СЕТ СН'!$H$20</f>
        <v>5938.9715154200003</v>
      </c>
      <c r="Q103" s="36">
        <f>SUMIFS(СВЦЭМ!$C$39:$C$782,СВЦЭМ!$A$39:$A$782,$A103,СВЦЭМ!$B$39:$B$782,Q$83)+'СЕТ СН'!$H$12+СВЦЭМ!$D$10+'СЕТ СН'!$H$5-'СЕТ СН'!$H$20</f>
        <v>5950.6703176200008</v>
      </c>
      <c r="R103" s="36">
        <f>SUMIFS(СВЦЭМ!$C$39:$C$782,СВЦЭМ!$A$39:$A$782,$A103,СВЦЭМ!$B$39:$B$782,R$83)+'СЕТ СН'!$H$12+СВЦЭМ!$D$10+'СЕТ СН'!$H$5-'СЕТ СН'!$H$20</f>
        <v>5972.9610863899998</v>
      </c>
      <c r="S103" s="36">
        <f>SUMIFS(СВЦЭМ!$C$39:$C$782,СВЦЭМ!$A$39:$A$782,$A103,СВЦЭМ!$B$39:$B$782,S$83)+'СЕТ СН'!$H$12+СВЦЭМ!$D$10+'СЕТ СН'!$H$5-'СЕТ СН'!$H$20</f>
        <v>5961.8859232800005</v>
      </c>
      <c r="T103" s="36">
        <f>SUMIFS(СВЦЭМ!$C$39:$C$782,СВЦЭМ!$A$39:$A$782,$A103,СВЦЭМ!$B$39:$B$782,T$83)+'СЕТ СН'!$H$12+СВЦЭМ!$D$10+'СЕТ СН'!$H$5-'СЕТ СН'!$H$20</f>
        <v>5955.8886293600008</v>
      </c>
      <c r="U103" s="36">
        <f>SUMIFS(СВЦЭМ!$C$39:$C$782,СВЦЭМ!$A$39:$A$782,$A103,СВЦЭМ!$B$39:$B$782,U$83)+'СЕТ СН'!$H$12+СВЦЭМ!$D$10+'СЕТ СН'!$H$5-'СЕТ СН'!$H$20</f>
        <v>5976.7882277900007</v>
      </c>
      <c r="V103" s="36">
        <f>SUMIFS(СВЦЭМ!$C$39:$C$782,СВЦЭМ!$A$39:$A$782,$A103,СВЦЭМ!$B$39:$B$782,V$83)+'СЕТ СН'!$H$12+СВЦЭМ!$D$10+'СЕТ СН'!$H$5-'СЕТ СН'!$H$20</f>
        <v>5986.7362006800004</v>
      </c>
      <c r="W103" s="36">
        <f>SUMIFS(СВЦЭМ!$C$39:$C$782,СВЦЭМ!$A$39:$A$782,$A103,СВЦЭМ!$B$39:$B$782,W$83)+'СЕТ СН'!$H$12+СВЦЭМ!$D$10+'СЕТ СН'!$H$5-'СЕТ СН'!$H$20</f>
        <v>5965.4601003900007</v>
      </c>
      <c r="X103" s="36">
        <f>SUMIFS(СВЦЭМ!$C$39:$C$782,СВЦЭМ!$A$39:$A$782,$A103,СВЦЭМ!$B$39:$B$782,X$83)+'СЕТ СН'!$H$12+СВЦЭМ!$D$10+'СЕТ СН'!$H$5-'СЕТ СН'!$H$20</f>
        <v>6003.1807691000004</v>
      </c>
      <c r="Y103" s="36">
        <f>SUMIFS(СВЦЭМ!$C$39:$C$782,СВЦЭМ!$A$39:$A$782,$A103,СВЦЭМ!$B$39:$B$782,Y$83)+'СЕТ СН'!$H$12+СВЦЭМ!$D$10+'СЕТ СН'!$H$5-'СЕТ СН'!$H$20</f>
        <v>6099.3757562999999</v>
      </c>
    </row>
    <row r="104" spans="1:25" ht="15.75" x14ac:dyDescent="0.2">
      <c r="A104" s="35">
        <f t="shared" si="2"/>
        <v>45494</v>
      </c>
      <c r="B104" s="36">
        <f>SUMIFS(СВЦЭМ!$C$39:$C$782,СВЦЭМ!$A$39:$A$782,$A104,СВЦЭМ!$B$39:$B$782,B$83)+'СЕТ СН'!$H$12+СВЦЭМ!$D$10+'СЕТ СН'!$H$5-'СЕТ СН'!$H$20</f>
        <v>6211.7048881800001</v>
      </c>
      <c r="C104" s="36">
        <f>SUMIFS(СВЦЭМ!$C$39:$C$782,СВЦЭМ!$A$39:$A$782,$A104,СВЦЭМ!$B$39:$B$782,C$83)+'СЕТ СН'!$H$12+СВЦЭМ!$D$10+'СЕТ СН'!$H$5-'СЕТ СН'!$H$20</f>
        <v>6316.1425719500003</v>
      </c>
      <c r="D104" s="36">
        <f>SUMIFS(СВЦЭМ!$C$39:$C$782,СВЦЭМ!$A$39:$A$782,$A104,СВЦЭМ!$B$39:$B$782,D$83)+'СЕТ СН'!$H$12+СВЦЭМ!$D$10+'СЕТ СН'!$H$5-'СЕТ СН'!$H$20</f>
        <v>6372.2526613200007</v>
      </c>
      <c r="E104" s="36">
        <f>SUMIFS(СВЦЭМ!$C$39:$C$782,СВЦЭМ!$A$39:$A$782,$A104,СВЦЭМ!$B$39:$B$782,E$83)+'СЕТ СН'!$H$12+СВЦЭМ!$D$10+'СЕТ СН'!$H$5-'СЕТ СН'!$H$20</f>
        <v>6416.9071851900007</v>
      </c>
      <c r="F104" s="36">
        <f>SUMIFS(СВЦЭМ!$C$39:$C$782,СВЦЭМ!$A$39:$A$782,$A104,СВЦЭМ!$B$39:$B$782,F$83)+'СЕТ СН'!$H$12+СВЦЭМ!$D$10+'СЕТ СН'!$H$5-'СЕТ СН'!$H$20</f>
        <v>6459.70545838</v>
      </c>
      <c r="G104" s="36">
        <f>SUMIFS(СВЦЭМ!$C$39:$C$782,СВЦЭМ!$A$39:$A$782,$A104,СВЦЭМ!$B$39:$B$782,G$83)+'СЕТ СН'!$H$12+СВЦЭМ!$D$10+'СЕТ СН'!$H$5-'СЕТ СН'!$H$20</f>
        <v>6404.5409855200005</v>
      </c>
      <c r="H104" s="36">
        <f>SUMIFS(СВЦЭМ!$C$39:$C$782,СВЦЭМ!$A$39:$A$782,$A104,СВЦЭМ!$B$39:$B$782,H$83)+'СЕТ СН'!$H$12+СВЦЭМ!$D$10+'СЕТ СН'!$H$5-'СЕТ СН'!$H$20</f>
        <v>6430.20226267</v>
      </c>
      <c r="I104" s="36">
        <f>SUMIFS(СВЦЭМ!$C$39:$C$782,СВЦЭМ!$A$39:$A$782,$A104,СВЦЭМ!$B$39:$B$782,I$83)+'СЕТ СН'!$H$12+СВЦЭМ!$D$10+'СЕТ СН'!$H$5-'СЕТ СН'!$H$20</f>
        <v>6386.6744615100006</v>
      </c>
      <c r="J104" s="36">
        <f>SUMIFS(СВЦЭМ!$C$39:$C$782,СВЦЭМ!$A$39:$A$782,$A104,СВЦЭМ!$B$39:$B$782,J$83)+'СЕТ СН'!$H$12+СВЦЭМ!$D$10+'СЕТ СН'!$H$5-'СЕТ СН'!$H$20</f>
        <v>6231.9880411499998</v>
      </c>
      <c r="K104" s="36">
        <f>SUMIFS(СВЦЭМ!$C$39:$C$782,СВЦЭМ!$A$39:$A$782,$A104,СВЦЭМ!$B$39:$B$782,K$83)+'СЕТ СН'!$H$12+СВЦЭМ!$D$10+'СЕТ СН'!$H$5-'СЕТ СН'!$H$20</f>
        <v>6087.6004631900005</v>
      </c>
      <c r="L104" s="36">
        <f>SUMIFS(СВЦЭМ!$C$39:$C$782,СВЦЭМ!$A$39:$A$782,$A104,СВЦЭМ!$B$39:$B$782,L$83)+'СЕТ СН'!$H$12+СВЦЭМ!$D$10+'СЕТ СН'!$H$5-'СЕТ СН'!$H$20</f>
        <v>6019.6846117200002</v>
      </c>
      <c r="M104" s="36">
        <f>SUMIFS(СВЦЭМ!$C$39:$C$782,СВЦЭМ!$A$39:$A$782,$A104,СВЦЭМ!$B$39:$B$782,M$83)+'СЕТ СН'!$H$12+СВЦЭМ!$D$10+'СЕТ СН'!$H$5-'СЕТ СН'!$H$20</f>
        <v>5998.5371993099998</v>
      </c>
      <c r="N104" s="36">
        <f>SUMIFS(СВЦЭМ!$C$39:$C$782,СВЦЭМ!$A$39:$A$782,$A104,СВЦЭМ!$B$39:$B$782,N$83)+'СЕТ СН'!$H$12+СВЦЭМ!$D$10+'СЕТ СН'!$H$5-'СЕТ СН'!$H$20</f>
        <v>5995.1490694500008</v>
      </c>
      <c r="O104" s="36">
        <f>SUMIFS(СВЦЭМ!$C$39:$C$782,СВЦЭМ!$A$39:$A$782,$A104,СВЦЭМ!$B$39:$B$782,O$83)+'СЕТ СН'!$H$12+СВЦЭМ!$D$10+'СЕТ СН'!$H$5-'СЕТ СН'!$H$20</f>
        <v>5992.0756798300008</v>
      </c>
      <c r="P104" s="36">
        <f>SUMIFS(СВЦЭМ!$C$39:$C$782,СВЦЭМ!$A$39:$A$782,$A104,СВЦЭМ!$B$39:$B$782,P$83)+'СЕТ СН'!$H$12+СВЦЭМ!$D$10+'СЕТ СН'!$H$5-'СЕТ СН'!$H$20</f>
        <v>6011.5509181400002</v>
      </c>
      <c r="Q104" s="36">
        <f>SUMIFS(СВЦЭМ!$C$39:$C$782,СВЦЭМ!$A$39:$A$782,$A104,СВЦЭМ!$B$39:$B$782,Q$83)+'СЕТ СН'!$H$12+СВЦЭМ!$D$10+'СЕТ СН'!$H$5-'СЕТ СН'!$H$20</f>
        <v>6015.5202912800005</v>
      </c>
      <c r="R104" s="36">
        <f>SUMIFS(СВЦЭМ!$C$39:$C$782,СВЦЭМ!$A$39:$A$782,$A104,СВЦЭМ!$B$39:$B$782,R$83)+'СЕТ СН'!$H$12+СВЦЭМ!$D$10+'СЕТ СН'!$H$5-'СЕТ СН'!$H$20</f>
        <v>6012.2664007600006</v>
      </c>
      <c r="S104" s="36">
        <f>SUMIFS(СВЦЭМ!$C$39:$C$782,СВЦЭМ!$A$39:$A$782,$A104,СВЦЭМ!$B$39:$B$782,S$83)+'СЕТ СН'!$H$12+СВЦЭМ!$D$10+'СЕТ СН'!$H$5-'СЕТ СН'!$H$20</f>
        <v>6009.1500064600004</v>
      </c>
      <c r="T104" s="36">
        <f>SUMIFS(СВЦЭМ!$C$39:$C$782,СВЦЭМ!$A$39:$A$782,$A104,СВЦЭМ!$B$39:$B$782,T$83)+'СЕТ СН'!$H$12+СВЦЭМ!$D$10+'СЕТ СН'!$H$5-'СЕТ СН'!$H$20</f>
        <v>5994.9552851000008</v>
      </c>
      <c r="U104" s="36">
        <f>SUMIFS(СВЦЭМ!$C$39:$C$782,СВЦЭМ!$A$39:$A$782,$A104,СВЦЭМ!$B$39:$B$782,U$83)+'СЕТ СН'!$H$12+СВЦЭМ!$D$10+'СЕТ СН'!$H$5-'СЕТ СН'!$H$20</f>
        <v>5998.21501274</v>
      </c>
      <c r="V104" s="36">
        <f>SUMIFS(СВЦЭМ!$C$39:$C$782,СВЦЭМ!$A$39:$A$782,$A104,СВЦЭМ!$B$39:$B$782,V$83)+'СЕТ СН'!$H$12+СВЦЭМ!$D$10+'СЕТ СН'!$H$5-'СЕТ СН'!$H$20</f>
        <v>5993.8686776300001</v>
      </c>
      <c r="W104" s="36">
        <f>SUMIFS(СВЦЭМ!$C$39:$C$782,СВЦЭМ!$A$39:$A$782,$A104,СВЦЭМ!$B$39:$B$782,W$83)+'СЕТ СН'!$H$12+СВЦЭМ!$D$10+'СЕТ СН'!$H$5-'СЕТ СН'!$H$20</f>
        <v>5981.5534877200007</v>
      </c>
      <c r="X104" s="36">
        <f>SUMIFS(СВЦЭМ!$C$39:$C$782,СВЦЭМ!$A$39:$A$782,$A104,СВЦЭМ!$B$39:$B$782,X$83)+'СЕТ СН'!$H$12+СВЦЭМ!$D$10+'СЕТ СН'!$H$5-'СЕТ СН'!$H$20</f>
        <v>6034.7522850599998</v>
      </c>
      <c r="Y104" s="36">
        <f>SUMIFS(СВЦЭМ!$C$39:$C$782,СВЦЭМ!$A$39:$A$782,$A104,СВЦЭМ!$B$39:$B$782,Y$83)+'СЕТ СН'!$H$12+СВЦЭМ!$D$10+'СЕТ СН'!$H$5-'СЕТ СН'!$H$20</f>
        <v>6057.8821434000001</v>
      </c>
    </row>
    <row r="105" spans="1:25" ht="15.75" x14ac:dyDescent="0.2">
      <c r="A105" s="35">
        <f t="shared" si="2"/>
        <v>45495</v>
      </c>
      <c r="B105" s="36">
        <f>SUMIFS(СВЦЭМ!$C$39:$C$782,СВЦЭМ!$A$39:$A$782,$A105,СВЦЭМ!$B$39:$B$782,B$83)+'СЕТ СН'!$H$12+СВЦЭМ!$D$10+'СЕТ СН'!$H$5-'СЕТ СН'!$H$20</f>
        <v>6148.62930968</v>
      </c>
      <c r="C105" s="36">
        <f>SUMIFS(СВЦЭМ!$C$39:$C$782,СВЦЭМ!$A$39:$A$782,$A105,СВЦЭМ!$B$39:$B$782,C$83)+'СЕТ СН'!$H$12+СВЦЭМ!$D$10+'СЕТ СН'!$H$5-'СЕТ СН'!$H$20</f>
        <v>6218.0714111100006</v>
      </c>
      <c r="D105" s="36">
        <f>SUMIFS(СВЦЭМ!$C$39:$C$782,СВЦЭМ!$A$39:$A$782,$A105,СВЦЭМ!$B$39:$B$782,D$83)+'СЕТ СН'!$H$12+СВЦЭМ!$D$10+'СЕТ СН'!$H$5-'СЕТ СН'!$H$20</f>
        <v>6274.2224497799998</v>
      </c>
      <c r="E105" s="36">
        <f>SUMIFS(СВЦЭМ!$C$39:$C$782,СВЦЭМ!$A$39:$A$782,$A105,СВЦЭМ!$B$39:$B$782,E$83)+'СЕТ СН'!$H$12+СВЦЭМ!$D$10+'СЕТ СН'!$H$5-'СЕТ СН'!$H$20</f>
        <v>6314.6482277000005</v>
      </c>
      <c r="F105" s="36">
        <f>SUMIFS(СВЦЭМ!$C$39:$C$782,СВЦЭМ!$A$39:$A$782,$A105,СВЦЭМ!$B$39:$B$782,F$83)+'СЕТ СН'!$H$12+СВЦЭМ!$D$10+'СЕТ СН'!$H$5-'СЕТ СН'!$H$20</f>
        <v>6325.4388590500002</v>
      </c>
      <c r="G105" s="36">
        <f>SUMIFS(СВЦЭМ!$C$39:$C$782,СВЦЭМ!$A$39:$A$782,$A105,СВЦЭМ!$B$39:$B$782,G$83)+'СЕТ СН'!$H$12+СВЦЭМ!$D$10+'СЕТ СН'!$H$5-'СЕТ СН'!$H$20</f>
        <v>6325.8788320900003</v>
      </c>
      <c r="H105" s="36">
        <f>SUMIFS(СВЦЭМ!$C$39:$C$782,СВЦЭМ!$A$39:$A$782,$A105,СВЦЭМ!$B$39:$B$782,H$83)+'СЕТ СН'!$H$12+СВЦЭМ!$D$10+'СЕТ СН'!$H$5-'СЕТ СН'!$H$20</f>
        <v>6257.1393359200001</v>
      </c>
      <c r="I105" s="36">
        <f>SUMIFS(СВЦЭМ!$C$39:$C$782,СВЦЭМ!$A$39:$A$782,$A105,СВЦЭМ!$B$39:$B$782,I$83)+'СЕТ СН'!$H$12+СВЦЭМ!$D$10+'СЕТ СН'!$H$5-'СЕТ СН'!$H$20</f>
        <v>6156.3910309700004</v>
      </c>
      <c r="J105" s="36">
        <f>SUMIFS(СВЦЭМ!$C$39:$C$782,СВЦЭМ!$A$39:$A$782,$A105,СВЦЭМ!$B$39:$B$782,J$83)+'СЕТ СН'!$H$12+СВЦЭМ!$D$10+'СЕТ СН'!$H$5-'СЕТ СН'!$H$20</f>
        <v>6035.2979474100002</v>
      </c>
      <c r="K105" s="36">
        <f>SUMIFS(СВЦЭМ!$C$39:$C$782,СВЦЭМ!$A$39:$A$782,$A105,СВЦЭМ!$B$39:$B$782,K$83)+'СЕТ СН'!$H$12+СВЦЭМ!$D$10+'СЕТ СН'!$H$5-'СЕТ СН'!$H$20</f>
        <v>5969.1505244400005</v>
      </c>
      <c r="L105" s="36">
        <f>SUMIFS(СВЦЭМ!$C$39:$C$782,СВЦЭМ!$A$39:$A$782,$A105,СВЦЭМ!$B$39:$B$782,L$83)+'СЕТ СН'!$H$12+СВЦЭМ!$D$10+'СЕТ СН'!$H$5-'СЕТ СН'!$H$20</f>
        <v>5918.89466223</v>
      </c>
      <c r="M105" s="36">
        <f>SUMIFS(СВЦЭМ!$C$39:$C$782,СВЦЭМ!$A$39:$A$782,$A105,СВЦЭМ!$B$39:$B$782,M$83)+'СЕТ СН'!$H$12+СВЦЭМ!$D$10+'СЕТ СН'!$H$5-'СЕТ СН'!$H$20</f>
        <v>5901.7586987699997</v>
      </c>
      <c r="N105" s="36">
        <f>SUMIFS(СВЦЭМ!$C$39:$C$782,СВЦЭМ!$A$39:$A$782,$A105,СВЦЭМ!$B$39:$B$782,N$83)+'СЕТ СН'!$H$12+СВЦЭМ!$D$10+'СЕТ СН'!$H$5-'СЕТ СН'!$H$20</f>
        <v>5884.35675859</v>
      </c>
      <c r="O105" s="36">
        <f>SUMIFS(СВЦЭМ!$C$39:$C$782,СВЦЭМ!$A$39:$A$782,$A105,СВЦЭМ!$B$39:$B$782,O$83)+'СЕТ СН'!$H$12+СВЦЭМ!$D$10+'СЕТ СН'!$H$5-'СЕТ СН'!$H$20</f>
        <v>5899.5992175199999</v>
      </c>
      <c r="P105" s="36">
        <f>SUMIFS(СВЦЭМ!$C$39:$C$782,СВЦЭМ!$A$39:$A$782,$A105,СВЦЭМ!$B$39:$B$782,P$83)+'СЕТ СН'!$H$12+СВЦЭМ!$D$10+'СЕТ СН'!$H$5-'СЕТ СН'!$H$20</f>
        <v>5897.6579959400005</v>
      </c>
      <c r="Q105" s="36">
        <f>SUMIFS(СВЦЭМ!$C$39:$C$782,СВЦЭМ!$A$39:$A$782,$A105,СВЦЭМ!$B$39:$B$782,Q$83)+'СЕТ СН'!$H$12+СВЦЭМ!$D$10+'СЕТ СН'!$H$5-'СЕТ СН'!$H$20</f>
        <v>5897.0361463200006</v>
      </c>
      <c r="R105" s="36">
        <f>SUMIFS(СВЦЭМ!$C$39:$C$782,СВЦЭМ!$A$39:$A$782,$A105,СВЦЭМ!$B$39:$B$782,R$83)+'СЕТ СН'!$H$12+СВЦЭМ!$D$10+'СЕТ СН'!$H$5-'СЕТ СН'!$H$20</f>
        <v>5894.0897635600004</v>
      </c>
      <c r="S105" s="36">
        <f>SUMIFS(СВЦЭМ!$C$39:$C$782,СВЦЭМ!$A$39:$A$782,$A105,СВЦЭМ!$B$39:$B$782,S$83)+'СЕТ СН'!$H$12+СВЦЭМ!$D$10+'СЕТ СН'!$H$5-'СЕТ СН'!$H$20</f>
        <v>5883.5514931200005</v>
      </c>
      <c r="T105" s="36">
        <f>SUMIFS(СВЦЭМ!$C$39:$C$782,СВЦЭМ!$A$39:$A$782,$A105,СВЦЭМ!$B$39:$B$782,T$83)+'СЕТ СН'!$H$12+СВЦЭМ!$D$10+'СЕТ СН'!$H$5-'СЕТ СН'!$H$20</f>
        <v>5880.4828332800007</v>
      </c>
      <c r="U105" s="36">
        <f>SUMIFS(СВЦЭМ!$C$39:$C$782,СВЦЭМ!$A$39:$A$782,$A105,СВЦЭМ!$B$39:$B$782,U$83)+'СЕТ СН'!$H$12+СВЦЭМ!$D$10+'СЕТ СН'!$H$5-'СЕТ СН'!$H$20</f>
        <v>5896.9891037800007</v>
      </c>
      <c r="V105" s="36">
        <f>SUMIFS(СВЦЭМ!$C$39:$C$782,СВЦЭМ!$A$39:$A$782,$A105,СВЦЭМ!$B$39:$B$782,V$83)+'СЕТ СН'!$H$12+СВЦЭМ!$D$10+'СЕТ СН'!$H$5-'СЕТ СН'!$H$20</f>
        <v>5909.1523559500001</v>
      </c>
      <c r="W105" s="36">
        <f>SUMIFS(СВЦЭМ!$C$39:$C$782,СВЦЭМ!$A$39:$A$782,$A105,СВЦЭМ!$B$39:$B$782,W$83)+'СЕТ СН'!$H$12+СВЦЭМ!$D$10+'СЕТ СН'!$H$5-'СЕТ СН'!$H$20</f>
        <v>5872.5363809099999</v>
      </c>
      <c r="X105" s="36">
        <f>SUMIFS(СВЦЭМ!$C$39:$C$782,СВЦЭМ!$A$39:$A$782,$A105,СВЦЭМ!$B$39:$B$782,X$83)+'СЕТ СН'!$H$12+СВЦЭМ!$D$10+'СЕТ СН'!$H$5-'СЕТ СН'!$H$20</f>
        <v>5945.0954316400002</v>
      </c>
      <c r="Y105" s="36">
        <f>SUMIFS(СВЦЭМ!$C$39:$C$782,СВЦЭМ!$A$39:$A$782,$A105,СВЦЭМ!$B$39:$B$782,Y$83)+'СЕТ СН'!$H$12+СВЦЭМ!$D$10+'СЕТ СН'!$H$5-'СЕТ СН'!$H$20</f>
        <v>6028.1136395600006</v>
      </c>
    </row>
    <row r="106" spans="1:25" ht="15.75" x14ac:dyDescent="0.2">
      <c r="A106" s="35">
        <f t="shared" si="2"/>
        <v>45496</v>
      </c>
      <c r="B106" s="36">
        <f>SUMIFS(СВЦЭМ!$C$39:$C$782,СВЦЭМ!$A$39:$A$782,$A106,СВЦЭМ!$B$39:$B$782,B$83)+'СЕТ СН'!$H$12+СВЦЭМ!$D$10+'СЕТ СН'!$H$5-'СЕТ СН'!$H$20</f>
        <v>6243.89085393</v>
      </c>
      <c r="C106" s="36">
        <f>SUMIFS(СВЦЭМ!$C$39:$C$782,СВЦЭМ!$A$39:$A$782,$A106,СВЦЭМ!$B$39:$B$782,C$83)+'СЕТ СН'!$H$12+СВЦЭМ!$D$10+'СЕТ СН'!$H$5-'СЕТ СН'!$H$20</f>
        <v>6341.7439564699998</v>
      </c>
      <c r="D106" s="36">
        <f>SUMIFS(СВЦЭМ!$C$39:$C$782,СВЦЭМ!$A$39:$A$782,$A106,СВЦЭМ!$B$39:$B$782,D$83)+'СЕТ СН'!$H$12+СВЦЭМ!$D$10+'СЕТ СН'!$H$5-'СЕТ СН'!$H$20</f>
        <v>6394.3689626400001</v>
      </c>
      <c r="E106" s="36">
        <f>SUMIFS(СВЦЭМ!$C$39:$C$782,СВЦЭМ!$A$39:$A$782,$A106,СВЦЭМ!$B$39:$B$782,E$83)+'СЕТ СН'!$H$12+СВЦЭМ!$D$10+'СЕТ СН'!$H$5-'СЕТ СН'!$H$20</f>
        <v>6416.7183281300004</v>
      </c>
      <c r="F106" s="36">
        <f>SUMIFS(СВЦЭМ!$C$39:$C$782,СВЦЭМ!$A$39:$A$782,$A106,СВЦЭМ!$B$39:$B$782,F$83)+'СЕТ СН'!$H$12+СВЦЭМ!$D$10+'СЕТ СН'!$H$5-'СЕТ СН'!$H$20</f>
        <v>6412.3227655999999</v>
      </c>
      <c r="G106" s="36">
        <f>SUMIFS(СВЦЭМ!$C$39:$C$782,СВЦЭМ!$A$39:$A$782,$A106,СВЦЭМ!$B$39:$B$782,G$83)+'СЕТ СН'!$H$12+СВЦЭМ!$D$10+'СЕТ СН'!$H$5-'СЕТ СН'!$H$20</f>
        <v>6382.5052219200006</v>
      </c>
      <c r="H106" s="36">
        <f>SUMIFS(СВЦЭМ!$C$39:$C$782,СВЦЭМ!$A$39:$A$782,$A106,СВЦЭМ!$B$39:$B$782,H$83)+'СЕТ СН'!$H$12+СВЦЭМ!$D$10+'СЕТ СН'!$H$5-'СЕТ СН'!$H$20</f>
        <v>6337.2119499</v>
      </c>
      <c r="I106" s="36">
        <f>SUMIFS(СВЦЭМ!$C$39:$C$782,СВЦЭМ!$A$39:$A$782,$A106,СВЦЭМ!$B$39:$B$782,I$83)+'СЕТ СН'!$H$12+СВЦЭМ!$D$10+'СЕТ СН'!$H$5-'СЕТ СН'!$H$20</f>
        <v>6218.4556007200008</v>
      </c>
      <c r="J106" s="36">
        <f>SUMIFS(СВЦЭМ!$C$39:$C$782,СВЦЭМ!$A$39:$A$782,$A106,СВЦЭМ!$B$39:$B$782,J$83)+'СЕТ СН'!$H$12+СВЦЭМ!$D$10+'СЕТ СН'!$H$5-'СЕТ СН'!$H$20</f>
        <v>6101.3426076900005</v>
      </c>
      <c r="K106" s="36">
        <f>SUMIFS(СВЦЭМ!$C$39:$C$782,СВЦЭМ!$A$39:$A$782,$A106,СВЦЭМ!$B$39:$B$782,K$83)+'СЕТ СН'!$H$12+СВЦЭМ!$D$10+'СЕТ СН'!$H$5-'СЕТ СН'!$H$20</f>
        <v>6008.6800133200004</v>
      </c>
      <c r="L106" s="36">
        <f>SUMIFS(СВЦЭМ!$C$39:$C$782,СВЦЭМ!$A$39:$A$782,$A106,СВЦЭМ!$B$39:$B$782,L$83)+'СЕТ СН'!$H$12+СВЦЭМ!$D$10+'СЕТ СН'!$H$5-'СЕТ СН'!$H$20</f>
        <v>5969.7196273500003</v>
      </c>
      <c r="M106" s="36">
        <f>SUMIFS(СВЦЭМ!$C$39:$C$782,СВЦЭМ!$A$39:$A$782,$A106,СВЦЭМ!$B$39:$B$782,M$83)+'СЕТ СН'!$H$12+СВЦЭМ!$D$10+'СЕТ СН'!$H$5-'СЕТ СН'!$H$20</f>
        <v>5950.9439158499999</v>
      </c>
      <c r="N106" s="36">
        <f>SUMIFS(СВЦЭМ!$C$39:$C$782,СВЦЭМ!$A$39:$A$782,$A106,СВЦЭМ!$B$39:$B$782,N$83)+'СЕТ СН'!$H$12+СВЦЭМ!$D$10+'СЕТ СН'!$H$5-'СЕТ СН'!$H$20</f>
        <v>5939.0503680900001</v>
      </c>
      <c r="O106" s="36">
        <f>SUMIFS(СВЦЭМ!$C$39:$C$782,СВЦЭМ!$A$39:$A$782,$A106,СВЦЭМ!$B$39:$B$782,O$83)+'СЕТ СН'!$H$12+СВЦЭМ!$D$10+'СЕТ СН'!$H$5-'СЕТ СН'!$H$20</f>
        <v>5931.7374967699998</v>
      </c>
      <c r="P106" s="36">
        <f>SUMIFS(СВЦЭМ!$C$39:$C$782,СВЦЭМ!$A$39:$A$782,$A106,СВЦЭМ!$B$39:$B$782,P$83)+'СЕТ СН'!$H$12+СВЦЭМ!$D$10+'СЕТ СН'!$H$5-'СЕТ СН'!$H$20</f>
        <v>5921.3381089600007</v>
      </c>
      <c r="Q106" s="36">
        <f>SUMIFS(СВЦЭМ!$C$39:$C$782,СВЦЭМ!$A$39:$A$782,$A106,СВЦЭМ!$B$39:$B$782,Q$83)+'СЕТ СН'!$H$12+СВЦЭМ!$D$10+'СЕТ СН'!$H$5-'СЕТ СН'!$H$20</f>
        <v>5922.48459207</v>
      </c>
      <c r="R106" s="36">
        <f>SUMIFS(СВЦЭМ!$C$39:$C$782,СВЦЭМ!$A$39:$A$782,$A106,СВЦЭМ!$B$39:$B$782,R$83)+'СЕТ СН'!$H$12+СВЦЭМ!$D$10+'СЕТ СН'!$H$5-'СЕТ СН'!$H$20</f>
        <v>5929.4035702800002</v>
      </c>
      <c r="S106" s="36">
        <f>SUMIFS(СВЦЭМ!$C$39:$C$782,СВЦЭМ!$A$39:$A$782,$A106,СВЦЭМ!$B$39:$B$782,S$83)+'СЕТ СН'!$H$12+СВЦЭМ!$D$10+'СЕТ СН'!$H$5-'СЕТ СН'!$H$20</f>
        <v>5933.5981922999999</v>
      </c>
      <c r="T106" s="36">
        <f>SUMIFS(СВЦЭМ!$C$39:$C$782,СВЦЭМ!$A$39:$A$782,$A106,СВЦЭМ!$B$39:$B$782,T$83)+'СЕТ СН'!$H$12+СВЦЭМ!$D$10+'СЕТ СН'!$H$5-'СЕТ СН'!$H$20</f>
        <v>5942.0487014700002</v>
      </c>
      <c r="U106" s="36">
        <f>SUMIFS(СВЦЭМ!$C$39:$C$782,СВЦЭМ!$A$39:$A$782,$A106,СВЦЭМ!$B$39:$B$782,U$83)+'СЕТ СН'!$H$12+СВЦЭМ!$D$10+'СЕТ СН'!$H$5-'СЕТ СН'!$H$20</f>
        <v>5960.1279365400005</v>
      </c>
      <c r="V106" s="36">
        <f>SUMIFS(СВЦЭМ!$C$39:$C$782,СВЦЭМ!$A$39:$A$782,$A106,СВЦЭМ!$B$39:$B$782,V$83)+'СЕТ СН'!$H$12+СВЦЭМ!$D$10+'СЕТ СН'!$H$5-'СЕТ СН'!$H$20</f>
        <v>5970.1221273700003</v>
      </c>
      <c r="W106" s="36">
        <f>SUMIFS(СВЦЭМ!$C$39:$C$782,СВЦЭМ!$A$39:$A$782,$A106,СВЦЭМ!$B$39:$B$782,W$83)+'СЕТ СН'!$H$12+СВЦЭМ!$D$10+'СЕТ СН'!$H$5-'СЕТ СН'!$H$20</f>
        <v>5952.2536157600007</v>
      </c>
      <c r="X106" s="36">
        <f>SUMIFS(СВЦЭМ!$C$39:$C$782,СВЦЭМ!$A$39:$A$782,$A106,СВЦЭМ!$B$39:$B$782,X$83)+'СЕТ СН'!$H$12+СВЦЭМ!$D$10+'СЕТ СН'!$H$5-'СЕТ СН'!$H$20</f>
        <v>6007.71331577</v>
      </c>
      <c r="Y106" s="36">
        <f>SUMIFS(СВЦЭМ!$C$39:$C$782,СВЦЭМ!$A$39:$A$782,$A106,СВЦЭМ!$B$39:$B$782,Y$83)+'СЕТ СН'!$H$12+СВЦЭМ!$D$10+'СЕТ СН'!$H$5-'СЕТ СН'!$H$20</f>
        <v>6087.3883410799999</v>
      </c>
    </row>
    <row r="107" spans="1:25" ht="15.75" x14ac:dyDescent="0.2">
      <c r="A107" s="35">
        <f t="shared" si="2"/>
        <v>45497</v>
      </c>
      <c r="B107" s="36">
        <f>SUMIFS(СВЦЭМ!$C$39:$C$782,СВЦЭМ!$A$39:$A$782,$A107,СВЦЭМ!$B$39:$B$782,B$83)+'СЕТ СН'!$H$12+СВЦЭМ!$D$10+'СЕТ СН'!$H$5-'СЕТ СН'!$H$20</f>
        <v>6278.0984428600004</v>
      </c>
      <c r="C107" s="36">
        <f>SUMIFS(СВЦЭМ!$C$39:$C$782,СВЦЭМ!$A$39:$A$782,$A107,СВЦЭМ!$B$39:$B$782,C$83)+'СЕТ СН'!$H$12+СВЦЭМ!$D$10+'СЕТ СН'!$H$5-'СЕТ СН'!$H$20</f>
        <v>6383.4237097800005</v>
      </c>
      <c r="D107" s="36">
        <f>SUMIFS(СВЦЭМ!$C$39:$C$782,СВЦЭМ!$A$39:$A$782,$A107,СВЦЭМ!$B$39:$B$782,D$83)+'СЕТ СН'!$H$12+СВЦЭМ!$D$10+'СЕТ СН'!$H$5-'СЕТ СН'!$H$20</f>
        <v>6415.22562879</v>
      </c>
      <c r="E107" s="36">
        <f>SUMIFS(СВЦЭМ!$C$39:$C$782,СВЦЭМ!$A$39:$A$782,$A107,СВЦЭМ!$B$39:$B$782,E$83)+'СЕТ СН'!$H$12+СВЦЭМ!$D$10+'СЕТ СН'!$H$5-'СЕТ СН'!$H$20</f>
        <v>6401.2995611700007</v>
      </c>
      <c r="F107" s="36">
        <f>SUMIFS(СВЦЭМ!$C$39:$C$782,СВЦЭМ!$A$39:$A$782,$A107,СВЦЭМ!$B$39:$B$782,F$83)+'СЕТ СН'!$H$12+СВЦЭМ!$D$10+'СЕТ СН'!$H$5-'СЕТ СН'!$H$20</f>
        <v>6402.9744814300002</v>
      </c>
      <c r="G107" s="36">
        <f>SUMIFS(СВЦЭМ!$C$39:$C$782,СВЦЭМ!$A$39:$A$782,$A107,СВЦЭМ!$B$39:$B$782,G$83)+'СЕТ СН'!$H$12+СВЦЭМ!$D$10+'СЕТ СН'!$H$5-'СЕТ СН'!$H$20</f>
        <v>6403.9374305500005</v>
      </c>
      <c r="H107" s="36">
        <f>SUMIFS(СВЦЭМ!$C$39:$C$782,СВЦЭМ!$A$39:$A$782,$A107,СВЦЭМ!$B$39:$B$782,H$83)+'СЕТ СН'!$H$12+СВЦЭМ!$D$10+'СЕТ СН'!$H$5-'СЕТ СН'!$H$20</f>
        <v>6389.0116113000004</v>
      </c>
      <c r="I107" s="36">
        <f>SUMIFS(СВЦЭМ!$C$39:$C$782,СВЦЭМ!$A$39:$A$782,$A107,СВЦЭМ!$B$39:$B$782,I$83)+'СЕТ СН'!$H$12+СВЦЭМ!$D$10+'СЕТ СН'!$H$5-'СЕТ СН'!$H$20</f>
        <v>6280.04834501</v>
      </c>
      <c r="J107" s="36">
        <f>SUMIFS(СВЦЭМ!$C$39:$C$782,СВЦЭМ!$A$39:$A$782,$A107,СВЦЭМ!$B$39:$B$782,J$83)+'СЕТ СН'!$H$12+СВЦЭМ!$D$10+'СЕТ СН'!$H$5-'СЕТ СН'!$H$20</f>
        <v>6151.7907224600003</v>
      </c>
      <c r="K107" s="36">
        <f>SUMIFS(СВЦЭМ!$C$39:$C$782,СВЦЭМ!$A$39:$A$782,$A107,СВЦЭМ!$B$39:$B$782,K$83)+'СЕТ СН'!$H$12+СВЦЭМ!$D$10+'СЕТ СН'!$H$5-'СЕТ СН'!$H$20</f>
        <v>6056.0594477300001</v>
      </c>
      <c r="L107" s="36">
        <f>SUMIFS(СВЦЭМ!$C$39:$C$782,СВЦЭМ!$A$39:$A$782,$A107,СВЦЭМ!$B$39:$B$782,L$83)+'СЕТ СН'!$H$12+СВЦЭМ!$D$10+'СЕТ СН'!$H$5-'СЕТ СН'!$H$20</f>
        <v>5998.6766695400001</v>
      </c>
      <c r="M107" s="36">
        <f>SUMIFS(СВЦЭМ!$C$39:$C$782,СВЦЭМ!$A$39:$A$782,$A107,СВЦЭМ!$B$39:$B$782,M$83)+'СЕТ СН'!$H$12+СВЦЭМ!$D$10+'СЕТ СН'!$H$5-'СЕТ СН'!$H$20</f>
        <v>5976.0514922300008</v>
      </c>
      <c r="N107" s="36">
        <f>SUMIFS(СВЦЭМ!$C$39:$C$782,СВЦЭМ!$A$39:$A$782,$A107,СВЦЭМ!$B$39:$B$782,N$83)+'СЕТ СН'!$H$12+СВЦЭМ!$D$10+'СЕТ СН'!$H$5-'СЕТ СН'!$H$20</f>
        <v>5971.7670804300005</v>
      </c>
      <c r="O107" s="36">
        <f>SUMIFS(СВЦЭМ!$C$39:$C$782,СВЦЭМ!$A$39:$A$782,$A107,СВЦЭМ!$B$39:$B$782,O$83)+'СЕТ СН'!$H$12+СВЦЭМ!$D$10+'СЕТ СН'!$H$5-'СЕТ СН'!$H$20</f>
        <v>5971.3337992200004</v>
      </c>
      <c r="P107" s="36">
        <f>SUMIFS(СВЦЭМ!$C$39:$C$782,СВЦЭМ!$A$39:$A$782,$A107,СВЦЭМ!$B$39:$B$782,P$83)+'СЕТ СН'!$H$12+СВЦЭМ!$D$10+'СЕТ СН'!$H$5-'СЕТ СН'!$H$20</f>
        <v>5966.5605170500003</v>
      </c>
      <c r="Q107" s="36">
        <f>SUMIFS(СВЦЭМ!$C$39:$C$782,СВЦЭМ!$A$39:$A$782,$A107,СВЦЭМ!$B$39:$B$782,Q$83)+'СЕТ СН'!$H$12+СВЦЭМ!$D$10+'СЕТ СН'!$H$5-'СЕТ СН'!$H$20</f>
        <v>5969.7278281600002</v>
      </c>
      <c r="R107" s="36">
        <f>SUMIFS(СВЦЭМ!$C$39:$C$782,СВЦЭМ!$A$39:$A$782,$A107,СВЦЭМ!$B$39:$B$782,R$83)+'СЕТ СН'!$H$12+СВЦЭМ!$D$10+'СЕТ СН'!$H$5-'СЕТ СН'!$H$20</f>
        <v>5971.4865521400006</v>
      </c>
      <c r="S107" s="36">
        <f>SUMIFS(СВЦЭМ!$C$39:$C$782,СВЦЭМ!$A$39:$A$782,$A107,СВЦЭМ!$B$39:$B$782,S$83)+'СЕТ СН'!$H$12+СВЦЭМ!$D$10+'СЕТ СН'!$H$5-'СЕТ СН'!$H$20</f>
        <v>5982.4361657600002</v>
      </c>
      <c r="T107" s="36">
        <f>SUMIFS(СВЦЭМ!$C$39:$C$782,СВЦЭМ!$A$39:$A$782,$A107,СВЦЭМ!$B$39:$B$782,T$83)+'СЕТ СН'!$H$12+СВЦЭМ!$D$10+'СЕТ СН'!$H$5-'СЕТ СН'!$H$20</f>
        <v>5990.1244575800001</v>
      </c>
      <c r="U107" s="36">
        <f>SUMIFS(СВЦЭМ!$C$39:$C$782,СВЦЭМ!$A$39:$A$782,$A107,СВЦЭМ!$B$39:$B$782,U$83)+'СЕТ СН'!$H$12+СВЦЭМ!$D$10+'СЕТ СН'!$H$5-'СЕТ СН'!$H$20</f>
        <v>6010.1268334800006</v>
      </c>
      <c r="V107" s="36">
        <f>SUMIFS(СВЦЭМ!$C$39:$C$782,СВЦЭМ!$A$39:$A$782,$A107,СВЦЭМ!$B$39:$B$782,V$83)+'СЕТ СН'!$H$12+СВЦЭМ!$D$10+'СЕТ СН'!$H$5-'СЕТ СН'!$H$20</f>
        <v>6021.3522315500004</v>
      </c>
      <c r="W107" s="36">
        <f>SUMIFS(СВЦЭМ!$C$39:$C$782,СВЦЭМ!$A$39:$A$782,$A107,СВЦЭМ!$B$39:$B$782,W$83)+'СЕТ СН'!$H$12+СВЦЭМ!$D$10+'СЕТ СН'!$H$5-'СЕТ СН'!$H$20</f>
        <v>6007.4416133600007</v>
      </c>
      <c r="X107" s="36">
        <f>SUMIFS(СВЦЭМ!$C$39:$C$782,СВЦЭМ!$A$39:$A$782,$A107,СВЦЭМ!$B$39:$B$782,X$83)+'СЕТ СН'!$H$12+СВЦЭМ!$D$10+'СЕТ СН'!$H$5-'СЕТ СН'!$H$20</f>
        <v>6041.5036286000004</v>
      </c>
      <c r="Y107" s="36">
        <f>SUMIFS(СВЦЭМ!$C$39:$C$782,СВЦЭМ!$A$39:$A$782,$A107,СВЦЭМ!$B$39:$B$782,Y$83)+'СЕТ СН'!$H$12+СВЦЭМ!$D$10+'СЕТ СН'!$H$5-'СЕТ СН'!$H$20</f>
        <v>6131.3028623999999</v>
      </c>
    </row>
    <row r="108" spans="1:25" ht="15.75" x14ac:dyDescent="0.2">
      <c r="A108" s="35">
        <f t="shared" si="2"/>
        <v>45498</v>
      </c>
      <c r="B108" s="36">
        <f>SUMIFS(СВЦЭМ!$C$39:$C$782,СВЦЭМ!$A$39:$A$782,$A108,СВЦЭМ!$B$39:$B$782,B$83)+'СЕТ СН'!$H$12+СВЦЭМ!$D$10+'СЕТ СН'!$H$5-'СЕТ СН'!$H$20</f>
        <v>6244.6638830299999</v>
      </c>
      <c r="C108" s="36">
        <f>SUMIFS(СВЦЭМ!$C$39:$C$782,СВЦЭМ!$A$39:$A$782,$A108,СВЦЭМ!$B$39:$B$782,C$83)+'СЕТ СН'!$H$12+СВЦЭМ!$D$10+'СЕТ СН'!$H$5-'СЕТ СН'!$H$20</f>
        <v>6353.3376965500001</v>
      </c>
      <c r="D108" s="36">
        <f>SUMIFS(СВЦЭМ!$C$39:$C$782,СВЦЭМ!$A$39:$A$782,$A108,СВЦЭМ!$B$39:$B$782,D$83)+'СЕТ СН'!$H$12+СВЦЭМ!$D$10+'СЕТ СН'!$H$5-'СЕТ СН'!$H$20</f>
        <v>6433.9104929900004</v>
      </c>
      <c r="E108" s="36">
        <f>SUMIFS(СВЦЭМ!$C$39:$C$782,СВЦЭМ!$A$39:$A$782,$A108,СВЦЭМ!$B$39:$B$782,E$83)+'СЕТ СН'!$H$12+СВЦЭМ!$D$10+'СЕТ СН'!$H$5-'СЕТ СН'!$H$20</f>
        <v>6449.25555721</v>
      </c>
      <c r="F108" s="36">
        <f>SUMIFS(СВЦЭМ!$C$39:$C$782,СВЦЭМ!$A$39:$A$782,$A108,СВЦЭМ!$B$39:$B$782,F$83)+'СЕТ СН'!$H$12+СВЦЭМ!$D$10+'СЕТ СН'!$H$5-'СЕТ СН'!$H$20</f>
        <v>6455.2818784200008</v>
      </c>
      <c r="G108" s="36">
        <f>SUMIFS(СВЦЭМ!$C$39:$C$782,СВЦЭМ!$A$39:$A$782,$A108,СВЦЭМ!$B$39:$B$782,G$83)+'СЕТ СН'!$H$12+СВЦЭМ!$D$10+'СЕТ СН'!$H$5-'СЕТ СН'!$H$20</f>
        <v>6454.6418223400005</v>
      </c>
      <c r="H108" s="36">
        <f>SUMIFS(СВЦЭМ!$C$39:$C$782,СВЦЭМ!$A$39:$A$782,$A108,СВЦЭМ!$B$39:$B$782,H$83)+'СЕТ СН'!$H$12+СВЦЭМ!$D$10+'СЕТ СН'!$H$5-'СЕТ СН'!$H$20</f>
        <v>6411.4112161200001</v>
      </c>
      <c r="I108" s="36">
        <f>SUMIFS(СВЦЭМ!$C$39:$C$782,СВЦЭМ!$A$39:$A$782,$A108,СВЦЭМ!$B$39:$B$782,I$83)+'СЕТ СН'!$H$12+СВЦЭМ!$D$10+'СЕТ СН'!$H$5-'СЕТ СН'!$H$20</f>
        <v>6299.9273880000001</v>
      </c>
      <c r="J108" s="36">
        <f>SUMIFS(СВЦЭМ!$C$39:$C$782,СВЦЭМ!$A$39:$A$782,$A108,СВЦЭМ!$B$39:$B$782,J$83)+'СЕТ СН'!$H$12+СВЦЭМ!$D$10+'СЕТ СН'!$H$5-'СЕТ СН'!$H$20</f>
        <v>6184.8140094800001</v>
      </c>
      <c r="K108" s="36">
        <f>SUMIFS(СВЦЭМ!$C$39:$C$782,СВЦЭМ!$A$39:$A$782,$A108,СВЦЭМ!$B$39:$B$782,K$83)+'СЕТ СН'!$H$12+СВЦЭМ!$D$10+'СЕТ СН'!$H$5-'СЕТ СН'!$H$20</f>
        <v>6115.9017032500005</v>
      </c>
      <c r="L108" s="36">
        <f>SUMIFS(СВЦЭМ!$C$39:$C$782,СВЦЭМ!$A$39:$A$782,$A108,СВЦЭМ!$B$39:$B$782,L$83)+'СЕТ СН'!$H$12+СВЦЭМ!$D$10+'СЕТ СН'!$H$5-'СЕТ СН'!$H$20</f>
        <v>6059.3290867400001</v>
      </c>
      <c r="M108" s="36">
        <f>SUMIFS(СВЦЭМ!$C$39:$C$782,СВЦЭМ!$A$39:$A$782,$A108,СВЦЭМ!$B$39:$B$782,M$83)+'СЕТ СН'!$H$12+СВЦЭМ!$D$10+'СЕТ СН'!$H$5-'СЕТ СН'!$H$20</f>
        <v>6041.5875437200002</v>
      </c>
      <c r="N108" s="36">
        <f>SUMIFS(СВЦЭМ!$C$39:$C$782,СВЦЭМ!$A$39:$A$782,$A108,СВЦЭМ!$B$39:$B$782,N$83)+'СЕТ СН'!$H$12+СВЦЭМ!$D$10+'СЕТ СН'!$H$5-'СЕТ СН'!$H$20</f>
        <v>6018.5346136799999</v>
      </c>
      <c r="O108" s="36">
        <f>SUMIFS(СВЦЭМ!$C$39:$C$782,СВЦЭМ!$A$39:$A$782,$A108,СВЦЭМ!$B$39:$B$782,O$83)+'СЕТ СН'!$H$12+СВЦЭМ!$D$10+'СЕТ СН'!$H$5-'СЕТ СН'!$H$20</f>
        <v>6008.9739867999997</v>
      </c>
      <c r="P108" s="36">
        <f>SUMIFS(СВЦЭМ!$C$39:$C$782,СВЦЭМ!$A$39:$A$782,$A108,СВЦЭМ!$B$39:$B$782,P$83)+'СЕТ СН'!$H$12+СВЦЭМ!$D$10+'СЕТ СН'!$H$5-'СЕТ СН'!$H$20</f>
        <v>6007.6132338900006</v>
      </c>
      <c r="Q108" s="36">
        <f>SUMIFS(СВЦЭМ!$C$39:$C$782,СВЦЭМ!$A$39:$A$782,$A108,СВЦЭМ!$B$39:$B$782,Q$83)+'СЕТ СН'!$H$12+СВЦЭМ!$D$10+'СЕТ СН'!$H$5-'СЕТ СН'!$H$20</f>
        <v>6002.2998744800007</v>
      </c>
      <c r="R108" s="36">
        <f>SUMIFS(СВЦЭМ!$C$39:$C$782,СВЦЭМ!$A$39:$A$782,$A108,СВЦЭМ!$B$39:$B$782,R$83)+'СЕТ СН'!$H$12+СВЦЭМ!$D$10+'СЕТ СН'!$H$5-'СЕТ СН'!$H$20</f>
        <v>6018.3015446300005</v>
      </c>
      <c r="S108" s="36">
        <f>SUMIFS(СВЦЭМ!$C$39:$C$782,СВЦЭМ!$A$39:$A$782,$A108,СВЦЭМ!$B$39:$B$782,S$83)+'СЕТ СН'!$H$12+СВЦЭМ!$D$10+'СЕТ СН'!$H$5-'СЕТ СН'!$H$20</f>
        <v>6013.5382945300007</v>
      </c>
      <c r="T108" s="36">
        <f>SUMIFS(СВЦЭМ!$C$39:$C$782,СВЦЭМ!$A$39:$A$782,$A108,СВЦЭМ!$B$39:$B$782,T$83)+'СЕТ СН'!$H$12+СВЦЭМ!$D$10+'СЕТ СН'!$H$5-'СЕТ СН'!$H$20</f>
        <v>6012.2637385899998</v>
      </c>
      <c r="U108" s="36">
        <f>SUMIFS(СВЦЭМ!$C$39:$C$782,СВЦЭМ!$A$39:$A$782,$A108,СВЦЭМ!$B$39:$B$782,U$83)+'СЕТ СН'!$H$12+СВЦЭМ!$D$10+'СЕТ СН'!$H$5-'СЕТ СН'!$H$20</f>
        <v>6033.0085118300003</v>
      </c>
      <c r="V108" s="36">
        <f>SUMIFS(СВЦЭМ!$C$39:$C$782,СВЦЭМ!$A$39:$A$782,$A108,СВЦЭМ!$B$39:$B$782,V$83)+'СЕТ СН'!$H$12+СВЦЭМ!$D$10+'СЕТ СН'!$H$5-'СЕТ СН'!$H$20</f>
        <v>6044.8659302599999</v>
      </c>
      <c r="W108" s="36">
        <f>SUMIFS(СВЦЭМ!$C$39:$C$782,СВЦЭМ!$A$39:$A$782,$A108,СВЦЭМ!$B$39:$B$782,W$83)+'СЕТ СН'!$H$12+СВЦЭМ!$D$10+'СЕТ СН'!$H$5-'СЕТ СН'!$H$20</f>
        <v>6020.5001334799999</v>
      </c>
      <c r="X108" s="36">
        <f>SUMIFS(СВЦЭМ!$C$39:$C$782,СВЦЭМ!$A$39:$A$782,$A108,СВЦЭМ!$B$39:$B$782,X$83)+'СЕТ СН'!$H$12+СВЦЭМ!$D$10+'СЕТ СН'!$H$5-'СЕТ СН'!$H$20</f>
        <v>6084.2955328600001</v>
      </c>
      <c r="Y108" s="36">
        <f>SUMIFS(СВЦЭМ!$C$39:$C$782,СВЦЭМ!$A$39:$A$782,$A108,СВЦЭМ!$B$39:$B$782,Y$83)+'СЕТ СН'!$H$12+СВЦЭМ!$D$10+'СЕТ СН'!$H$5-'СЕТ СН'!$H$20</f>
        <v>6169.5915962199997</v>
      </c>
    </row>
    <row r="109" spans="1:25" ht="15.75" x14ac:dyDescent="0.2">
      <c r="A109" s="35">
        <f t="shared" si="2"/>
        <v>45499</v>
      </c>
      <c r="B109" s="36">
        <f>SUMIFS(СВЦЭМ!$C$39:$C$782,СВЦЭМ!$A$39:$A$782,$A109,СВЦЭМ!$B$39:$B$782,B$83)+'СЕТ СН'!$H$12+СВЦЭМ!$D$10+'СЕТ СН'!$H$5-'СЕТ СН'!$H$20</f>
        <v>6231.6591496600004</v>
      </c>
      <c r="C109" s="36">
        <f>SUMIFS(СВЦЭМ!$C$39:$C$782,СВЦЭМ!$A$39:$A$782,$A109,СВЦЭМ!$B$39:$B$782,C$83)+'СЕТ СН'!$H$12+СВЦЭМ!$D$10+'СЕТ СН'!$H$5-'СЕТ СН'!$H$20</f>
        <v>6290.1670233300001</v>
      </c>
      <c r="D109" s="36">
        <f>SUMIFS(СВЦЭМ!$C$39:$C$782,СВЦЭМ!$A$39:$A$782,$A109,СВЦЭМ!$B$39:$B$782,D$83)+'СЕТ СН'!$H$12+СВЦЭМ!$D$10+'СЕТ СН'!$H$5-'СЕТ СН'!$H$20</f>
        <v>6363.5035731799999</v>
      </c>
      <c r="E109" s="36">
        <f>SUMIFS(СВЦЭМ!$C$39:$C$782,СВЦЭМ!$A$39:$A$782,$A109,СВЦЭМ!$B$39:$B$782,E$83)+'СЕТ СН'!$H$12+СВЦЭМ!$D$10+'СЕТ СН'!$H$5-'СЕТ СН'!$H$20</f>
        <v>6362.9803649400001</v>
      </c>
      <c r="F109" s="36">
        <f>SUMIFS(СВЦЭМ!$C$39:$C$782,СВЦЭМ!$A$39:$A$782,$A109,СВЦЭМ!$B$39:$B$782,F$83)+'СЕТ СН'!$H$12+СВЦЭМ!$D$10+'СЕТ СН'!$H$5-'СЕТ СН'!$H$20</f>
        <v>6363.7140618900003</v>
      </c>
      <c r="G109" s="36">
        <f>SUMIFS(СВЦЭМ!$C$39:$C$782,СВЦЭМ!$A$39:$A$782,$A109,СВЦЭМ!$B$39:$B$782,G$83)+'СЕТ СН'!$H$12+СВЦЭМ!$D$10+'СЕТ СН'!$H$5-'СЕТ СН'!$H$20</f>
        <v>6371.1439214800002</v>
      </c>
      <c r="H109" s="36">
        <f>SUMIFS(СВЦЭМ!$C$39:$C$782,СВЦЭМ!$A$39:$A$782,$A109,СВЦЭМ!$B$39:$B$782,H$83)+'СЕТ СН'!$H$12+СВЦЭМ!$D$10+'СЕТ СН'!$H$5-'СЕТ СН'!$H$20</f>
        <v>6188.4969283299997</v>
      </c>
      <c r="I109" s="36">
        <f>SUMIFS(СВЦЭМ!$C$39:$C$782,СВЦЭМ!$A$39:$A$782,$A109,СВЦЭМ!$B$39:$B$782,I$83)+'СЕТ СН'!$H$12+СВЦЭМ!$D$10+'СЕТ СН'!$H$5-'СЕТ СН'!$H$20</f>
        <v>6190.5636848600006</v>
      </c>
      <c r="J109" s="36">
        <f>SUMIFS(СВЦЭМ!$C$39:$C$782,СВЦЭМ!$A$39:$A$782,$A109,СВЦЭМ!$B$39:$B$782,J$83)+'СЕТ СН'!$H$12+СВЦЭМ!$D$10+'СЕТ СН'!$H$5-'СЕТ СН'!$H$20</f>
        <v>6117.5511162000003</v>
      </c>
      <c r="K109" s="36">
        <f>SUMIFS(СВЦЭМ!$C$39:$C$782,СВЦЭМ!$A$39:$A$782,$A109,СВЦЭМ!$B$39:$B$782,K$83)+'СЕТ СН'!$H$12+СВЦЭМ!$D$10+'СЕТ СН'!$H$5-'СЕТ СН'!$H$20</f>
        <v>6065.3337438600001</v>
      </c>
      <c r="L109" s="36">
        <f>SUMIFS(СВЦЭМ!$C$39:$C$782,СВЦЭМ!$A$39:$A$782,$A109,СВЦЭМ!$B$39:$B$782,L$83)+'СЕТ СН'!$H$12+СВЦЭМ!$D$10+'СЕТ СН'!$H$5-'СЕТ СН'!$H$20</f>
        <v>6036.2987379000006</v>
      </c>
      <c r="M109" s="36">
        <f>SUMIFS(СВЦЭМ!$C$39:$C$782,СВЦЭМ!$A$39:$A$782,$A109,СВЦЭМ!$B$39:$B$782,M$83)+'СЕТ СН'!$H$12+СВЦЭМ!$D$10+'СЕТ СН'!$H$5-'СЕТ СН'!$H$20</f>
        <v>6019.0472426100005</v>
      </c>
      <c r="N109" s="36">
        <f>SUMIFS(СВЦЭМ!$C$39:$C$782,СВЦЭМ!$A$39:$A$782,$A109,СВЦЭМ!$B$39:$B$782,N$83)+'СЕТ СН'!$H$12+СВЦЭМ!$D$10+'СЕТ СН'!$H$5-'СЕТ СН'!$H$20</f>
        <v>6003.8342315700002</v>
      </c>
      <c r="O109" s="36">
        <f>SUMIFS(СВЦЭМ!$C$39:$C$782,СВЦЭМ!$A$39:$A$782,$A109,СВЦЭМ!$B$39:$B$782,O$83)+'СЕТ СН'!$H$12+СВЦЭМ!$D$10+'СЕТ СН'!$H$5-'СЕТ СН'!$H$20</f>
        <v>5990.1261211999999</v>
      </c>
      <c r="P109" s="36">
        <f>SUMIFS(СВЦЭМ!$C$39:$C$782,СВЦЭМ!$A$39:$A$782,$A109,СВЦЭМ!$B$39:$B$782,P$83)+'СЕТ СН'!$H$12+СВЦЭМ!$D$10+'СЕТ СН'!$H$5-'СЕТ СН'!$H$20</f>
        <v>5990.9029816500006</v>
      </c>
      <c r="Q109" s="36">
        <f>SUMIFS(СВЦЭМ!$C$39:$C$782,СВЦЭМ!$A$39:$A$782,$A109,СВЦЭМ!$B$39:$B$782,Q$83)+'СЕТ СН'!$H$12+СВЦЭМ!$D$10+'СЕТ СН'!$H$5-'СЕТ СН'!$H$20</f>
        <v>5999.4789383200005</v>
      </c>
      <c r="R109" s="36">
        <f>SUMIFS(СВЦЭМ!$C$39:$C$782,СВЦЭМ!$A$39:$A$782,$A109,СВЦЭМ!$B$39:$B$782,R$83)+'СЕТ СН'!$H$12+СВЦЭМ!$D$10+'СЕТ СН'!$H$5-'СЕТ СН'!$H$20</f>
        <v>5997.66738154</v>
      </c>
      <c r="S109" s="36">
        <f>SUMIFS(СВЦЭМ!$C$39:$C$782,СВЦЭМ!$A$39:$A$782,$A109,СВЦЭМ!$B$39:$B$782,S$83)+'СЕТ СН'!$H$12+СВЦЭМ!$D$10+'СЕТ СН'!$H$5-'СЕТ СН'!$H$20</f>
        <v>5988.7972550000004</v>
      </c>
      <c r="T109" s="36">
        <f>SUMIFS(СВЦЭМ!$C$39:$C$782,СВЦЭМ!$A$39:$A$782,$A109,СВЦЭМ!$B$39:$B$782,T$83)+'СЕТ СН'!$H$12+СВЦЭМ!$D$10+'СЕТ СН'!$H$5-'СЕТ СН'!$H$20</f>
        <v>5981.2911694499999</v>
      </c>
      <c r="U109" s="36">
        <f>SUMIFS(СВЦЭМ!$C$39:$C$782,СВЦЭМ!$A$39:$A$782,$A109,СВЦЭМ!$B$39:$B$782,U$83)+'СЕТ СН'!$H$12+СВЦЭМ!$D$10+'СЕТ СН'!$H$5-'СЕТ СН'!$H$20</f>
        <v>6018.66535699</v>
      </c>
      <c r="V109" s="36">
        <f>SUMIFS(СВЦЭМ!$C$39:$C$782,СВЦЭМ!$A$39:$A$782,$A109,СВЦЭМ!$B$39:$B$782,V$83)+'СЕТ СН'!$H$12+СВЦЭМ!$D$10+'СЕТ СН'!$H$5-'СЕТ СН'!$H$20</f>
        <v>6035.4319090999998</v>
      </c>
      <c r="W109" s="36">
        <f>SUMIFS(СВЦЭМ!$C$39:$C$782,СВЦЭМ!$A$39:$A$782,$A109,СВЦЭМ!$B$39:$B$782,W$83)+'СЕТ СН'!$H$12+СВЦЭМ!$D$10+'СЕТ СН'!$H$5-'СЕТ СН'!$H$20</f>
        <v>6019.13107038</v>
      </c>
      <c r="X109" s="36">
        <f>SUMIFS(СВЦЭМ!$C$39:$C$782,СВЦЭМ!$A$39:$A$782,$A109,СВЦЭМ!$B$39:$B$782,X$83)+'СЕТ СН'!$H$12+СВЦЭМ!$D$10+'СЕТ СН'!$H$5-'СЕТ СН'!$H$20</f>
        <v>6086.8056667700002</v>
      </c>
      <c r="Y109" s="36">
        <f>SUMIFS(СВЦЭМ!$C$39:$C$782,СВЦЭМ!$A$39:$A$782,$A109,СВЦЭМ!$B$39:$B$782,Y$83)+'СЕТ СН'!$H$12+СВЦЭМ!$D$10+'СЕТ СН'!$H$5-'СЕТ СН'!$H$20</f>
        <v>6176.6255103900003</v>
      </c>
    </row>
    <row r="110" spans="1:25" ht="15.75" x14ac:dyDescent="0.2">
      <c r="A110" s="35">
        <f t="shared" si="2"/>
        <v>45500</v>
      </c>
      <c r="B110" s="36">
        <f>SUMIFS(СВЦЭМ!$C$39:$C$782,СВЦЭМ!$A$39:$A$782,$A110,СВЦЭМ!$B$39:$B$782,B$83)+'СЕТ СН'!$H$12+СВЦЭМ!$D$10+'СЕТ СН'!$H$5-'СЕТ СН'!$H$20</f>
        <v>6257.5600164799998</v>
      </c>
      <c r="C110" s="36">
        <f>SUMIFS(СВЦЭМ!$C$39:$C$782,СВЦЭМ!$A$39:$A$782,$A110,СВЦЭМ!$B$39:$B$782,C$83)+'СЕТ СН'!$H$12+СВЦЭМ!$D$10+'СЕТ СН'!$H$5-'СЕТ СН'!$H$20</f>
        <v>6336.1541265800006</v>
      </c>
      <c r="D110" s="36">
        <f>SUMIFS(СВЦЭМ!$C$39:$C$782,СВЦЭМ!$A$39:$A$782,$A110,СВЦЭМ!$B$39:$B$782,D$83)+'СЕТ СН'!$H$12+СВЦЭМ!$D$10+'СЕТ СН'!$H$5-'СЕТ СН'!$H$20</f>
        <v>6375.0037152100003</v>
      </c>
      <c r="E110" s="36">
        <f>SUMIFS(СВЦЭМ!$C$39:$C$782,СВЦЭМ!$A$39:$A$782,$A110,СВЦЭМ!$B$39:$B$782,E$83)+'СЕТ СН'!$H$12+СВЦЭМ!$D$10+'СЕТ СН'!$H$5-'СЕТ СН'!$H$20</f>
        <v>6414.3555691199999</v>
      </c>
      <c r="F110" s="36">
        <f>SUMIFS(СВЦЭМ!$C$39:$C$782,СВЦЭМ!$A$39:$A$782,$A110,СВЦЭМ!$B$39:$B$782,F$83)+'СЕТ СН'!$H$12+СВЦЭМ!$D$10+'СЕТ СН'!$H$5-'СЕТ СН'!$H$20</f>
        <v>6396.0492499800002</v>
      </c>
      <c r="G110" s="36">
        <f>SUMIFS(СВЦЭМ!$C$39:$C$782,СВЦЭМ!$A$39:$A$782,$A110,СВЦЭМ!$B$39:$B$782,G$83)+'СЕТ СН'!$H$12+СВЦЭМ!$D$10+'СЕТ СН'!$H$5-'СЕТ СН'!$H$20</f>
        <v>6407.2868492500002</v>
      </c>
      <c r="H110" s="36">
        <f>SUMIFS(СВЦЭМ!$C$39:$C$782,СВЦЭМ!$A$39:$A$782,$A110,СВЦЭМ!$B$39:$B$782,H$83)+'СЕТ СН'!$H$12+СВЦЭМ!$D$10+'СЕТ СН'!$H$5-'СЕТ СН'!$H$20</f>
        <v>6373.8906920099998</v>
      </c>
      <c r="I110" s="36">
        <f>SUMIFS(СВЦЭМ!$C$39:$C$782,СВЦЭМ!$A$39:$A$782,$A110,СВЦЭМ!$B$39:$B$782,I$83)+'СЕТ СН'!$H$12+СВЦЭМ!$D$10+'СЕТ СН'!$H$5-'СЕТ СН'!$H$20</f>
        <v>6245.0555563600001</v>
      </c>
      <c r="J110" s="36">
        <f>SUMIFS(СВЦЭМ!$C$39:$C$782,СВЦЭМ!$A$39:$A$782,$A110,СВЦЭМ!$B$39:$B$782,J$83)+'СЕТ СН'!$H$12+СВЦЭМ!$D$10+'СЕТ СН'!$H$5-'СЕТ СН'!$H$20</f>
        <v>6219.15168834</v>
      </c>
      <c r="K110" s="36">
        <f>SUMIFS(СВЦЭМ!$C$39:$C$782,СВЦЭМ!$A$39:$A$782,$A110,СВЦЭМ!$B$39:$B$782,K$83)+'СЕТ СН'!$H$12+СВЦЭМ!$D$10+'СЕТ СН'!$H$5-'СЕТ СН'!$H$20</f>
        <v>6136.3835107300001</v>
      </c>
      <c r="L110" s="36">
        <f>SUMIFS(СВЦЭМ!$C$39:$C$782,СВЦЭМ!$A$39:$A$782,$A110,СВЦЭМ!$B$39:$B$782,L$83)+'СЕТ СН'!$H$12+СВЦЭМ!$D$10+'СЕТ СН'!$H$5-'СЕТ СН'!$H$20</f>
        <v>6078.1814961</v>
      </c>
      <c r="M110" s="36">
        <f>SUMIFS(СВЦЭМ!$C$39:$C$782,СВЦЭМ!$A$39:$A$782,$A110,СВЦЭМ!$B$39:$B$782,M$83)+'СЕТ СН'!$H$12+СВЦЭМ!$D$10+'СЕТ СН'!$H$5-'СЕТ СН'!$H$20</f>
        <v>6045.2363306699999</v>
      </c>
      <c r="N110" s="36">
        <f>SUMIFS(СВЦЭМ!$C$39:$C$782,СВЦЭМ!$A$39:$A$782,$A110,СВЦЭМ!$B$39:$B$782,N$83)+'СЕТ СН'!$H$12+СВЦЭМ!$D$10+'СЕТ СН'!$H$5-'СЕТ СН'!$H$20</f>
        <v>6040.86527209</v>
      </c>
      <c r="O110" s="36">
        <f>SUMIFS(СВЦЭМ!$C$39:$C$782,СВЦЭМ!$A$39:$A$782,$A110,СВЦЭМ!$B$39:$B$782,O$83)+'СЕТ СН'!$H$12+СВЦЭМ!$D$10+'СЕТ СН'!$H$5-'СЕТ СН'!$H$20</f>
        <v>6037.8828492400007</v>
      </c>
      <c r="P110" s="36">
        <f>SUMIFS(СВЦЭМ!$C$39:$C$782,СВЦЭМ!$A$39:$A$782,$A110,СВЦЭМ!$B$39:$B$782,P$83)+'СЕТ СН'!$H$12+СВЦЭМ!$D$10+'СЕТ СН'!$H$5-'СЕТ СН'!$H$20</f>
        <v>6045.0114248200007</v>
      </c>
      <c r="Q110" s="36">
        <f>SUMIFS(СВЦЭМ!$C$39:$C$782,СВЦЭМ!$A$39:$A$782,$A110,СВЦЭМ!$B$39:$B$782,Q$83)+'СЕТ СН'!$H$12+СВЦЭМ!$D$10+'СЕТ СН'!$H$5-'СЕТ СН'!$H$20</f>
        <v>6049.2588719000005</v>
      </c>
      <c r="R110" s="36">
        <f>SUMIFS(СВЦЭМ!$C$39:$C$782,СВЦЭМ!$A$39:$A$782,$A110,СВЦЭМ!$B$39:$B$782,R$83)+'СЕТ СН'!$H$12+СВЦЭМ!$D$10+'СЕТ СН'!$H$5-'СЕТ СН'!$H$20</f>
        <v>6055.60785915</v>
      </c>
      <c r="S110" s="36">
        <f>SUMIFS(СВЦЭМ!$C$39:$C$782,СВЦЭМ!$A$39:$A$782,$A110,СВЦЭМ!$B$39:$B$782,S$83)+'СЕТ СН'!$H$12+СВЦЭМ!$D$10+'СЕТ СН'!$H$5-'СЕТ СН'!$H$20</f>
        <v>6047.9280589600003</v>
      </c>
      <c r="T110" s="36">
        <f>SUMIFS(СВЦЭМ!$C$39:$C$782,СВЦЭМ!$A$39:$A$782,$A110,СВЦЭМ!$B$39:$B$782,T$83)+'СЕТ СН'!$H$12+СВЦЭМ!$D$10+'СЕТ СН'!$H$5-'СЕТ СН'!$H$20</f>
        <v>6036.2433594100003</v>
      </c>
      <c r="U110" s="36">
        <f>SUMIFS(СВЦЭМ!$C$39:$C$782,СВЦЭМ!$A$39:$A$782,$A110,СВЦЭМ!$B$39:$B$782,U$83)+'СЕТ СН'!$H$12+СВЦЭМ!$D$10+'СЕТ СН'!$H$5-'СЕТ СН'!$H$20</f>
        <v>6061.7762103800005</v>
      </c>
      <c r="V110" s="36">
        <f>SUMIFS(СВЦЭМ!$C$39:$C$782,СВЦЭМ!$A$39:$A$782,$A110,СВЦЭМ!$B$39:$B$782,V$83)+'СЕТ СН'!$H$12+СВЦЭМ!$D$10+'СЕТ СН'!$H$5-'СЕТ СН'!$H$20</f>
        <v>6065.08428181</v>
      </c>
      <c r="W110" s="36">
        <f>SUMIFS(СВЦЭМ!$C$39:$C$782,СВЦЭМ!$A$39:$A$782,$A110,СВЦЭМ!$B$39:$B$782,W$83)+'СЕТ СН'!$H$12+СВЦЭМ!$D$10+'СЕТ СН'!$H$5-'СЕТ СН'!$H$20</f>
        <v>6049.6685493900004</v>
      </c>
      <c r="X110" s="36">
        <f>SUMIFS(СВЦЭМ!$C$39:$C$782,СВЦЭМ!$A$39:$A$782,$A110,СВЦЭМ!$B$39:$B$782,X$83)+'СЕТ СН'!$H$12+СВЦЭМ!$D$10+'СЕТ СН'!$H$5-'СЕТ СН'!$H$20</f>
        <v>6099.5725568500002</v>
      </c>
      <c r="Y110" s="36">
        <f>SUMIFS(СВЦЭМ!$C$39:$C$782,СВЦЭМ!$A$39:$A$782,$A110,СВЦЭМ!$B$39:$B$782,Y$83)+'СЕТ СН'!$H$12+СВЦЭМ!$D$10+'СЕТ СН'!$H$5-'СЕТ СН'!$H$20</f>
        <v>6199.6174328899997</v>
      </c>
    </row>
    <row r="111" spans="1:25" ht="15.75" x14ac:dyDescent="0.2">
      <c r="A111" s="35">
        <f t="shared" si="2"/>
        <v>45501</v>
      </c>
      <c r="B111" s="36">
        <f>SUMIFS(СВЦЭМ!$C$39:$C$782,СВЦЭМ!$A$39:$A$782,$A111,СВЦЭМ!$B$39:$B$782,B$83)+'СЕТ СН'!$H$12+СВЦЭМ!$D$10+'СЕТ СН'!$H$5-'СЕТ СН'!$H$20</f>
        <v>6277.5976630700006</v>
      </c>
      <c r="C111" s="36">
        <f>SUMIFS(СВЦЭМ!$C$39:$C$782,СВЦЭМ!$A$39:$A$782,$A111,СВЦЭМ!$B$39:$B$782,C$83)+'СЕТ СН'!$H$12+СВЦЭМ!$D$10+'СЕТ СН'!$H$5-'СЕТ СН'!$H$20</f>
        <v>6352.4088894900005</v>
      </c>
      <c r="D111" s="36">
        <f>SUMIFS(СВЦЭМ!$C$39:$C$782,СВЦЭМ!$A$39:$A$782,$A111,СВЦЭМ!$B$39:$B$782,D$83)+'СЕТ СН'!$H$12+СВЦЭМ!$D$10+'СЕТ СН'!$H$5-'СЕТ СН'!$H$20</f>
        <v>6381.4926533800008</v>
      </c>
      <c r="E111" s="36">
        <f>SUMIFS(СВЦЭМ!$C$39:$C$782,СВЦЭМ!$A$39:$A$782,$A111,СВЦЭМ!$B$39:$B$782,E$83)+'СЕТ СН'!$H$12+СВЦЭМ!$D$10+'СЕТ СН'!$H$5-'СЕТ СН'!$H$20</f>
        <v>6385.7902653600004</v>
      </c>
      <c r="F111" s="36">
        <f>SUMIFS(СВЦЭМ!$C$39:$C$782,СВЦЭМ!$A$39:$A$782,$A111,СВЦЭМ!$B$39:$B$782,F$83)+'СЕТ СН'!$H$12+СВЦЭМ!$D$10+'СЕТ СН'!$H$5-'СЕТ СН'!$H$20</f>
        <v>6389.8576642200005</v>
      </c>
      <c r="G111" s="36">
        <f>SUMIFS(СВЦЭМ!$C$39:$C$782,СВЦЭМ!$A$39:$A$782,$A111,СВЦЭМ!$B$39:$B$782,G$83)+'СЕТ СН'!$H$12+СВЦЭМ!$D$10+'СЕТ СН'!$H$5-'СЕТ СН'!$H$20</f>
        <v>6403.3172141699997</v>
      </c>
      <c r="H111" s="36">
        <f>SUMIFS(СВЦЭМ!$C$39:$C$782,СВЦЭМ!$A$39:$A$782,$A111,СВЦЭМ!$B$39:$B$782,H$83)+'СЕТ СН'!$H$12+СВЦЭМ!$D$10+'СЕТ СН'!$H$5-'СЕТ СН'!$H$20</f>
        <v>6402.0442192500004</v>
      </c>
      <c r="I111" s="36">
        <f>SUMIFS(СВЦЭМ!$C$39:$C$782,СВЦЭМ!$A$39:$A$782,$A111,СВЦЭМ!$B$39:$B$782,I$83)+'СЕТ СН'!$H$12+СВЦЭМ!$D$10+'СЕТ СН'!$H$5-'СЕТ СН'!$H$20</f>
        <v>6378.5840944199999</v>
      </c>
      <c r="J111" s="36">
        <f>SUMIFS(СВЦЭМ!$C$39:$C$782,СВЦЭМ!$A$39:$A$782,$A111,СВЦЭМ!$B$39:$B$782,J$83)+'СЕТ СН'!$H$12+СВЦЭМ!$D$10+'СЕТ СН'!$H$5-'СЕТ СН'!$H$20</f>
        <v>6240.9483601900001</v>
      </c>
      <c r="K111" s="36">
        <f>SUMIFS(СВЦЭМ!$C$39:$C$782,СВЦЭМ!$A$39:$A$782,$A111,СВЦЭМ!$B$39:$B$782,K$83)+'СЕТ СН'!$H$12+СВЦЭМ!$D$10+'СЕТ СН'!$H$5-'СЕТ СН'!$H$20</f>
        <v>6151.1287509600006</v>
      </c>
      <c r="L111" s="36">
        <f>SUMIFS(СВЦЭМ!$C$39:$C$782,СВЦЭМ!$A$39:$A$782,$A111,СВЦЭМ!$B$39:$B$782,L$83)+'СЕТ СН'!$H$12+СВЦЭМ!$D$10+'СЕТ СН'!$H$5-'СЕТ СН'!$H$20</f>
        <v>6080.3106621500001</v>
      </c>
      <c r="M111" s="36">
        <f>SUMIFS(СВЦЭМ!$C$39:$C$782,СВЦЭМ!$A$39:$A$782,$A111,СВЦЭМ!$B$39:$B$782,M$83)+'СЕТ СН'!$H$12+СВЦЭМ!$D$10+'СЕТ СН'!$H$5-'СЕТ СН'!$H$20</f>
        <v>6031.8638125800007</v>
      </c>
      <c r="N111" s="36">
        <f>SUMIFS(СВЦЭМ!$C$39:$C$782,СВЦЭМ!$A$39:$A$782,$A111,СВЦЭМ!$B$39:$B$782,N$83)+'СЕТ СН'!$H$12+СВЦЭМ!$D$10+'СЕТ СН'!$H$5-'СЕТ СН'!$H$20</f>
        <v>6025.6979185600003</v>
      </c>
      <c r="O111" s="36">
        <f>SUMIFS(СВЦЭМ!$C$39:$C$782,СВЦЭМ!$A$39:$A$782,$A111,СВЦЭМ!$B$39:$B$782,O$83)+'СЕТ СН'!$H$12+СВЦЭМ!$D$10+'СЕТ СН'!$H$5-'СЕТ СН'!$H$20</f>
        <v>6026.1372598500002</v>
      </c>
      <c r="P111" s="36">
        <f>SUMIFS(СВЦЭМ!$C$39:$C$782,СВЦЭМ!$A$39:$A$782,$A111,СВЦЭМ!$B$39:$B$782,P$83)+'СЕТ СН'!$H$12+СВЦЭМ!$D$10+'СЕТ СН'!$H$5-'СЕТ СН'!$H$20</f>
        <v>6039.2118263100001</v>
      </c>
      <c r="Q111" s="36">
        <f>SUMIFS(СВЦЭМ!$C$39:$C$782,СВЦЭМ!$A$39:$A$782,$A111,СВЦЭМ!$B$39:$B$782,Q$83)+'СЕТ СН'!$H$12+СВЦЭМ!$D$10+'СЕТ СН'!$H$5-'СЕТ СН'!$H$20</f>
        <v>6042.65647756</v>
      </c>
      <c r="R111" s="36">
        <f>SUMIFS(СВЦЭМ!$C$39:$C$782,СВЦЭМ!$A$39:$A$782,$A111,СВЦЭМ!$B$39:$B$782,R$83)+'СЕТ СН'!$H$12+СВЦЭМ!$D$10+'СЕТ СН'!$H$5-'СЕТ СН'!$H$20</f>
        <v>6034.3660907100002</v>
      </c>
      <c r="S111" s="36">
        <f>SUMIFS(СВЦЭМ!$C$39:$C$782,СВЦЭМ!$A$39:$A$782,$A111,СВЦЭМ!$B$39:$B$782,S$83)+'СЕТ СН'!$H$12+СВЦЭМ!$D$10+'СЕТ СН'!$H$5-'СЕТ СН'!$H$20</f>
        <v>6021.2838459600007</v>
      </c>
      <c r="T111" s="36">
        <f>SUMIFS(СВЦЭМ!$C$39:$C$782,СВЦЭМ!$A$39:$A$782,$A111,СВЦЭМ!$B$39:$B$782,T$83)+'СЕТ СН'!$H$12+СВЦЭМ!$D$10+'СЕТ СН'!$H$5-'СЕТ СН'!$H$20</f>
        <v>6001.55297574</v>
      </c>
      <c r="U111" s="36">
        <f>SUMIFS(СВЦЭМ!$C$39:$C$782,СВЦЭМ!$A$39:$A$782,$A111,СВЦЭМ!$B$39:$B$782,U$83)+'СЕТ СН'!$H$12+СВЦЭМ!$D$10+'СЕТ СН'!$H$5-'СЕТ СН'!$H$20</f>
        <v>6018.74149425</v>
      </c>
      <c r="V111" s="36">
        <f>SUMIFS(СВЦЭМ!$C$39:$C$782,СВЦЭМ!$A$39:$A$782,$A111,СВЦЭМ!$B$39:$B$782,V$83)+'СЕТ СН'!$H$12+СВЦЭМ!$D$10+'СЕТ СН'!$H$5-'СЕТ СН'!$H$20</f>
        <v>6030.4970186099999</v>
      </c>
      <c r="W111" s="36">
        <f>SUMIFS(СВЦЭМ!$C$39:$C$782,СВЦЭМ!$A$39:$A$782,$A111,СВЦЭМ!$B$39:$B$782,W$83)+'СЕТ СН'!$H$12+СВЦЭМ!$D$10+'СЕТ СН'!$H$5-'СЕТ СН'!$H$20</f>
        <v>6003.75772779</v>
      </c>
      <c r="X111" s="36">
        <f>SUMIFS(СВЦЭМ!$C$39:$C$782,СВЦЭМ!$A$39:$A$782,$A111,СВЦЭМ!$B$39:$B$782,X$83)+'СЕТ СН'!$H$12+СВЦЭМ!$D$10+'СЕТ СН'!$H$5-'СЕТ СН'!$H$20</f>
        <v>6069.4863681799998</v>
      </c>
      <c r="Y111" s="36">
        <f>SUMIFS(СВЦЭМ!$C$39:$C$782,СВЦЭМ!$A$39:$A$782,$A111,СВЦЭМ!$B$39:$B$782,Y$83)+'СЕТ СН'!$H$12+СВЦЭМ!$D$10+'СЕТ СН'!$H$5-'СЕТ СН'!$H$20</f>
        <v>6178.6153010899998</v>
      </c>
    </row>
    <row r="112" spans="1:25" ht="15.75" x14ac:dyDescent="0.2">
      <c r="A112" s="35">
        <f t="shared" si="2"/>
        <v>45502</v>
      </c>
      <c r="B112" s="36">
        <f>SUMIFS(СВЦЭМ!$C$39:$C$782,СВЦЭМ!$A$39:$A$782,$A112,СВЦЭМ!$B$39:$B$782,B$83)+'СЕТ СН'!$H$12+СВЦЭМ!$D$10+'СЕТ СН'!$H$5-'СЕТ СН'!$H$20</f>
        <v>6370.0587871900007</v>
      </c>
      <c r="C112" s="36">
        <f>SUMIFS(СВЦЭМ!$C$39:$C$782,СВЦЭМ!$A$39:$A$782,$A112,СВЦЭМ!$B$39:$B$782,C$83)+'СЕТ СН'!$H$12+СВЦЭМ!$D$10+'СЕТ СН'!$H$5-'СЕТ СН'!$H$20</f>
        <v>6492.5869987999995</v>
      </c>
      <c r="D112" s="36">
        <f>SUMIFS(СВЦЭМ!$C$39:$C$782,СВЦЭМ!$A$39:$A$782,$A112,СВЦЭМ!$B$39:$B$782,D$83)+'СЕТ СН'!$H$12+СВЦЭМ!$D$10+'СЕТ СН'!$H$5-'СЕТ СН'!$H$20</f>
        <v>6538.5466748500003</v>
      </c>
      <c r="E112" s="36">
        <f>SUMIFS(СВЦЭМ!$C$39:$C$782,СВЦЭМ!$A$39:$A$782,$A112,СВЦЭМ!$B$39:$B$782,E$83)+'СЕТ СН'!$H$12+СВЦЭМ!$D$10+'СЕТ СН'!$H$5-'СЕТ СН'!$H$20</f>
        <v>6584.4190121700003</v>
      </c>
      <c r="F112" s="36">
        <f>SUMIFS(СВЦЭМ!$C$39:$C$782,СВЦЭМ!$A$39:$A$782,$A112,СВЦЭМ!$B$39:$B$782,F$83)+'СЕТ СН'!$H$12+СВЦЭМ!$D$10+'СЕТ СН'!$H$5-'СЕТ СН'!$H$20</f>
        <v>6584.4400942400007</v>
      </c>
      <c r="G112" s="36">
        <f>SUMIFS(СВЦЭМ!$C$39:$C$782,СВЦЭМ!$A$39:$A$782,$A112,СВЦЭМ!$B$39:$B$782,G$83)+'СЕТ СН'!$H$12+СВЦЭМ!$D$10+'СЕТ СН'!$H$5-'СЕТ СН'!$H$20</f>
        <v>6566.7656242900002</v>
      </c>
      <c r="H112" s="36">
        <f>SUMIFS(СВЦЭМ!$C$39:$C$782,СВЦЭМ!$A$39:$A$782,$A112,СВЦЭМ!$B$39:$B$782,H$83)+'СЕТ СН'!$H$12+СВЦЭМ!$D$10+'СЕТ СН'!$H$5-'СЕТ СН'!$H$20</f>
        <v>6513.2758947599996</v>
      </c>
      <c r="I112" s="36">
        <f>SUMIFS(СВЦЭМ!$C$39:$C$782,СВЦЭМ!$A$39:$A$782,$A112,СВЦЭМ!$B$39:$B$782,I$83)+'СЕТ СН'!$H$12+СВЦЭМ!$D$10+'СЕТ СН'!$H$5-'СЕТ СН'!$H$20</f>
        <v>6414.7998535300003</v>
      </c>
      <c r="J112" s="36">
        <f>SUMIFS(СВЦЭМ!$C$39:$C$782,СВЦЭМ!$A$39:$A$782,$A112,СВЦЭМ!$B$39:$B$782,J$83)+'СЕТ СН'!$H$12+СВЦЭМ!$D$10+'СЕТ СН'!$H$5-'СЕТ СН'!$H$20</f>
        <v>6302.1063374900004</v>
      </c>
      <c r="K112" s="36">
        <f>SUMIFS(СВЦЭМ!$C$39:$C$782,СВЦЭМ!$A$39:$A$782,$A112,СВЦЭМ!$B$39:$B$782,K$83)+'СЕТ СН'!$H$12+СВЦЭМ!$D$10+'СЕТ СН'!$H$5-'СЕТ СН'!$H$20</f>
        <v>6189.1879718</v>
      </c>
      <c r="L112" s="36">
        <f>SUMIFS(СВЦЭМ!$C$39:$C$782,СВЦЭМ!$A$39:$A$782,$A112,СВЦЭМ!$B$39:$B$782,L$83)+'СЕТ СН'!$H$12+СВЦЭМ!$D$10+'СЕТ СН'!$H$5-'СЕТ СН'!$H$20</f>
        <v>6144.54134479</v>
      </c>
      <c r="M112" s="36">
        <f>SUMIFS(СВЦЭМ!$C$39:$C$782,СВЦЭМ!$A$39:$A$782,$A112,СВЦЭМ!$B$39:$B$782,M$83)+'СЕТ СН'!$H$12+СВЦЭМ!$D$10+'СЕТ СН'!$H$5-'СЕТ СН'!$H$20</f>
        <v>6125.0647403100002</v>
      </c>
      <c r="N112" s="36">
        <f>SUMIFS(СВЦЭМ!$C$39:$C$782,СВЦЭМ!$A$39:$A$782,$A112,СВЦЭМ!$B$39:$B$782,N$83)+'СЕТ СН'!$H$12+СВЦЭМ!$D$10+'СЕТ СН'!$H$5-'СЕТ СН'!$H$20</f>
        <v>6126.4171580100001</v>
      </c>
      <c r="O112" s="36">
        <f>SUMIFS(СВЦЭМ!$C$39:$C$782,СВЦЭМ!$A$39:$A$782,$A112,СВЦЭМ!$B$39:$B$782,O$83)+'СЕТ СН'!$H$12+СВЦЭМ!$D$10+'СЕТ СН'!$H$5-'СЕТ СН'!$H$20</f>
        <v>6118.6062159000003</v>
      </c>
      <c r="P112" s="36">
        <f>SUMIFS(СВЦЭМ!$C$39:$C$782,СВЦЭМ!$A$39:$A$782,$A112,СВЦЭМ!$B$39:$B$782,P$83)+'СЕТ СН'!$H$12+СВЦЭМ!$D$10+'СЕТ СН'!$H$5-'СЕТ СН'!$H$20</f>
        <v>6120.23490313</v>
      </c>
      <c r="Q112" s="36">
        <f>SUMIFS(СВЦЭМ!$C$39:$C$782,СВЦЭМ!$A$39:$A$782,$A112,СВЦЭМ!$B$39:$B$782,Q$83)+'СЕТ СН'!$H$12+СВЦЭМ!$D$10+'СЕТ СН'!$H$5-'СЕТ СН'!$H$20</f>
        <v>6120.0100702100008</v>
      </c>
      <c r="R112" s="36">
        <f>SUMIFS(СВЦЭМ!$C$39:$C$782,СВЦЭМ!$A$39:$A$782,$A112,СВЦЭМ!$B$39:$B$782,R$83)+'СЕТ СН'!$H$12+СВЦЭМ!$D$10+'СЕТ СН'!$H$5-'СЕТ СН'!$H$20</f>
        <v>6121.0840439399999</v>
      </c>
      <c r="S112" s="36">
        <f>SUMIFS(СВЦЭМ!$C$39:$C$782,СВЦЭМ!$A$39:$A$782,$A112,СВЦЭМ!$B$39:$B$782,S$83)+'СЕТ СН'!$H$12+СВЦЭМ!$D$10+'СЕТ СН'!$H$5-'СЕТ СН'!$H$20</f>
        <v>6119.1567878200003</v>
      </c>
      <c r="T112" s="36">
        <f>SUMIFS(СВЦЭМ!$C$39:$C$782,СВЦЭМ!$A$39:$A$782,$A112,СВЦЭМ!$B$39:$B$782,T$83)+'СЕТ СН'!$H$12+СВЦЭМ!$D$10+'СЕТ СН'!$H$5-'СЕТ СН'!$H$20</f>
        <v>6108.2861700600006</v>
      </c>
      <c r="U112" s="36">
        <f>SUMIFS(СВЦЭМ!$C$39:$C$782,СВЦЭМ!$A$39:$A$782,$A112,СВЦЭМ!$B$39:$B$782,U$83)+'СЕТ СН'!$H$12+СВЦЭМ!$D$10+'СЕТ СН'!$H$5-'СЕТ СН'!$H$20</f>
        <v>6125.1408961800007</v>
      </c>
      <c r="V112" s="36">
        <f>SUMIFS(СВЦЭМ!$C$39:$C$782,СВЦЭМ!$A$39:$A$782,$A112,СВЦЭМ!$B$39:$B$782,V$83)+'СЕТ СН'!$H$12+СВЦЭМ!$D$10+'СЕТ СН'!$H$5-'СЕТ СН'!$H$20</f>
        <v>6144.2514677100007</v>
      </c>
      <c r="W112" s="36">
        <f>SUMIFS(СВЦЭМ!$C$39:$C$782,СВЦЭМ!$A$39:$A$782,$A112,СВЦЭМ!$B$39:$B$782,W$83)+'СЕТ СН'!$H$12+СВЦЭМ!$D$10+'СЕТ СН'!$H$5-'СЕТ СН'!$H$20</f>
        <v>6124.9756817899997</v>
      </c>
      <c r="X112" s="36">
        <f>SUMIFS(СВЦЭМ!$C$39:$C$782,СВЦЭМ!$A$39:$A$782,$A112,СВЦЭМ!$B$39:$B$782,X$83)+'СЕТ СН'!$H$12+СВЦЭМ!$D$10+'СЕТ СН'!$H$5-'СЕТ СН'!$H$20</f>
        <v>6156.0456869700001</v>
      </c>
      <c r="Y112" s="36">
        <f>SUMIFS(СВЦЭМ!$C$39:$C$782,СВЦЭМ!$A$39:$A$782,$A112,СВЦЭМ!$B$39:$B$782,Y$83)+'СЕТ СН'!$H$12+СВЦЭМ!$D$10+'СЕТ СН'!$H$5-'СЕТ СН'!$H$20</f>
        <v>6296.2734825400003</v>
      </c>
    </row>
    <row r="113" spans="1:27" ht="15.75" x14ac:dyDescent="0.2">
      <c r="A113" s="35">
        <f t="shared" si="2"/>
        <v>45503</v>
      </c>
      <c r="B113" s="36">
        <f>SUMIFS(СВЦЭМ!$C$39:$C$782,СВЦЭМ!$A$39:$A$782,$A113,СВЦЭМ!$B$39:$B$782,B$83)+'СЕТ СН'!$H$12+СВЦЭМ!$D$10+'СЕТ СН'!$H$5-'СЕТ СН'!$H$20</f>
        <v>6292.0157669600003</v>
      </c>
      <c r="C113" s="36">
        <f>SUMIFS(СВЦЭМ!$C$39:$C$782,СВЦЭМ!$A$39:$A$782,$A113,СВЦЭМ!$B$39:$B$782,C$83)+'СЕТ СН'!$H$12+СВЦЭМ!$D$10+'СЕТ СН'!$H$5-'СЕТ СН'!$H$20</f>
        <v>6383.8323660799997</v>
      </c>
      <c r="D113" s="36">
        <f>SUMIFS(СВЦЭМ!$C$39:$C$782,СВЦЭМ!$A$39:$A$782,$A113,СВЦЭМ!$B$39:$B$782,D$83)+'СЕТ СН'!$H$12+СВЦЭМ!$D$10+'СЕТ СН'!$H$5-'СЕТ СН'!$H$20</f>
        <v>6459.5098470400007</v>
      </c>
      <c r="E113" s="36">
        <f>SUMIFS(СВЦЭМ!$C$39:$C$782,СВЦЭМ!$A$39:$A$782,$A113,СВЦЭМ!$B$39:$B$782,E$83)+'СЕТ СН'!$H$12+СВЦЭМ!$D$10+'СЕТ СН'!$H$5-'СЕТ СН'!$H$20</f>
        <v>6501.7332259499999</v>
      </c>
      <c r="F113" s="36">
        <f>SUMIFS(СВЦЭМ!$C$39:$C$782,СВЦЭМ!$A$39:$A$782,$A113,СВЦЭМ!$B$39:$B$782,F$83)+'СЕТ СН'!$H$12+СВЦЭМ!$D$10+'СЕТ СН'!$H$5-'СЕТ СН'!$H$20</f>
        <v>6498.649602630001</v>
      </c>
      <c r="G113" s="36">
        <f>SUMIFS(СВЦЭМ!$C$39:$C$782,СВЦЭМ!$A$39:$A$782,$A113,СВЦЭМ!$B$39:$B$782,G$83)+'СЕТ СН'!$H$12+СВЦЭМ!$D$10+'СЕТ СН'!$H$5-'СЕТ СН'!$H$20</f>
        <v>6470.5221729200002</v>
      </c>
      <c r="H113" s="36">
        <f>SUMIFS(СВЦЭМ!$C$39:$C$782,СВЦЭМ!$A$39:$A$782,$A113,СВЦЭМ!$B$39:$B$782,H$83)+'СЕТ СН'!$H$12+СВЦЭМ!$D$10+'СЕТ СН'!$H$5-'СЕТ СН'!$H$20</f>
        <v>6413.2659399900003</v>
      </c>
      <c r="I113" s="36">
        <f>SUMIFS(СВЦЭМ!$C$39:$C$782,СВЦЭМ!$A$39:$A$782,$A113,СВЦЭМ!$B$39:$B$782,I$83)+'СЕТ СН'!$H$12+СВЦЭМ!$D$10+'СЕТ СН'!$H$5-'СЕТ СН'!$H$20</f>
        <v>6296.4196445800007</v>
      </c>
      <c r="J113" s="36">
        <f>SUMIFS(СВЦЭМ!$C$39:$C$782,СВЦЭМ!$A$39:$A$782,$A113,СВЦЭМ!$B$39:$B$782,J$83)+'СЕТ СН'!$H$12+СВЦЭМ!$D$10+'СЕТ СН'!$H$5-'СЕТ СН'!$H$20</f>
        <v>6173.3306498900001</v>
      </c>
      <c r="K113" s="36">
        <f>SUMIFS(СВЦЭМ!$C$39:$C$782,СВЦЭМ!$A$39:$A$782,$A113,СВЦЭМ!$B$39:$B$782,K$83)+'СЕТ СН'!$H$12+СВЦЭМ!$D$10+'СЕТ СН'!$H$5-'СЕТ СН'!$H$20</f>
        <v>6076.1658715400008</v>
      </c>
      <c r="L113" s="36">
        <f>SUMIFS(СВЦЭМ!$C$39:$C$782,СВЦЭМ!$A$39:$A$782,$A113,СВЦЭМ!$B$39:$B$782,L$83)+'СЕТ СН'!$H$12+СВЦЭМ!$D$10+'СЕТ СН'!$H$5-'СЕТ СН'!$H$20</f>
        <v>6012.0452717099997</v>
      </c>
      <c r="M113" s="36">
        <f>SUMIFS(СВЦЭМ!$C$39:$C$782,СВЦЭМ!$A$39:$A$782,$A113,СВЦЭМ!$B$39:$B$782,M$83)+'СЕТ СН'!$H$12+СВЦЭМ!$D$10+'СЕТ СН'!$H$5-'СЕТ СН'!$H$20</f>
        <v>6004.9506208500006</v>
      </c>
      <c r="N113" s="36">
        <f>SUMIFS(СВЦЭМ!$C$39:$C$782,СВЦЭМ!$A$39:$A$782,$A113,СВЦЭМ!$B$39:$B$782,N$83)+'СЕТ СН'!$H$12+СВЦЭМ!$D$10+'СЕТ СН'!$H$5-'СЕТ СН'!$H$20</f>
        <v>6001.8373099600003</v>
      </c>
      <c r="O113" s="36">
        <f>SUMIFS(СВЦЭМ!$C$39:$C$782,СВЦЭМ!$A$39:$A$782,$A113,СВЦЭМ!$B$39:$B$782,O$83)+'СЕТ СН'!$H$12+СВЦЭМ!$D$10+'СЕТ СН'!$H$5-'СЕТ СН'!$H$20</f>
        <v>5991.1748776000004</v>
      </c>
      <c r="P113" s="36">
        <f>SUMIFS(СВЦЭМ!$C$39:$C$782,СВЦЭМ!$A$39:$A$782,$A113,СВЦЭМ!$B$39:$B$782,P$83)+'СЕТ СН'!$H$12+СВЦЭМ!$D$10+'СЕТ СН'!$H$5-'СЕТ СН'!$H$20</f>
        <v>6000.3872646400005</v>
      </c>
      <c r="Q113" s="36">
        <f>SUMIFS(СВЦЭМ!$C$39:$C$782,СВЦЭМ!$A$39:$A$782,$A113,СВЦЭМ!$B$39:$B$782,Q$83)+'СЕТ СН'!$H$12+СВЦЭМ!$D$10+'СЕТ СН'!$H$5-'СЕТ СН'!$H$20</f>
        <v>5996.1518102299997</v>
      </c>
      <c r="R113" s="36">
        <f>SUMIFS(СВЦЭМ!$C$39:$C$782,СВЦЭМ!$A$39:$A$782,$A113,СВЦЭМ!$B$39:$B$782,R$83)+'СЕТ СН'!$H$12+СВЦЭМ!$D$10+'СЕТ СН'!$H$5-'СЕТ СН'!$H$20</f>
        <v>5997.7230137300003</v>
      </c>
      <c r="S113" s="36">
        <f>SUMIFS(СВЦЭМ!$C$39:$C$782,СВЦЭМ!$A$39:$A$782,$A113,СВЦЭМ!$B$39:$B$782,S$83)+'СЕТ СН'!$H$12+СВЦЭМ!$D$10+'СЕТ СН'!$H$5-'СЕТ СН'!$H$20</f>
        <v>6001.1984845500001</v>
      </c>
      <c r="T113" s="36">
        <f>SUMIFS(СВЦЭМ!$C$39:$C$782,СВЦЭМ!$A$39:$A$782,$A113,СВЦЭМ!$B$39:$B$782,T$83)+'СЕТ СН'!$H$12+СВЦЭМ!$D$10+'СЕТ СН'!$H$5-'СЕТ СН'!$H$20</f>
        <v>5991.5191334299998</v>
      </c>
      <c r="U113" s="36">
        <f>SUMIFS(СВЦЭМ!$C$39:$C$782,СВЦЭМ!$A$39:$A$782,$A113,СВЦЭМ!$B$39:$B$782,U$83)+'СЕТ СН'!$H$12+СВЦЭМ!$D$10+'СЕТ СН'!$H$5-'СЕТ СН'!$H$20</f>
        <v>5996.9177332400004</v>
      </c>
      <c r="V113" s="36">
        <f>SUMIFS(СВЦЭМ!$C$39:$C$782,СВЦЭМ!$A$39:$A$782,$A113,СВЦЭМ!$B$39:$B$782,V$83)+'СЕТ СН'!$H$12+СВЦЭМ!$D$10+'СЕТ СН'!$H$5-'СЕТ СН'!$H$20</f>
        <v>6010.6114622000005</v>
      </c>
      <c r="W113" s="36">
        <f>SUMIFS(СВЦЭМ!$C$39:$C$782,СВЦЭМ!$A$39:$A$782,$A113,СВЦЭМ!$B$39:$B$782,W$83)+'СЕТ СН'!$H$12+СВЦЭМ!$D$10+'СЕТ СН'!$H$5-'СЕТ СН'!$H$20</f>
        <v>6008.8478056700005</v>
      </c>
      <c r="X113" s="36">
        <f>SUMIFS(СВЦЭМ!$C$39:$C$782,СВЦЭМ!$A$39:$A$782,$A113,СВЦЭМ!$B$39:$B$782,X$83)+'СЕТ СН'!$H$12+СВЦЭМ!$D$10+'СЕТ СН'!$H$5-'СЕТ СН'!$H$20</f>
        <v>6075.4329875900003</v>
      </c>
      <c r="Y113" s="36">
        <f>SUMIFS(СВЦЭМ!$C$39:$C$782,СВЦЭМ!$A$39:$A$782,$A113,СВЦЭМ!$B$39:$B$782,Y$83)+'СЕТ СН'!$H$12+СВЦЭМ!$D$10+'СЕТ СН'!$H$5-'СЕТ СН'!$H$20</f>
        <v>6175.3805443399997</v>
      </c>
      <c r="AA113" s="37"/>
    </row>
    <row r="114" spans="1:27" ht="15.75" x14ac:dyDescent="0.2">
      <c r="A114" s="35">
        <f t="shared" si="2"/>
        <v>45504</v>
      </c>
      <c r="B114" s="36">
        <f>SUMIFS(СВЦЭМ!$C$39:$C$782,СВЦЭМ!$A$39:$A$782,$A114,СВЦЭМ!$B$39:$B$782,B$83)+'СЕТ СН'!$H$12+СВЦЭМ!$D$10+'СЕТ СН'!$H$5-'СЕТ СН'!$H$20</f>
        <v>6247.0775646900001</v>
      </c>
      <c r="C114" s="36">
        <f>SUMIFS(СВЦЭМ!$C$39:$C$782,СВЦЭМ!$A$39:$A$782,$A114,СВЦЭМ!$B$39:$B$782,C$83)+'СЕТ СН'!$H$12+СВЦЭМ!$D$10+'СЕТ СН'!$H$5-'СЕТ СН'!$H$20</f>
        <v>6360.7086883500006</v>
      </c>
      <c r="D114" s="36">
        <f>SUMIFS(СВЦЭМ!$C$39:$C$782,СВЦЭМ!$A$39:$A$782,$A114,СВЦЭМ!$B$39:$B$782,D$83)+'СЕТ СН'!$H$12+СВЦЭМ!$D$10+'СЕТ СН'!$H$5-'СЕТ СН'!$H$20</f>
        <v>6418.2743633</v>
      </c>
      <c r="E114" s="36">
        <f>SUMIFS(СВЦЭМ!$C$39:$C$782,СВЦЭМ!$A$39:$A$782,$A114,СВЦЭМ!$B$39:$B$782,E$83)+'СЕТ СН'!$H$12+СВЦЭМ!$D$10+'СЕТ СН'!$H$5-'СЕТ СН'!$H$20</f>
        <v>6452.31578214</v>
      </c>
      <c r="F114" s="36">
        <f>SUMIFS(СВЦЭМ!$C$39:$C$782,СВЦЭМ!$A$39:$A$782,$A114,СВЦЭМ!$B$39:$B$782,F$83)+'СЕТ СН'!$H$12+СВЦЭМ!$D$10+'СЕТ СН'!$H$5-'СЕТ СН'!$H$20</f>
        <v>6471.1247211899999</v>
      </c>
      <c r="G114" s="36">
        <f>SUMIFS(СВЦЭМ!$C$39:$C$782,СВЦЭМ!$A$39:$A$782,$A114,СВЦЭМ!$B$39:$B$782,G$83)+'СЕТ СН'!$H$12+СВЦЭМ!$D$10+'СЕТ СН'!$H$5-'СЕТ СН'!$H$20</f>
        <v>6446.9174451500003</v>
      </c>
      <c r="H114" s="36">
        <f>SUMIFS(СВЦЭМ!$C$39:$C$782,СВЦЭМ!$A$39:$A$782,$A114,СВЦЭМ!$B$39:$B$782,H$83)+'СЕТ СН'!$H$12+СВЦЭМ!$D$10+'СЕТ СН'!$H$5-'СЕТ СН'!$H$20</f>
        <v>6432.6048924900006</v>
      </c>
      <c r="I114" s="36">
        <f>SUMIFS(СВЦЭМ!$C$39:$C$782,СВЦЭМ!$A$39:$A$782,$A114,СВЦЭМ!$B$39:$B$782,I$83)+'СЕТ СН'!$H$12+СВЦЭМ!$D$10+'СЕТ СН'!$H$5-'СЕТ СН'!$H$20</f>
        <v>6311.1667216300002</v>
      </c>
      <c r="J114" s="36">
        <f>SUMIFS(СВЦЭМ!$C$39:$C$782,СВЦЭМ!$A$39:$A$782,$A114,СВЦЭМ!$B$39:$B$782,J$83)+'СЕТ СН'!$H$12+СВЦЭМ!$D$10+'СЕТ СН'!$H$5-'СЕТ СН'!$H$20</f>
        <v>6166.4535479799997</v>
      </c>
      <c r="K114" s="36">
        <f>SUMIFS(СВЦЭМ!$C$39:$C$782,СВЦЭМ!$A$39:$A$782,$A114,СВЦЭМ!$B$39:$B$782,K$83)+'СЕТ СН'!$H$12+СВЦЭМ!$D$10+'СЕТ СН'!$H$5-'СЕТ СН'!$H$20</f>
        <v>6043.0771351399999</v>
      </c>
      <c r="L114" s="36">
        <f>SUMIFS(СВЦЭМ!$C$39:$C$782,СВЦЭМ!$A$39:$A$782,$A114,СВЦЭМ!$B$39:$B$782,L$83)+'СЕТ СН'!$H$12+СВЦЭМ!$D$10+'СЕТ СН'!$H$5-'СЕТ СН'!$H$20</f>
        <v>5960.9633166200001</v>
      </c>
      <c r="M114" s="36">
        <f>SUMIFS(СВЦЭМ!$C$39:$C$782,СВЦЭМ!$A$39:$A$782,$A114,СВЦЭМ!$B$39:$B$782,M$83)+'СЕТ СН'!$H$12+СВЦЭМ!$D$10+'СЕТ СН'!$H$5-'СЕТ СН'!$H$20</f>
        <v>5946.5060553000003</v>
      </c>
      <c r="N114" s="36">
        <f>SUMIFS(СВЦЭМ!$C$39:$C$782,СВЦЭМ!$A$39:$A$782,$A114,СВЦЭМ!$B$39:$B$782,N$83)+'СЕТ СН'!$H$12+СВЦЭМ!$D$10+'СЕТ СН'!$H$5-'СЕТ СН'!$H$20</f>
        <v>5935.9423902100007</v>
      </c>
      <c r="O114" s="36">
        <f>SUMIFS(СВЦЭМ!$C$39:$C$782,СВЦЭМ!$A$39:$A$782,$A114,СВЦЭМ!$B$39:$B$782,O$83)+'СЕТ СН'!$H$12+СВЦЭМ!$D$10+'СЕТ СН'!$H$5-'СЕТ СН'!$H$20</f>
        <v>5941.5919671199999</v>
      </c>
      <c r="P114" s="36">
        <f>SUMIFS(СВЦЭМ!$C$39:$C$782,СВЦЭМ!$A$39:$A$782,$A114,СВЦЭМ!$B$39:$B$782,P$83)+'СЕТ СН'!$H$12+СВЦЭМ!$D$10+'СЕТ СН'!$H$5-'СЕТ СН'!$H$20</f>
        <v>5941.8150674600001</v>
      </c>
      <c r="Q114" s="36">
        <f>SUMIFS(СВЦЭМ!$C$39:$C$782,СВЦЭМ!$A$39:$A$782,$A114,СВЦЭМ!$B$39:$B$782,Q$83)+'СЕТ СН'!$H$12+СВЦЭМ!$D$10+'СЕТ СН'!$H$5-'СЕТ СН'!$H$20</f>
        <v>5949.15448242</v>
      </c>
      <c r="R114" s="36">
        <f>SUMIFS(СВЦЭМ!$C$39:$C$782,СВЦЭМ!$A$39:$A$782,$A114,СВЦЭМ!$B$39:$B$782,R$83)+'СЕТ СН'!$H$12+СВЦЭМ!$D$10+'СЕТ СН'!$H$5-'СЕТ СН'!$H$20</f>
        <v>5956.1346891900002</v>
      </c>
      <c r="S114" s="36">
        <f>SUMIFS(СВЦЭМ!$C$39:$C$782,СВЦЭМ!$A$39:$A$782,$A114,СВЦЭМ!$B$39:$B$782,S$83)+'СЕТ СН'!$H$12+СВЦЭМ!$D$10+'СЕТ СН'!$H$5-'СЕТ СН'!$H$20</f>
        <v>5970.5825747700001</v>
      </c>
      <c r="T114" s="36">
        <f>SUMIFS(СВЦЭМ!$C$39:$C$782,СВЦЭМ!$A$39:$A$782,$A114,СВЦЭМ!$B$39:$B$782,T$83)+'СЕТ СН'!$H$12+СВЦЭМ!$D$10+'СЕТ СН'!$H$5-'СЕТ СН'!$H$20</f>
        <v>5967.9914944000002</v>
      </c>
      <c r="U114" s="36">
        <f>SUMIFS(СВЦЭМ!$C$39:$C$782,СВЦЭМ!$A$39:$A$782,$A114,СВЦЭМ!$B$39:$B$782,U$83)+'СЕТ СН'!$H$12+СВЦЭМ!$D$10+'СЕТ СН'!$H$5-'СЕТ СН'!$H$20</f>
        <v>5981.4975543300006</v>
      </c>
      <c r="V114" s="36">
        <f>SUMIFS(СВЦЭМ!$C$39:$C$782,СВЦЭМ!$A$39:$A$782,$A114,СВЦЭМ!$B$39:$B$782,V$83)+'СЕТ СН'!$H$12+СВЦЭМ!$D$10+'СЕТ СН'!$H$5-'СЕТ СН'!$H$20</f>
        <v>5997.6830825400002</v>
      </c>
      <c r="W114" s="36">
        <f>SUMIFS(СВЦЭМ!$C$39:$C$782,СВЦЭМ!$A$39:$A$782,$A114,СВЦЭМ!$B$39:$B$782,W$83)+'СЕТ СН'!$H$12+СВЦЭМ!$D$10+'СЕТ СН'!$H$5-'СЕТ СН'!$H$20</f>
        <v>5992.2143841200004</v>
      </c>
      <c r="X114" s="36">
        <f>SUMIFS(СВЦЭМ!$C$39:$C$782,СВЦЭМ!$A$39:$A$782,$A114,СВЦЭМ!$B$39:$B$782,X$83)+'СЕТ СН'!$H$12+СВЦЭМ!$D$10+'СЕТ СН'!$H$5-'СЕТ СН'!$H$20</f>
        <v>6056.0758651900005</v>
      </c>
      <c r="Y114" s="36">
        <f>SUMIFS(СВЦЭМ!$C$39:$C$782,СВЦЭМ!$A$39:$A$782,$A114,СВЦЭМ!$B$39:$B$782,Y$83)+'СЕТ СН'!$H$12+СВЦЭМ!$D$10+'СЕТ СН'!$H$5-'СЕТ СН'!$H$20</f>
        <v>6066.6334237900001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01.07.2024</v>
      </c>
      <c r="B120" s="36">
        <f>SUMIFS(СВЦЭМ!$C$39:$C$782,СВЦЭМ!$A$39:$A$782,$A120,СВЦЭМ!$B$39:$B$782,B$119)+'СЕТ СН'!$I$12+СВЦЭМ!$D$10+'СЕТ СН'!$I$5-'СЕТ СН'!$I$20</f>
        <v>6360.5175728799995</v>
      </c>
      <c r="C120" s="36">
        <f>SUMIFS(СВЦЭМ!$C$39:$C$782,СВЦЭМ!$A$39:$A$782,$A120,СВЦЭМ!$B$39:$B$782,C$119)+'СЕТ СН'!$I$12+СВЦЭМ!$D$10+'СЕТ СН'!$I$5-'СЕТ СН'!$I$20</f>
        <v>6458.9307078399997</v>
      </c>
      <c r="D120" s="36">
        <f>SUMIFS(СВЦЭМ!$C$39:$C$782,СВЦЭМ!$A$39:$A$782,$A120,СВЦЭМ!$B$39:$B$782,D$119)+'СЕТ СН'!$I$12+СВЦЭМ!$D$10+'СЕТ СН'!$I$5-'СЕТ СН'!$I$20</f>
        <v>6542.5761153299991</v>
      </c>
      <c r="E120" s="36">
        <f>SUMIFS(СВЦЭМ!$C$39:$C$782,СВЦЭМ!$A$39:$A$782,$A120,СВЦЭМ!$B$39:$B$782,E$119)+'СЕТ СН'!$I$12+СВЦЭМ!$D$10+'СЕТ СН'!$I$5-'СЕТ СН'!$I$20</f>
        <v>6561.6145752799994</v>
      </c>
      <c r="F120" s="36">
        <f>SUMIFS(СВЦЭМ!$C$39:$C$782,СВЦЭМ!$A$39:$A$782,$A120,СВЦЭМ!$B$39:$B$782,F$119)+'СЕТ СН'!$I$12+СВЦЭМ!$D$10+'СЕТ СН'!$I$5-'СЕТ СН'!$I$20</f>
        <v>6568.786307639999</v>
      </c>
      <c r="G120" s="36">
        <f>SUMIFS(СВЦЭМ!$C$39:$C$782,СВЦЭМ!$A$39:$A$782,$A120,СВЦЭМ!$B$39:$B$782,G$119)+'СЕТ СН'!$I$12+СВЦЭМ!$D$10+'СЕТ СН'!$I$5-'СЕТ СН'!$I$20</f>
        <v>6562.1486879599997</v>
      </c>
      <c r="H120" s="36">
        <f>SUMIFS(СВЦЭМ!$C$39:$C$782,СВЦЭМ!$A$39:$A$782,$A120,СВЦЭМ!$B$39:$B$782,H$119)+'СЕТ СН'!$I$12+СВЦЭМ!$D$10+'СЕТ СН'!$I$5-'СЕТ СН'!$I$20</f>
        <v>6475.2522103699994</v>
      </c>
      <c r="I120" s="36">
        <f>SUMIFS(СВЦЭМ!$C$39:$C$782,СВЦЭМ!$A$39:$A$782,$A120,СВЦЭМ!$B$39:$B$782,I$119)+'СЕТ СН'!$I$12+СВЦЭМ!$D$10+'СЕТ СН'!$I$5-'СЕТ СН'!$I$20</f>
        <v>6359.2316381799992</v>
      </c>
      <c r="J120" s="36">
        <f>SUMIFS(СВЦЭМ!$C$39:$C$782,СВЦЭМ!$A$39:$A$782,$A120,СВЦЭМ!$B$39:$B$782,J$119)+'СЕТ СН'!$I$12+СВЦЭМ!$D$10+'СЕТ СН'!$I$5-'СЕТ СН'!$I$20</f>
        <v>6257.5511622499998</v>
      </c>
      <c r="K120" s="36">
        <f>SUMIFS(СВЦЭМ!$C$39:$C$782,СВЦЭМ!$A$39:$A$782,$A120,СВЦЭМ!$B$39:$B$782,K$119)+'СЕТ СН'!$I$12+СВЦЭМ!$D$10+'СЕТ СН'!$I$5-'СЕТ СН'!$I$20</f>
        <v>6199.7386666799994</v>
      </c>
      <c r="L120" s="36">
        <f>SUMIFS(СВЦЭМ!$C$39:$C$782,СВЦЭМ!$A$39:$A$782,$A120,СВЦЭМ!$B$39:$B$782,L$119)+'СЕТ СН'!$I$12+СВЦЭМ!$D$10+'СЕТ СН'!$I$5-'СЕТ СН'!$I$20</f>
        <v>6177.8071936399992</v>
      </c>
      <c r="M120" s="36">
        <f>SUMIFS(СВЦЭМ!$C$39:$C$782,СВЦЭМ!$A$39:$A$782,$A120,СВЦЭМ!$B$39:$B$782,M$119)+'СЕТ СН'!$I$12+СВЦЭМ!$D$10+'СЕТ СН'!$I$5-'СЕТ СН'!$I$20</f>
        <v>6199.1931278899992</v>
      </c>
      <c r="N120" s="36">
        <f>SUMIFS(СВЦЭМ!$C$39:$C$782,СВЦЭМ!$A$39:$A$782,$A120,СВЦЭМ!$B$39:$B$782,N$119)+'СЕТ СН'!$I$12+СВЦЭМ!$D$10+'СЕТ СН'!$I$5-'СЕТ СН'!$I$20</f>
        <v>6188.0440380199998</v>
      </c>
      <c r="O120" s="36">
        <f>SUMIFS(СВЦЭМ!$C$39:$C$782,СВЦЭМ!$A$39:$A$782,$A120,СВЦЭМ!$B$39:$B$782,O$119)+'СЕТ СН'!$I$12+СВЦЭМ!$D$10+'СЕТ СН'!$I$5-'СЕТ СН'!$I$20</f>
        <v>6193.9017935699994</v>
      </c>
      <c r="P120" s="36">
        <f>SUMIFS(СВЦЭМ!$C$39:$C$782,СВЦЭМ!$A$39:$A$782,$A120,СВЦЭМ!$B$39:$B$782,P$119)+'СЕТ СН'!$I$12+СВЦЭМ!$D$10+'СЕТ СН'!$I$5-'СЕТ СН'!$I$20</f>
        <v>6197.1940577699997</v>
      </c>
      <c r="Q120" s="36">
        <f>SUMIFS(СВЦЭМ!$C$39:$C$782,СВЦЭМ!$A$39:$A$782,$A120,СВЦЭМ!$B$39:$B$782,Q$119)+'СЕТ СН'!$I$12+СВЦЭМ!$D$10+'СЕТ СН'!$I$5-'СЕТ СН'!$I$20</f>
        <v>6194.5872059699996</v>
      </c>
      <c r="R120" s="36">
        <f>SUMIFS(СВЦЭМ!$C$39:$C$782,СВЦЭМ!$A$39:$A$782,$A120,СВЦЭМ!$B$39:$B$782,R$119)+'СЕТ СН'!$I$12+СВЦЭМ!$D$10+'СЕТ СН'!$I$5-'СЕТ СН'!$I$20</f>
        <v>6200.4964056599993</v>
      </c>
      <c r="S120" s="36">
        <f>SUMIFS(СВЦЭМ!$C$39:$C$782,СВЦЭМ!$A$39:$A$782,$A120,СВЦЭМ!$B$39:$B$782,S$119)+'СЕТ СН'!$I$12+СВЦЭМ!$D$10+'СЕТ СН'!$I$5-'СЕТ СН'!$I$20</f>
        <v>6208.5794450999992</v>
      </c>
      <c r="T120" s="36">
        <f>SUMIFS(СВЦЭМ!$C$39:$C$782,СВЦЭМ!$A$39:$A$782,$A120,СВЦЭМ!$B$39:$B$782,T$119)+'СЕТ СН'!$I$12+СВЦЭМ!$D$10+'СЕТ СН'!$I$5-'СЕТ СН'!$I$20</f>
        <v>6208.5039614599991</v>
      </c>
      <c r="U120" s="36">
        <f>SUMIFS(СВЦЭМ!$C$39:$C$782,СВЦЭМ!$A$39:$A$782,$A120,СВЦЭМ!$B$39:$B$782,U$119)+'СЕТ СН'!$I$12+СВЦЭМ!$D$10+'СЕТ СН'!$I$5-'СЕТ СН'!$I$20</f>
        <v>6201.5363290799996</v>
      </c>
      <c r="V120" s="36">
        <f>SUMIFS(СВЦЭМ!$C$39:$C$782,СВЦЭМ!$A$39:$A$782,$A120,СВЦЭМ!$B$39:$B$782,V$119)+'СЕТ СН'!$I$12+СВЦЭМ!$D$10+'СЕТ СН'!$I$5-'СЕТ СН'!$I$20</f>
        <v>6213.541920579999</v>
      </c>
      <c r="W120" s="36">
        <f>SUMIFS(СВЦЭМ!$C$39:$C$782,СВЦЭМ!$A$39:$A$782,$A120,СВЦЭМ!$B$39:$B$782,W$119)+'СЕТ СН'!$I$12+СВЦЭМ!$D$10+'СЕТ СН'!$I$5-'СЕТ СН'!$I$20</f>
        <v>6184.6219642399992</v>
      </c>
      <c r="X120" s="36">
        <f>SUMIFS(СВЦЭМ!$C$39:$C$782,СВЦЭМ!$A$39:$A$782,$A120,СВЦЭМ!$B$39:$B$782,X$119)+'СЕТ СН'!$I$12+СВЦЭМ!$D$10+'СЕТ СН'!$I$5-'СЕТ СН'!$I$20</f>
        <v>6216.2550010599998</v>
      </c>
      <c r="Y120" s="36">
        <f>SUMIFS(СВЦЭМ!$C$39:$C$782,СВЦЭМ!$A$39:$A$782,$A120,СВЦЭМ!$B$39:$B$782,Y$119)+'СЕТ СН'!$I$12+СВЦЭМ!$D$10+'СЕТ СН'!$I$5-'СЕТ СН'!$I$20</f>
        <v>6267.4564743999999</v>
      </c>
    </row>
    <row r="121" spans="1:27" ht="15.75" x14ac:dyDescent="0.2">
      <c r="A121" s="35">
        <f>A120+1</f>
        <v>45475</v>
      </c>
      <c r="B121" s="36">
        <f>SUMIFS(СВЦЭМ!$C$39:$C$782,СВЦЭМ!$A$39:$A$782,$A121,СВЦЭМ!$B$39:$B$782,B$119)+'СЕТ СН'!$I$12+СВЦЭМ!$D$10+'СЕТ СН'!$I$5-'СЕТ СН'!$I$20</f>
        <v>6340.9172467399994</v>
      </c>
      <c r="C121" s="36">
        <f>SUMIFS(СВЦЭМ!$C$39:$C$782,СВЦЭМ!$A$39:$A$782,$A121,СВЦЭМ!$B$39:$B$782,C$119)+'СЕТ СН'!$I$12+СВЦЭМ!$D$10+'СЕТ СН'!$I$5-'СЕТ СН'!$I$20</f>
        <v>6432.4895860799998</v>
      </c>
      <c r="D121" s="36">
        <f>SUMIFS(СВЦЭМ!$C$39:$C$782,СВЦЭМ!$A$39:$A$782,$A121,СВЦЭМ!$B$39:$B$782,D$119)+'СЕТ СН'!$I$12+СВЦЭМ!$D$10+'СЕТ СН'!$I$5-'СЕТ СН'!$I$20</f>
        <v>6480.7813507699993</v>
      </c>
      <c r="E121" s="36">
        <f>SUMIFS(СВЦЭМ!$C$39:$C$782,СВЦЭМ!$A$39:$A$782,$A121,СВЦЭМ!$B$39:$B$782,E$119)+'СЕТ СН'!$I$12+СВЦЭМ!$D$10+'СЕТ СН'!$I$5-'СЕТ СН'!$I$20</f>
        <v>6537.7866840399993</v>
      </c>
      <c r="F121" s="36">
        <f>SUMIFS(СВЦЭМ!$C$39:$C$782,СВЦЭМ!$A$39:$A$782,$A121,СВЦЭМ!$B$39:$B$782,F$119)+'СЕТ СН'!$I$12+СВЦЭМ!$D$10+'СЕТ СН'!$I$5-'СЕТ СН'!$I$20</f>
        <v>6537.2604837899999</v>
      </c>
      <c r="G121" s="36">
        <f>SUMIFS(СВЦЭМ!$C$39:$C$782,СВЦЭМ!$A$39:$A$782,$A121,СВЦЭМ!$B$39:$B$782,G$119)+'СЕТ СН'!$I$12+СВЦЭМ!$D$10+'СЕТ СН'!$I$5-'СЕТ СН'!$I$20</f>
        <v>6500.3556552299997</v>
      </c>
      <c r="H121" s="36">
        <f>SUMIFS(СВЦЭМ!$C$39:$C$782,СВЦЭМ!$A$39:$A$782,$A121,СВЦЭМ!$B$39:$B$782,H$119)+'СЕТ СН'!$I$12+СВЦЭМ!$D$10+'СЕТ СН'!$I$5-'СЕТ СН'!$I$20</f>
        <v>6438.5840294399995</v>
      </c>
      <c r="I121" s="36">
        <f>SUMIFS(СВЦЭМ!$C$39:$C$782,СВЦЭМ!$A$39:$A$782,$A121,СВЦЭМ!$B$39:$B$782,I$119)+'СЕТ СН'!$I$12+СВЦЭМ!$D$10+'СЕТ СН'!$I$5-'СЕТ СН'!$I$20</f>
        <v>6272.2282064799992</v>
      </c>
      <c r="J121" s="36">
        <f>SUMIFS(СВЦЭМ!$C$39:$C$782,СВЦЭМ!$A$39:$A$782,$A121,СВЦЭМ!$B$39:$B$782,J$119)+'СЕТ СН'!$I$12+СВЦЭМ!$D$10+'СЕТ СН'!$I$5-'СЕТ СН'!$I$20</f>
        <v>6160.3613184899996</v>
      </c>
      <c r="K121" s="36">
        <f>SUMIFS(СВЦЭМ!$C$39:$C$782,СВЦЭМ!$A$39:$A$782,$A121,СВЦЭМ!$B$39:$B$782,K$119)+'СЕТ СН'!$I$12+СВЦЭМ!$D$10+'СЕТ СН'!$I$5-'СЕТ СН'!$I$20</f>
        <v>6089.8088097299997</v>
      </c>
      <c r="L121" s="36">
        <f>SUMIFS(СВЦЭМ!$C$39:$C$782,СВЦЭМ!$A$39:$A$782,$A121,СВЦЭМ!$B$39:$B$782,L$119)+'СЕТ СН'!$I$12+СВЦЭМ!$D$10+'СЕТ СН'!$I$5-'СЕТ СН'!$I$20</f>
        <v>6065.08805398</v>
      </c>
      <c r="M121" s="36">
        <f>SUMIFS(СВЦЭМ!$C$39:$C$782,СВЦЭМ!$A$39:$A$782,$A121,СВЦЭМ!$B$39:$B$782,M$119)+'СЕТ СН'!$I$12+СВЦЭМ!$D$10+'СЕТ СН'!$I$5-'СЕТ СН'!$I$20</f>
        <v>6079.1821401099996</v>
      </c>
      <c r="N121" s="36">
        <f>SUMIFS(СВЦЭМ!$C$39:$C$782,СВЦЭМ!$A$39:$A$782,$A121,СВЦЭМ!$B$39:$B$782,N$119)+'СЕТ СН'!$I$12+СВЦЭМ!$D$10+'СЕТ СН'!$I$5-'СЕТ СН'!$I$20</f>
        <v>6072.4051518899996</v>
      </c>
      <c r="O121" s="36">
        <f>SUMIFS(СВЦЭМ!$C$39:$C$782,СВЦЭМ!$A$39:$A$782,$A121,СВЦЭМ!$B$39:$B$782,O$119)+'СЕТ СН'!$I$12+СВЦЭМ!$D$10+'СЕТ СН'!$I$5-'СЕТ СН'!$I$20</f>
        <v>6061.3614587299999</v>
      </c>
      <c r="P121" s="36">
        <f>SUMIFS(СВЦЭМ!$C$39:$C$782,СВЦЭМ!$A$39:$A$782,$A121,СВЦЭМ!$B$39:$B$782,P$119)+'СЕТ СН'!$I$12+СВЦЭМ!$D$10+'СЕТ СН'!$I$5-'СЕТ СН'!$I$20</f>
        <v>6061.54110072</v>
      </c>
      <c r="Q121" s="36">
        <f>SUMIFS(СВЦЭМ!$C$39:$C$782,СВЦЭМ!$A$39:$A$782,$A121,СВЦЭМ!$B$39:$B$782,Q$119)+'СЕТ СН'!$I$12+СВЦЭМ!$D$10+'СЕТ СН'!$I$5-'СЕТ СН'!$I$20</f>
        <v>6070.6193257199993</v>
      </c>
      <c r="R121" s="36">
        <f>SUMIFS(СВЦЭМ!$C$39:$C$782,СВЦЭМ!$A$39:$A$782,$A121,СВЦЭМ!$B$39:$B$782,R$119)+'СЕТ СН'!$I$12+СВЦЭМ!$D$10+'СЕТ СН'!$I$5-'СЕТ СН'!$I$20</f>
        <v>6072.4020134099992</v>
      </c>
      <c r="S121" s="36">
        <f>SUMIFS(СВЦЭМ!$C$39:$C$782,СВЦЭМ!$A$39:$A$782,$A121,СВЦЭМ!$B$39:$B$782,S$119)+'СЕТ СН'!$I$12+СВЦЭМ!$D$10+'СЕТ СН'!$I$5-'СЕТ СН'!$I$20</f>
        <v>6120.0423666999995</v>
      </c>
      <c r="T121" s="36">
        <f>SUMIFS(СВЦЭМ!$C$39:$C$782,СВЦЭМ!$A$39:$A$782,$A121,СВЦЭМ!$B$39:$B$782,T$119)+'СЕТ СН'!$I$12+СВЦЭМ!$D$10+'СЕТ СН'!$I$5-'СЕТ СН'!$I$20</f>
        <v>6108.7303389499994</v>
      </c>
      <c r="U121" s="36">
        <f>SUMIFS(СВЦЭМ!$C$39:$C$782,СВЦЭМ!$A$39:$A$782,$A121,СВЦЭМ!$B$39:$B$782,U$119)+'СЕТ СН'!$I$12+СВЦЭМ!$D$10+'СЕТ СН'!$I$5-'СЕТ СН'!$I$20</f>
        <v>6125.135760019999</v>
      </c>
      <c r="V121" s="36">
        <f>SUMIFS(СВЦЭМ!$C$39:$C$782,СВЦЭМ!$A$39:$A$782,$A121,СВЦЭМ!$B$39:$B$782,V$119)+'СЕТ СН'!$I$12+СВЦЭМ!$D$10+'СЕТ СН'!$I$5-'СЕТ СН'!$I$20</f>
        <v>6133.8952170899993</v>
      </c>
      <c r="W121" s="36">
        <f>SUMIFS(СВЦЭМ!$C$39:$C$782,СВЦЭМ!$A$39:$A$782,$A121,СВЦЭМ!$B$39:$B$782,W$119)+'СЕТ СН'!$I$12+СВЦЭМ!$D$10+'СЕТ СН'!$I$5-'СЕТ СН'!$I$20</f>
        <v>6111.1813560999999</v>
      </c>
      <c r="X121" s="36">
        <f>SUMIFS(СВЦЭМ!$C$39:$C$782,СВЦЭМ!$A$39:$A$782,$A121,СВЦЭМ!$B$39:$B$782,X$119)+'СЕТ СН'!$I$12+СВЦЭМ!$D$10+'СЕТ СН'!$I$5-'СЕТ СН'!$I$20</f>
        <v>6175.9250490099994</v>
      </c>
      <c r="Y121" s="36">
        <f>SUMIFS(СВЦЭМ!$C$39:$C$782,СВЦЭМ!$A$39:$A$782,$A121,СВЦЭМ!$B$39:$B$782,Y$119)+'СЕТ СН'!$I$12+СВЦЭМ!$D$10+'СЕТ СН'!$I$5-'СЕТ СН'!$I$20</f>
        <v>6220.7446568399992</v>
      </c>
    </row>
    <row r="122" spans="1:27" ht="15.75" x14ac:dyDescent="0.2">
      <c r="A122" s="35">
        <f t="shared" ref="A122:A150" si="3">A121+1</f>
        <v>45476</v>
      </c>
      <c r="B122" s="36">
        <f>SUMIFS(СВЦЭМ!$C$39:$C$782,СВЦЭМ!$A$39:$A$782,$A122,СВЦЭМ!$B$39:$B$782,B$119)+'СЕТ СН'!$I$12+СВЦЭМ!$D$10+'СЕТ СН'!$I$5-'СЕТ СН'!$I$20</f>
        <v>6356.2578028999997</v>
      </c>
      <c r="C122" s="36">
        <f>SUMIFS(СВЦЭМ!$C$39:$C$782,СВЦЭМ!$A$39:$A$782,$A122,СВЦЭМ!$B$39:$B$782,C$119)+'СЕТ СН'!$I$12+СВЦЭМ!$D$10+'СЕТ СН'!$I$5-'СЕТ СН'!$I$20</f>
        <v>6482.9739513299992</v>
      </c>
      <c r="D122" s="36">
        <f>SUMIFS(СВЦЭМ!$C$39:$C$782,СВЦЭМ!$A$39:$A$782,$A122,СВЦЭМ!$B$39:$B$782,D$119)+'СЕТ СН'!$I$12+СВЦЭМ!$D$10+'СЕТ СН'!$I$5-'СЕТ СН'!$I$20</f>
        <v>6545.903554819999</v>
      </c>
      <c r="E122" s="36">
        <f>SUMIFS(СВЦЭМ!$C$39:$C$782,СВЦЭМ!$A$39:$A$782,$A122,СВЦЭМ!$B$39:$B$782,E$119)+'СЕТ СН'!$I$12+СВЦЭМ!$D$10+'СЕТ СН'!$I$5-'СЕТ СН'!$I$20</f>
        <v>6592.6763149099997</v>
      </c>
      <c r="F122" s="36">
        <f>SUMIFS(СВЦЭМ!$C$39:$C$782,СВЦЭМ!$A$39:$A$782,$A122,СВЦЭМ!$B$39:$B$782,F$119)+'СЕТ СН'!$I$12+СВЦЭМ!$D$10+'СЕТ СН'!$I$5-'СЕТ СН'!$I$20</f>
        <v>6595.9336130599995</v>
      </c>
      <c r="G122" s="36">
        <f>SUMIFS(СВЦЭМ!$C$39:$C$782,СВЦЭМ!$A$39:$A$782,$A122,СВЦЭМ!$B$39:$B$782,G$119)+'СЕТ СН'!$I$12+СВЦЭМ!$D$10+'СЕТ СН'!$I$5-'СЕТ СН'!$I$20</f>
        <v>6578.1443528</v>
      </c>
      <c r="H122" s="36">
        <f>SUMIFS(СВЦЭМ!$C$39:$C$782,СВЦЭМ!$A$39:$A$782,$A122,СВЦЭМ!$B$39:$B$782,H$119)+'СЕТ СН'!$I$12+СВЦЭМ!$D$10+'СЕТ СН'!$I$5-'СЕТ СН'!$I$20</f>
        <v>6491.0496021700001</v>
      </c>
      <c r="I122" s="36">
        <f>SUMIFS(СВЦЭМ!$C$39:$C$782,СВЦЭМ!$A$39:$A$782,$A122,СВЦЭМ!$B$39:$B$782,I$119)+'СЕТ СН'!$I$12+СВЦЭМ!$D$10+'СЕТ СН'!$I$5-'СЕТ СН'!$I$20</f>
        <v>6351.1045556099998</v>
      </c>
      <c r="J122" s="36">
        <f>SUMIFS(СВЦЭМ!$C$39:$C$782,СВЦЭМ!$A$39:$A$782,$A122,СВЦЭМ!$B$39:$B$782,J$119)+'СЕТ СН'!$I$12+СВЦЭМ!$D$10+'СЕТ СН'!$I$5-'СЕТ СН'!$I$20</f>
        <v>6269.2761037499995</v>
      </c>
      <c r="K122" s="36">
        <f>SUMIFS(СВЦЭМ!$C$39:$C$782,СВЦЭМ!$A$39:$A$782,$A122,СВЦЭМ!$B$39:$B$782,K$119)+'СЕТ СН'!$I$12+СВЦЭМ!$D$10+'СЕТ СН'!$I$5-'СЕТ СН'!$I$20</f>
        <v>6198.0839680099998</v>
      </c>
      <c r="L122" s="36">
        <f>SUMIFS(СВЦЭМ!$C$39:$C$782,СВЦЭМ!$A$39:$A$782,$A122,СВЦЭМ!$B$39:$B$782,L$119)+'СЕТ СН'!$I$12+СВЦЭМ!$D$10+'СЕТ СН'!$I$5-'СЕТ СН'!$I$20</f>
        <v>6183.6898936899997</v>
      </c>
      <c r="M122" s="36">
        <f>SUMIFS(СВЦЭМ!$C$39:$C$782,СВЦЭМ!$A$39:$A$782,$A122,СВЦЭМ!$B$39:$B$782,M$119)+'СЕТ СН'!$I$12+СВЦЭМ!$D$10+'СЕТ СН'!$I$5-'СЕТ СН'!$I$20</f>
        <v>6161.9674393099995</v>
      </c>
      <c r="N122" s="36">
        <f>SUMIFS(СВЦЭМ!$C$39:$C$782,СВЦЭМ!$A$39:$A$782,$A122,СВЦЭМ!$B$39:$B$782,N$119)+'СЕТ СН'!$I$12+СВЦЭМ!$D$10+'СЕТ СН'!$I$5-'СЕТ СН'!$I$20</f>
        <v>6168.2982595399999</v>
      </c>
      <c r="O122" s="36">
        <f>SUMIFS(СВЦЭМ!$C$39:$C$782,СВЦЭМ!$A$39:$A$782,$A122,СВЦЭМ!$B$39:$B$782,O$119)+'СЕТ СН'!$I$12+СВЦЭМ!$D$10+'СЕТ СН'!$I$5-'СЕТ СН'!$I$20</f>
        <v>6160.1643333499997</v>
      </c>
      <c r="P122" s="36">
        <f>SUMIFS(СВЦЭМ!$C$39:$C$782,СВЦЭМ!$A$39:$A$782,$A122,СВЦЭМ!$B$39:$B$782,P$119)+'СЕТ СН'!$I$12+СВЦЭМ!$D$10+'СЕТ СН'!$I$5-'СЕТ СН'!$I$20</f>
        <v>6164.0970886699997</v>
      </c>
      <c r="Q122" s="36">
        <f>SUMIFS(СВЦЭМ!$C$39:$C$782,СВЦЭМ!$A$39:$A$782,$A122,СВЦЭМ!$B$39:$B$782,Q$119)+'СЕТ СН'!$I$12+СВЦЭМ!$D$10+'СЕТ СН'!$I$5-'СЕТ СН'!$I$20</f>
        <v>6168.365925869999</v>
      </c>
      <c r="R122" s="36">
        <f>SUMIFS(СВЦЭМ!$C$39:$C$782,СВЦЭМ!$A$39:$A$782,$A122,СВЦЭМ!$B$39:$B$782,R$119)+'СЕТ СН'!$I$12+СВЦЭМ!$D$10+'СЕТ СН'!$I$5-'СЕТ СН'!$I$20</f>
        <v>6175.6932070399998</v>
      </c>
      <c r="S122" s="36">
        <f>SUMIFS(СВЦЭМ!$C$39:$C$782,СВЦЭМ!$A$39:$A$782,$A122,СВЦЭМ!$B$39:$B$782,S$119)+'СЕТ СН'!$I$12+СВЦЭМ!$D$10+'СЕТ СН'!$I$5-'СЕТ СН'!$I$20</f>
        <v>6195.8413632899992</v>
      </c>
      <c r="T122" s="36">
        <f>SUMIFS(СВЦЭМ!$C$39:$C$782,СВЦЭМ!$A$39:$A$782,$A122,СВЦЭМ!$B$39:$B$782,T$119)+'СЕТ СН'!$I$12+СВЦЭМ!$D$10+'СЕТ СН'!$I$5-'СЕТ СН'!$I$20</f>
        <v>6195.7820240599995</v>
      </c>
      <c r="U122" s="36">
        <f>SUMIFS(СВЦЭМ!$C$39:$C$782,СВЦЭМ!$A$39:$A$782,$A122,СВЦЭМ!$B$39:$B$782,U$119)+'СЕТ СН'!$I$12+СВЦЭМ!$D$10+'СЕТ СН'!$I$5-'СЕТ СН'!$I$20</f>
        <v>6208.7839279799991</v>
      </c>
      <c r="V122" s="36">
        <f>SUMIFS(СВЦЭМ!$C$39:$C$782,СВЦЭМ!$A$39:$A$782,$A122,СВЦЭМ!$B$39:$B$782,V$119)+'СЕТ СН'!$I$12+СВЦЭМ!$D$10+'СЕТ СН'!$I$5-'СЕТ СН'!$I$20</f>
        <v>6216.703834259999</v>
      </c>
      <c r="W122" s="36">
        <f>SUMIFS(СВЦЭМ!$C$39:$C$782,СВЦЭМ!$A$39:$A$782,$A122,СВЦЭМ!$B$39:$B$782,W$119)+'СЕТ СН'!$I$12+СВЦЭМ!$D$10+'СЕТ СН'!$I$5-'СЕТ СН'!$I$20</f>
        <v>6210.3343176299995</v>
      </c>
      <c r="X122" s="36">
        <f>SUMIFS(СВЦЭМ!$C$39:$C$782,СВЦЭМ!$A$39:$A$782,$A122,СВЦЭМ!$B$39:$B$782,X$119)+'СЕТ СН'!$I$12+СВЦЭМ!$D$10+'СЕТ СН'!$I$5-'СЕТ СН'!$I$20</f>
        <v>6237.3852091799999</v>
      </c>
      <c r="Y122" s="36">
        <f>SUMIFS(СВЦЭМ!$C$39:$C$782,СВЦЭМ!$A$39:$A$782,$A122,СВЦЭМ!$B$39:$B$782,Y$119)+'СЕТ СН'!$I$12+СВЦЭМ!$D$10+'СЕТ СН'!$I$5-'СЕТ СН'!$I$20</f>
        <v>6325.0109675099993</v>
      </c>
    </row>
    <row r="123" spans="1:27" ht="15.75" x14ac:dyDescent="0.2">
      <c r="A123" s="35">
        <f t="shared" si="3"/>
        <v>45477</v>
      </c>
      <c r="B123" s="36">
        <f>SUMIFS(СВЦЭМ!$C$39:$C$782,СВЦЭМ!$A$39:$A$782,$A123,СВЦЭМ!$B$39:$B$782,B$119)+'СЕТ СН'!$I$12+СВЦЭМ!$D$10+'СЕТ СН'!$I$5-'СЕТ СН'!$I$20</f>
        <v>6196.9325298399999</v>
      </c>
      <c r="C123" s="36">
        <f>SUMIFS(СВЦЭМ!$C$39:$C$782,СВЦЭМ!$A$39:$A$782,$A123,СВЦЭМ!$B$39:$B$782,C$119)+'СЕТ СН'!$I$12+СВЦЭМ!$D$10+'СЕТ СН'!$I$5-'СЕТ СН'!$I$20</f>
        <v>6356.4988405799995</v>
      </c>
      <c r="D123" s="36">
        <f>SUMIFS(СВЦЭМ!$C$39:$C$782,СВЦЭМ!$A$39:$A$782,$A123,СВЦЭМ!$B$39:$B$782,D$119)+'СЕТ СН'!$I$12+СВЦЭМ!$D$10+'СЕТ СН'!$I$5-'СЕТ СН'!$I$20</f>
        <v>6386.1840235699992</v>
      </c>
      <c r="E123" s="36">
        <f>SUMIFS(СВЦЭМ!$C$39:$C$782,СВЦЭМ!$A$39:$A$782,$A123,СВЦЭМ!$B$39:$B$782,E$119)+'СЕТ СН'!$I$12+СВЦЭМ!$D$10+'СЕТ СН'!$I$5-'СЕТ СН'!$I$20</f>
        <v>6423.0821526399995</v>
      </c>
      <c r="F123" s="36">
        <f>SUMIFS(СВЦЭМ!$C$39:$C$782,СВЦЭМ!$A$39:$A$782,$A123,СВЦЭМ!$B$39:$B$782,F$119)+'СЕТ СН'!$I$12+СВЦЭМ!$D$10+'СЕТ СН'!$I$5-'СЕТ СН'!$I$20</f>
        <v>6430.89905215</v>
      </c>
      <c r="G123" s="36">
        <f>SUMIFS(СВЦЭМ!$C$39:$C$782,СВЦЭМ!$A$39:$A$782,$A123,СВЦЭМ!$B$39:$B$782,G$119)+'СЕТ СН'!$I$12+СВЦЭМ!$D$10+'СЕТ СН'!$I$5-'СЕТ СН'!$I$20</f>
        <v>6423.8365244799998</v>
      </c>
      <c r="H123" s="36">
        <f>SUMIFS(СВЦЭМ!$C$39:$C$782,СВЦЭМ!$A$39:$A$782,$A123,СВЦЭМ!$B$39:$B$782,H$119)+'СЕТ СН'!$I$12+СВЦЭМ!$D$10+'СЕТ СН'!$I$5-'СЕТ СН'!$I$20</f>
        <v>6336.2113178599993</v>
      </c>
      <c r="I123" s="36">
        <f>SUMIFS(СВЦЭМ!$C$39:$C$782,СВЦЭМ!$A$39:$A$782,$A123,СВЦЭМ!$B$39:$B$782,I$119)+'СЕТ СН'!$I$12+СВЦЭМ!$D$10+'СЕТ СН'!$I$5-'СЕТ СН'!$I$20</f>
        <v>6306.1633914899994</v>
      </c>
      <c r="J123" s="36">
        <f>SUMIFS(СВЦЭМ!$C$39:$C$782,СВЦЭМ!$A$39:$A$782,$A123,СВЦЭМ!$B$39:$B$782,J$119)+'СЕТ СН'!$I$12+СВЦЭМ!$D$10+'СЕТ СН'!$I$5-'СЕТ СН'!$I$20</f>
        <v>6212.9986596099998</v>
      </c>
      <c r="K123" s="36">
        <f>SUMIFS(СВЦЭМ!$C$39:$C$782,СВЦЭМ!$A$39:$A$782,$A123,СВЦЭМ!$B$39:$B$782,K$119)+'СЕТ СН'!$I$12+СВЦЭМ!$D$10+'СЕТ СН'!$I$5-'СЕТ СН'!$I$20</f>
        <v>6141.068258199999</v>
      </c>
      <c r="L123" s="36">
        <f>SUMIFS(СВЦЭМ!$C$39:$C$782,СВЦЭМ!$A$39:$A$782,$A123,СВЦЭМ!$B$39:$B$782,L$119)+'СЕТ СН'!$I$12+СВЦЭМ!$D$10+'СЕТ СН'!$I$5-'СЕТ СН'!$I$20</f>
        <v>6123.4733136999994</v>
      </c>
      <c r="M123" s="36">
        <f>SUMIFS(СВЦЭМ!$C$39:$C$782,СВЦЭМ!$A$39:$A$782,$A123,СВЦЭМ!$B$39:$B$782,M$119)+'СЕТ СН'!$I$12+СВЦЭМ!$D$10+'СЕТ СН'!$I$5-'СЕТ СН'!$I$20</f>
        <v>6096.9621274299998</v>
      </c>
      <c r="N123" s="36">
        <f>SUMIFS(СВЦЭМ!$C$39:$C$782,СВЦЭМ!$A$39:$A$782,$A123,СВЦЭМ!$B$39:$B$782,N$119)+'СЕТ СН'!$I$12+СВЦЭМ!$D$10+'СЕТ СН'!$I$5-'СЕТ СН'!$I$20</f>
        <v>6100.22715384</v>
      </c>
      <c r="O123" s="36">
        <f>SUMIFS(СВЦЭМ!$C$39:$C$782,СВЦЭМ!$A$39:$A$782,$A123,СВЦЭМ!$B$39:$B$782,O$119)+'СЕТ СН'!$I$12+СВЦЭМ!$D$10+'СЕТ СН'!$I$5-'СЕТ СН'!$I$20</f>
        <v>6080.3773648299994</v>
      </c>
      <c r="P123" s="36">
        <f>SUMIFS(СВЦЭМ!$C$39:$C$782,СВЦЭМ!$A$39:$A$782,$A123,СВЦЭМ!$B$39:$B$782,P$119)+'СЕТ СН'!$I$12+СВЦЭМ!$D$10+'СЕТ СН'!$I$5-'СЕТ СН'!$I$20</f>
        <v>6085.0751604199995</v>
      </c>
      <c r="Q123" s="36">
        <f>SUMIFS(СВЦЭМ!$C$39:$C$782,СВЦЭМ!$A$39:$A$782,$A123,СВЦЭМ!$B$39:$B$782,Q$119)+'СЕТ СН'!$I$12+СВЦЭМ!$D$10+'СЕТ СН'!$I$5-'СЕТ СН'!$I$20</f>
        <v>6086.6282724399998</v>
      </c>
      <c r="R123" s="36">
        <f>SUMIFS(СВЦЭМ!$C$39:$C$782,СВЦЭМ!$A$39:$A$782,$A123,СВЦЭМ!$B$39:$B$782,R$119)+'СЕТ СН'!$I$12+СВЦЭМ!$D$10+'СЕТ СН'!$I$5-'СЕТ СН'!$I$20</f>
        <v>6097.6828321799994</v>
      </c>
      <c r="S123" s="36">
        <f>SUMIFS(СВЦЭМ!$C$39:$C$782,СВЦЭМ!$A$39:$A$782,$A123,СВЦЭМ!$B$39:$B$782,S$119)+'СЕТ СН'!$I$12+СВЦЭМ!$D$10+'СЕТ СН'!$I$5-'СЕТ СН'!$I$20</f>
        <v>6087.07873569</v>
      </c>
      <c r="T123" s="36">
        <f>SUMIFS(СВЦЭМ!$C$39:$C$782,СВЦЭМ!$A$39:$A$782,$A123,СВЦЭМ!$B$39:$B$782,T$119)+'СЕТ СН'!$I$12+СВЦЭМ!$D$10+'СЕТ СН'!$I$5-'СЕТ СН'!$I$20</f>
        <v>6074.58279803</v>
      </c>
      <c r="U123" s="36">
        <f>SUMIFS(СВЦЭМ!$C$39:$C$782,СВЦЭМ!$A$39:$A$782,$A123,СВЦЭМ!$B$39:$B$782,U$119)+'СЕТ СН'!$I$12+СВЦЭМ!$D$10+'СЕТ СН'!$I$5-'СЕТ СН'!$I$20</f>
        <v>6091.7067250199998</v>
      </c>
      <c r="V123" s="36">
        <f>SUMIFS(СВЦЭМ!$C$39:$C$782,СВЦЭМ!$A$39:$A$782,$A123,СВЦЭМ!$B$39:$B$782,V$119)+'СЕТ СН'!$I$12+СВЦЭМ!$D$10+'СЕТ СН'!$I$5-'СЕТ СН'!$I$20</f>
        <v>6098.9046061299996</v>
      </c>
      <c r="W123" s="36">
        <f>SUMIFS(СВЦЭМ!$C$39:$C$782,СВЦЭМ!$A$39:$A$782,$A123,СВЦЭМ!$B$39:$B$782,W$119)+'СЕТ СН'!$I$12+СВЦЭМ!$D$10+'СЕТ СН'!$I$5-'СЕТ СН'!$I$20</f>
        <v>6078.718475579999</v>
      </c>
      <c r="X123" s="36">
        <f>SUMIFS(СВЦЭМ!$C$39:$C$782,СВЦЭМ!$A$39:$A$782,$A123,СВЦЭМ!$B$39:$B$782,X$119)+'СЕТ СН'!$I$12+СВЦЭМ!$D$10+'СЕТ СН'!$I$5-'СЕТ СН'!$I$20</f>
        <v>6128.6913469899991</v>
      </c>
      <c r="Y123" s="36">
        <f>SUMIFS(СВЦЭМ!$C$39:$C$782,СВЦЭМ!$A$39:$A$782,$A123,СВЦЭМ!$B$39:$B$782,Y$119)+'СЕТ СН'!$I$12+СВЦЭМ!$D$10+'СЕТ СН'!$I$5-'СЕТ СН'!$I$20</f>
        <v>6232.51603101</v>
      </c>
    </row>
    <row r="124" spans="1:27" ht="15.75" x14ac:dyDescent="0.2">
      <c r="A124" s="35">
        <f t="shared" si="3"/>
        <v>45478</v>
      </c>
      <c r="B124" s="36">
        <f>SUMIFS(СВЦЭМ!$C$39:$C$782,СВЦЭМ!$A$39:$A$782,$A124,СВЦЭМ!$B$39:$B$782,B$119)+'СЕТ СН'!$I$12+СВЦЭМ!$D$10+'СЕТ СН'!$I$5-'СЕТ СН'!$I$20</f>
        <v>6322.3554513599993</v>
      </c>
      <c r="C124" s="36">
        <f>SUMIFS(СВЦЭМ!$C$39:$C$782,СВЦЭМ!$A$39:$A$782,$A124,СВЦЭМ!$B$39:$B$782,C$119)+'СЕТ СН'!$I$12+СВЦЭМ!$D$10+'СЕТ СН'!$I$5-'СЕТ СН'!$I$20</f>
        <v>6419.7914908099992</v>
      </c>
      <c r="D124" s="36">
        <f>SUMIFS(СВЦЭМ!$C$39:$C$782,СВЦЭМ!$A$39:$A$782,$A124,СВЦЭМ!$B$39:$B$782,D$119)+'СЕТ СН'!$I$12+СВЦЭМ!$D$10+'СЕТ СН'!$I$5-'СЕТ СН'!$I$20</f>
        <v>6479.7597441299995</v>
      </c>
      <c r="E124" s="36">
        <f>SUMIFS(СВЦЭМ!$C$39:$C$782,СВЦЭМ!$A$39:$A$782,$A124,СВЦЭМ!$B$39:$B$782,E$119)+'СЕТ СН'!$I$12+СВЦЭМ!$D$10+'СЕТ СН'!$I$5-'СЕТ СН'!$I$20</f>
        <v>6510.2131136600001</v>
      </c>
      <c r="F124" s="36">
        <f>SUMIFS(СВЦЭМ!$C$39:$C$782,СВЦЭМ!$A$39:$A$782,$A124,СВЦЭМ!$B$39:$B$782,F$119)+'СЕТ СН'!$I$12+СВЦЭМ!$D$10+'СЕТ СН'!$I$5-'СЕТ СН'!$I$20</f>
        <v>6500.1458873499996</v>
      </c>
      <c r="G124" s="36">
        <f>SUMIFS(СВЦЭМ!$C$39:$C$782,СВЦЭМ!$A$39:$A$782,$A124,СВЦЭМ!$B$39:$B$782,G$119)+'СЕТ СН'!$I$12+СВЦЭМ!$D$10+'СЕТ СН'!$I$5-'СЕТ СН'!$I$20</f>
        <v>6466.1352251099997</v>
      </c>
      <c r="H124" s="36">
        <f>SUMIFS(СВЦЭМ!$C$39:$C$782,СВЦЭМ!$A$39:$A$782,$A124,СВЦЭМ!$B$39:$B$782,H$119)+'СЕТ СН'!$I$12+СВЦЭМ!$D$10+'СЕТ СН'!$I$5-'СЕТ СН'!$I$20</f>
        <v>6411.5065430199993</v>
      </c>
      <c r="I124" s="36">
        <f>SUMIFS(СВЦЭМ!$C$39:$C$782,СВЦЭМ!$A$39:$A$782,$A124,СВЦЭМ!$B$39:$B$782,I$119)+'СЕТ СН'!$I$12+СВЦЭМ!$D$10+'СЕТ СН'!$I$5-'СЕТ СН'!$I$20</f>
        <v>6304.2712028400001</v>
      </c>
      <c r="J124" s="36">
        <f>SUMIFS(СВЦЭМ!$C$39:$C$782,СВЦЭМ!$A$39:$A$782,$A124,СВЦЭМ!$B$39:$B$782,J$119)+'СЕТ СН'!$I$12+СВЦЭМ!$D$10+'СЕТ СН'!$I$5-'СЕТ СН'!$I$20</f>
        <v>6186.7425322399995</v>
      </c>
      <c r="K124" s="36">
        <f>SUMIFS(СВЦЭМ!$C$39:$C$782,СВЦЭМ!$A$39:$A$782,$A124,СВЦЭМ!$B$39:$B$782,K$119)+'СЕТ СН'!$I$12+СВЦЭМ!$D$10+'СЕТ СН'!$I$5-'СЕТ СН'!$I$20</f>
        <v>6158.8288646299998</v>
      </c>
      <c r="L124" s="36">
        <f>SUMIFS(СВЦЭМ!$C$39:$C$782,СВЦЭМ!$A$39:$A$782,$A124,СВЦЭМ!$B$39:$B$782,L$119)+'СЕТ СН'!$I$12+СВЦЭМ!$D$10+'СЕТ СН'!$I$5-'СЕТ СН'!$I$20</f>
        <v>6181.0716858899996</v>
      </c>
      <c r="M124" s="36">
        <f>SUMIFS(СВЦЭМ!$C$39:$C$782,СВЦЭМ!$A$39:$A$782,$A124,СВЦЭМ!$B$39:$B$782,M$119)+'СЕТ СН'!$I$12+СВЦЭМ!$D$10+'СЕТ СН'!$I$5-'СЕТ СН'!$I$20</f>
        <v>6168.3772984299994</v>
      </c>
      <c r="N124" s="36">
        <f>SUMIFS(СВЦЭМ!$C$39:$C$782,СВЦЭМ!$A$39:$A$782,$A124,СВЦЭМ!$B$39:$B$782,N$119)+'СЕТ СН'!$I$12+СВЦЭМ!$D$10+'СЕТ СН'!$I$5-'СЕТ СН'!$I$20</f>
        <v>6178.2912608899996</v>
      </c>
      <c r="O124" s="36">
        <f>SUMIFS(СВЦЭМ!$C$39:$C$782,СВЦЭМ!$A$39:$A$782,$A124,СВЦЭМ!$B$39:$B$782,O$119)+'СЕТ СН'!$I$12+СВЦЭМ!$D$10+'СЕТ СН'!$I$5-'СЕТ СН'!$I$20</f>
        <v>6174.4966805599997</v>
      </c>
      <c r="P124" s="36">
        <f>SUMIFS(СВЦЭМ!$C$39:$C$782,СВЦЭМ!$A$39:$A$782,$A124,СВЦЭМ!$B$39:$B$782,P$119)+'СЕТ СН'!$I$12+СВЦЭМ!$D$10+'СЕТ СН'!$I$5-'СЕТ СН'!$I$20</f>
        <v>6181.4478088799997</v>
      </c>
      <c r="Q124" s="36">
        <f>SUMIFS(СВЦЭМ!$C$39:$C$782,СВЦЭМ!$A$39:$A$782,$A124,СВЦЭМ!$B$39:$B$782,Q$119)+'СЕТ СН'!$I$12+СВЦЭМ!$D$10+'СЕТ СН'!$I$5-'СЕТ СН'!$I$20</f>
        <v>6196.2217307499996</v>
      </c>
      <c r="R124" s="36">
        <f>SUMIFS(СВЦЭМ!$C$39:$C$782,СВЦЭМ!$A$39:$A$782,$A124,СВЦЭМ!$B$39:$B$782,R$119)+'СЕТ СН'!$I$12+СВЦЭМ!$D$10+'СЕТ СН'!$I$5-'СЕТ СН'!$I$20</f>
        <v>6183.4049963499992</v>
      </c>
      <c r="S124" s="36">
        <f>SUMIFS(СВЦЭМ!$C$39:$C$782,СВЦЭМ!$A$39:$A$782,$A124,СВЦЭМ!$B$39:$B$782,S$119)+'СЕТ СН'!$I$12+СВЦЭМ!$D$10+'СЕТ СН'!$I$5-'СЕТ СН'!$I$20</f>
        <v>6182.0106662399994</v>
      </c>
      <c r="T124" s="36">
        <f>SUMIFS(СВЦЭМ!$C$39:$C$782,СВЦЭМ!$A$39:$A$782,$A124,СВЦЭМ!$B$39:$B$782,T$119)+'СЕТ СН'!$I$12+СВЦЭМ!$D$10+'СЕТ СН'!$I$5-'СЕТ СН'!$I$20</f>
        <v>6174.1945201899998</v>
      </c>
      <c r="U124" s="36">
        <f>SUMIFS(СВЦЭМ!$C$39:$C$782,СВЦЭМ!$A$39:$A$782,$A124,СВЦЭМ!$B$39:$B$782,U$119)+'СЕТ СН'!$I$12+СВЦЭМ!$D$10+'СЕТ СН'!$I$5-'СЕТ СН'!$I$20</f>
        <v>6188.4473891299995</v>
      </c>
      <c r="V124" s="36">
        <f>SUMIFS(СВЦЭМ!$C$39:$C$782,СВЦЭМ!$A$39:$A$782,$A124,СВЦЭМ!$B$39:$B$782,V$119)+'СЕТ СН'!$I$12+СВЦЭМ!$D$10+'СЕТ СН'!$I$5-'СЕТ СН'!$I$20</f>
        <v>6195.4581295699991</v>
      </c>
      <c r="W124" s="36">
        <f>SUMIFS(СВЦЭМ!$C$39:$C$782,СВЦЭМ!$A$39:$A$782,$A124,СВЦЭМ!$B$39:$B$782,W$119)+'СЕТ СН'!$I$12+СВЦЭМ!$D$10+'СЕТ СН'!$I$5-'СЕТ СН'!$I$20</f>
        <v>6174.0621757499994</v>
      </c>
      <c r="X124" s="36">
        <f>SUMIFS(СВЦЭМ!$C$39:$C$782,СВЦЭМ!$A$39:$A$782,$A124,СВЦЭМ!$B$39:$B$782,X$119)+'СЕТ СН'!$I$12+СВЦЭМ!$D$10+'СЕТ СН'!$I$5-'СЕТ СН'!$I$20</f>
        <v>6222.0912478499995</v>
      </c>
      <c r="Y124" s="36">
        <f>SUMIFS(СВЦЭМ!$C$39:$C$782,СВЦЭМ!$A$39:$A$782,$A124,СВЦЭМ!$B$39:$B$782,Y$119)+'СЕТ СН'!$I$12+СВЦЭМ!$D$10+'СЕТ СН'!$I$5-'СЕТ СН'!$I$20</f>
        <v>6341.5516572500001</v>
      </c>
    </row>
    <row r="125" spans="1:27" ht="15.75" x14ac:dyDescent="0.2">
      <c r="A125" s="35">
        <f t="shared" si="3"/>
        <v>45479</v>
      </c>
      <c r="B125" s="36">
        <f>SUMIFS(СВЦЭМ!$C$39:$C$782,СВЦЭМ!$A$39:$A$782,$A125,СВЦЭМ!$B$39:$B$782,B$119)+'СЕТ СН'!$I$12+СВЦЭМ!$D$10+'СЕТ СН'!$I$5-'СЕТ СН'!$I$20</f>
        <v>6341.4246997099999</v>
      </c>
      <c r="C125" s="36">
        <f>SUMIFS(СВЦЭМ!$C$39:$C$782,СВЦЭМ!$A$39:$A$782,$A125,СВЦЭМ!$B$39:$B$782,C$119)+'СЕТ СН'!$I$12+СВЦЭМ!$D$10+'СЕТ СН'!$I$5-'СЕТ СН'!$I$20</f>
        <v>6420.3498497599994</v>
      </c>
      <c r="D125" s="36">
        <f>SUMIFS(СВЦЭМ!$C$39:$C$782,СВЦЭМ!$A$39:$A$782,$A125,СВЦЭМ!$B$39:$B$782,D$119)+'СЕТ СН'!$I$12+СВЦЭМ!$D$10+'СЕТ СН'!$I$5-'СЕТ СН'!$I$20</f>
        <v>6533.9700477599999</v>
      </c>
      <c r="E125" s="36">
        <f>SUMIFS(СВЦЭМ!$C$39:$C$782,СВЦЭМ!$A$39:$A$782,$A125,СВЦЭМ!$B$39:$B$782,E$119)+'СЕТ СН'!$I$12+СВЦЭМ!$D$10+'СЕТ СН'!$I$5-'СЕТ СН'!$I$20</f>
        <v>6593.3767695899996</v>
      </c>
      <c r="F125" s="36">
        <f>SUMIFS(СВЦЭМ!$C$39:$C$782,СВЦЭМ!$A$39:$A$782,$A125,СВЦЭМ!$B$39:$B$782,F$119)+'СЕТ СН'!$I$12+СВЦЭМ!$D$10+'СЕТ СН'!$I$5-'СЕТ СН'!$I$20</f>
        <v>6612.8702529699995</v>
      </c>
      <c r="G125" s="36">
        <f>SUMIFS(СВЦЭМ!$C$39:$C$782,СВЦЭМ!$A$39:$A$782,$A125,СВЦЭМ!$B$39:$B$782,G$119)+'СЕТ СН'!$I$12+СВЦЭМ!$D$10+'СЕТ СН'!$I$5-'СЕТ СН'!$I$20</f>
        <v>6603.05784073</v>
      </c>
      <c r="H125" s="36">
        <f>SUMIFS(СВЦЭМ!$C$39:$C$782,СВЦЭМ!$A$39:$A$782,$A125,СВЦЭМ!$B$39:$B$782,H$119)+'СЕТ СН'!$I$12+СВЦЭМ!$D$10+'СЕТ СН'!$I$5-'СЕТ СН'!$I$20</f>
        <v>6607.59742835</v>
      </c>
      <c r="I125" s="36">
        <f>SUMIFS(СВЦЭМ!$C$39:$C$782,СВЦЭМ!$A$39:$A$782,$A125,СВЦЭМ!$B$39:$B$782,I$119)+'СЕТ СН'!$I$12+СВЦЭМ!$D$10+'СЕТ СН'!$I$5-'СЕТ СН'!$I$20</f>
        <v>6520.5891853599996</v>
      </c>
      <c r="J125" s="36">
        <f>SUMIFS(СВЦЭМ!$C$39:$C$782,СВЦЭМ!$A$39:$A$782,$A125,СВЦЭМ!$B$39:$B$782,J$119)+'СЕТ СН'!$I$12+СВЦЭМ!$D$10+'СЕТ СН'!$I$5-'СЕТ СН'!$I$20</f>
        <v>6383.54337055</v>
      </c>
      <c r="K125" s="36">
        <f>SUMIFS(СВЦЭМ!$C$39:$C$782,СВЦЭМ!$A$39:$A$782,$A125,СВЦЭМ!$B$39:$B$782,K$119)+'СЕТ СН'!$I$12+СВЦЭМ!$D$10+'СЕТ СН'!$I$5-'СЕТ СН'!$I$20</f>
        <v>6291.44841395</v>
      </c>
      <c r="L125" s="36">
        <f>SUMIFS(СВЦЭМ!$C$39:$C$782,СВЦЭМ!$A$39:$A$782,$A125,СВЦЭМ!$B$39:$B$782,L$119)+'СЕТ СН'!$I$12+СВЦЭМ!$D$10+'СЕТ СН'!$I$5-'СЕТ СН'!$I$20</f>
        <v>6223.8938844499999</v>
      </c>
      <c r="M125" s="36">
        <f>SUMIFS(СВЦЭМ!$C$39:$C$782,СВЦЭМ!$A$39:$A$782,$A125,СВЦЭМ!$B$39:$B$782,M$119)+'СЕТ СН'!$I$12+СВЦЭМ!$D$10+'СЕТ СН'!$I$5-'СЕТ СН'!$I$20</f>
        <v>6206.3514896699999</v>
      </c>
      <c r="N125" s="36">
        <f>SUMIFS(СВЦЭМ!$C$39:$C$782,СВЦЭМ!$A$39:$A$782,$A125,СВЦЭМ!$B$39:$B$782,N$119)+'СЕТ СН'!$I$12+СВЦЭМ!$D$10+'СЕТ СН'!$I$5-'СЕТ СН'!$I$20</f>
        <v>6210.8405332799994</v>
      </c>
      <c r="O125" s="36">
        <f>SUMIFS(СВЦЭМ!$C$39:$C$782,СВЦЭМ!$A$39:$A$782,$A125,СВЦЭМ!$B$39:$B$782,O$119)+'СЕТ СН'!$I$12+СВЦЭМ!$D$10+'СЕТ СН'!$I$5-'СЕТ СН'!$I$20</f>
        <v>6202.5240663599998</v>
      </c>
      <c r="P125" s="36">
        <f>SUMIFS(СВЦЭМ!$C$39:$C$782,СВЦЭМ!$A$39:$A$782,$A125,СВЦЭМ!$B$39:$B$782,P$119)+'СЕТ СН'!$I$12+СВЦЭМ!$D$10+'СЕТ СН'!$I$5-'СЕТ СН'!$I$20</f>
        <v>6197.2875696199999</v>
      </c>
      <c r="Q125" s="36">
        <f>SUMIFS(СВЦЭМ!$C$39:$C$782,СВЦЭМ!$A$39:$A$782,$A125,СВЦЭМ!$B$39:$B$782,Q$119)+'СЕТ СН'!$I$12+СВЦЭМ!$D$10+'СЕТ СН'!$I$5-'СЕТ СН'!$I$20</f>
        <v>6204.6904789</v>
      </c>
      <c r="R125" s="36">
        <f>SUMIFS(СВЦЭМ!$C$39:$C$782,СВЦЭМ!$A$39:$A$782,$A125,СВЦЭМ!$B$39:$B$782,R$119)+'СЕТ СН'!$I$12+СВЦЭМ!$D$10+'СЕТ СН'!$I$5-'СЕТ СН'!$I$20</f>
        <v>6240.0737766499997</v>
      </c>
      <c r="S125" s="36">
        <f>SUMIFS(СВЦЭМ!$C$39:$C$782,СВЦЭМ!$A$39:$A$782,$A125,СВЦЭМ!$B$39:$B$782,S$119)+'СЕТ СН'!$I$12+СВЦЭМ!$D$10+'СЕТ СН'!$I$5-'СЕТ СН'!$I$20</f>
        <v>6227.3329852299994</v>
      </c>
      <c r="T125" s="36">
        <f>SUMIFS(СВЦЭМ!$C$39:$C$782,СВЦЭМ!$A$39:$A$782,$A125,СВЦЭМ!$B$39:$B$782,T$119)+'СЕТ СН'!$I$12+СВЦЭМ!$D$10+'СЕТ СН'!$I$5-'СЕТ СН'!$I$20</f>
        <v>6221.1834632800001</v>
      </c>
      <c r="U125" s="36">
        <f>SUMIFS(СВЦЭМ!$C$39:$C$782,СВЦЭМ!$A$39:$A$782,$A125,СВЦЭМ!$B$39:$B$782,U$119)+'СЕТ СН'!$I$12+СВЦЭМ!$D$10+'СЕТ СН'!$I$5-'СЕТ СН'!$I$20</f>
        <v>6229.630154729999</v>
      </c>
      <c r="V125" s="36">
        <f>SUMIFS(СВЦЭМ!$C$39:$C$782,СВЦЭМ!$A$39:$A$782,$A125,СВЦЭМ!$B$39:$B$782,V$119)+'СЕТ СН'!$I$12+СВЦЭМ!$D$10+'СЕТ СН'!$I$5-'СЕТ СН'!$I$20</f>
        <v>6241.2318370899993</v>
      </c>
      <c r="W125" s="36">
        <f>SUMIFS(СВЦЭМ!$C$39:$C$782,СВЦЭМ!$A$39:$A$782,$A125,СВЦЭМ!$B$39:$B$782,W$119)+'СЕТ СН'!$I$12+СВЦЭМ!$D$10+'СЕТ СН'!$I$5-'СЕТ СН'!$I$20</f>
        <v>6232.7982937299994</v>
      </c>
      <c r="X125" s="36">
        <f>SUMIFS(СВЦЭМ!$C$39:$C$782,СВЦЭМ!$A$39:$A$782,$A125,СВЦЭМ!$B$39:$B$782,X$119)+'СЕТ СН'!$I$12+СВЦЭМ!$D$10+'СЕТ СН'!$I$5-'СЕТ СН'!$I$20</f>
        <v>6268.0211457400001</v>
      </c>
      <c r="Y125" s="36">
        <f>SUMIFS(СВЦЭМ!$C$39:$C$782,СВЦЭМ!$A$39:$A$782,$A125,СВЦЭМ!$B$39:$B$782,Y$119)+'СЕТ СН'!$I$12+СВЦЭМ!$D$10+'СЕТ СН'!$I$5-'СЕТ СН'!$I$20</f>
        <v>6348.5193515299998</v>
      </c>
    </row>
    <row r="126" spans="1:27" ht="15.75" x14ac:dyDescent="0.2">
      <c r="A126" s="35">
        <f t="shared" si="3"/>
        <v>45480</v>
      </c>
      <c r="B126" s="36">
        <f>SUMIFS(СВЦЭМ!$C$39:$C$782,СВЦЭМ!$A$39:$A$782,$A126,СВЦЭМ!$B$39:$B$782,B$119)+'СЕТ СН'!$I$12+СВЦЭМ!$D$10+'СЕТ СН'!$I$5-'СЕТ СН'!$I$20</f>
        <v>6492.7052222899993</v>
      </c>
      <c r="C126" s="36">
        <f>SUMIFS(СВЦЭМ!$C$39:$C$782,СВЦЭМ!$A$39:$A$782,$A126,СВЦЭМ!$B$39:$B$782,C$119)+'СЕТ СН'!$I$12+СВЦЭМ!$D$10+'СЕТ СН'!$I$5-'СЕТ СН'!$I$20</f>
        <v>6564.9838086999998</v>
      </c>
      <c r="D126" s="36">
        <f>SUMIFS(СВЦЭМ!$C$39:$C$782,СВЦЭМ!$A$39:$A$782,$A126,СВЦЭМ!$B$39:$B$782,D$119)+'СЕТ СН'!$I$12+СВЦЭМ!$D$10+'СЕТ СН'!$I$5-'СЕТ СН'!$I$20</f>
        <v>6627.6344924299992</v>
      </c>
      <c r="E126" s="36">
        <f>SUMIFS(СВЦЭМ!$C$39:$C$782,СВЦЭМ!$A$39:$A$782,$A126,СВЦЭМ!$B$39:$B$782,E$119)+'СЕТ СН'!$I$12+СВЦЭМ!$D$10+'СЕТ СН'!$I$5-'СЕТ СН'!$I$20</f>
        <v>6613.1703615499991</v>
      </c>
      <c r="F126" s="36">
        <f>SUMIFS(СВЦЭМ!$C$39:$C$782,СВЦЭМ!$A$39:$A$782,$A126,СВЦЭМ!$B$39:$B$782,F$119)+'СЕТ СН'!$I$12+СВЦЭМ!$D$10+'СЕТ СН'!$I$5-'СЕТ СН'!$I$20</f>
        <v>6623.4424564699993</v>
      </c>
      <c r="G126" s="36">
        <f>SUMIFS(СВЦЭМ!$C$39:$C$782,СВЦЭМ!$A$39:$A$782,$A126,СВЦЭМ!$B$39:$B$782,G$119)+'СЕТ СН'!$I$12+СВЦЭМ!$D$10+'СЕТ СН'!$I$5-'СЕТ СН'!$I$20</f>
        <v>6626.6636272799997</v>
      </c>
      <c r="H126" s="36">
        <f>SUMIFS(СВЦЭМ!$C$39:$C$782,СВЦЭМ!$A$39:$A$782,$A126,СВЦЭМ!$B$39:$B$782,H$119)+'СЕТ СН'!$I$12+СВЦЭМ!$D$10+'СЕТ СН'!$I$5-'СЕТ СН'!$I$20</f>
        <v>6642.8825500399998</v>
      </c>
      <c r="I126" s="36">
        <f>SUMIFS(СВЦЭМ!$C$39:$C$782,СВЦЭМ!$A$39:$A$782,$A126,СВЦЭМ!$B$39:$B$782,I$119)+'СЕТ СН'!$I$12+СВЦЭМ!$D$10+'СЕТ СН'!$I$5-'СЕТ СН'!$I$20</f>
        <v>6605.6776702199995</v>
      </c>
      <c r="J126" s="36">
        <f>SUMIFS(СВЦЭМ!$C$39:$C$782,СВЦЭМ!$A$39:$A$782,$A126,СВЦЭМ!$B$39:$B$782,J$119)+'СЕТ СН'!$I$12+СВЦЭМ!$D$10+'СЕТ СН'!$I$5-'СЕТ СН'!$I$20</f>
        <v>6469.8284487000001</v>
      </c>
      <c r="K126" s="36">
        <f>SUMIFS(СВЦЭМ!$C$39:$C$782,СВЦЭМ!$A$39:$A$782,$A126,СВЦЭМ!$B$39:$B$782,K$119)+'СЕТ СН'!$I$12+СВЦЭМ!$D$10+'СЕТ СН'!$I$5-'СЕТ СН'!$I$20</f>
        <v>6371.4830728899997</v>
      </c>
      <c r="L126" s="36">
        <f>SUMIFS(СВЦЭМ!$C$39:$C$782,СВЦЭМ!$A$39:$A$782,$A126,СВЦЭМ!$B$39:$B$782,L$119)+'СЕТ СН'!$I$12+СВЦЭМ!$D$10+'СЕТ СН'!$I$5-'СЕТ СН'!$I$20</f>
        <v>6325.4161589899995</v>
      </c>
      <c r="M126" s="36">
        <f>SUMIFS(СВЦЭМ!$C$39:$C$782,СВЦЭМ!$A$39:$A$782,$A126,СВЦЭМ!$B$39:$B$782,M$119)+'СЕТ СН'!$I$12+СВЦЭМ!$D$10+'СЕТ СН'!$I$5-'СЕТ СН'!$I$20</f>
        <v>6318.2427699199998</v>
      </c>
      <c r="N126" s="36">
        <f>SUMIFS(СВЦЭМ!$C$39:$C$782,СВЦЭМ!$A$39:$A$782,$A126,СВЦЭМ!$B$39:$B$782,N$119)+'СЕТ СН'!$I$12+СВЦЭМ!$D$10+'СЕТ СН'!$I$5-'СЕТ СН'!$I$20</f>
        <v>6302.9779910499992</v>
      </c>
      <c r="O126" s="36">
        <f>SUMIFS(СВЦЭМ!$C$39:$C$782,СВЦЭМ!$A$39:$A$782,$A126,СВЦЭМ!$B$39:$B$782,O$119)+'СЕТ СН'!$I$12+СВЦЭМ!$D$10+'СЕТ СН'!$I$5-'СЕТ СН'!$I$20</f>
        <v>6289.9177045799997</v>
      </c>
      <c r="P126" s="36">
        <f>SUMIFS(СВЦЭМ!$C$39:$C$782,СВЦЭМ!$A$39:$A$782,$A126,СВЦЭМ!$B$39:$B$782,P$119)+'СЕТ СН'!$I$12+СВЦЭМ!$D$10+'СЕТ СН'!$I$5-'СЕТ СН'!$I$20</f>
        <v>6304.226271649999</v>
      </c>
      <c r="Q126" s="36">
        <f>SUMIFS(СВЦЭМ!$C$39:$C$782,СВЦЭМ!$A$39:$A$782,$A126,СВЦЭМ!$B$39:$B$782,Q$119)+'СЕТ СН'!$I$12+СВЦЭМ!$D$10+'СЕТ СН'!$I$5-'СЕТ СН'!$I$20</f>
        <v>6315.2385082599994</v>
      </c>
      <c r="R126" s="36">
        <f>SUMIFS(СВЦЭМ!$C$39:$C$782,СВЦЭМ!$A$39:$A$782,$A126,СВЦЭМ!$B$39:$B$782,R$119)+'СЕТ СН'!$I$12+СВЦЭМ!$D$10+'СЕТ СН'!$I$5-'СЕТ СН'!$I$20</f>
        <v>6309.7160347999998</v>
      </c>
      <c r="S126" s="36">
        <f>SUMIFS(СВЦЭМ!$C$39:$C$782,СВЦЭМ!$A$39:$A$782,$A126,СВЦЭМ!$B$39:$B$782,S$119)+'СЕТ СН'!$I$12+СВЦЭМ!$D$10+'СЕТ СН'!$I$5-'СЕТ СН'!$I$20</f>
        <v>6307.1219033499992</v>
      </c>
      <c r="T126" s="36">
        <f>SUMIFS(СВЦЭМ!$C$39:$C$782,СВЦЭМ!$A$39:$A$782,$A126,СВЦЭМ!$B$39:$B$782,T$119)+'СЕТ СН'!$I$12+СВЦЭМ!$D$10+'СЕТ СН'!$I$5-'СЕТ СН'!$I$20</f>
        <v>6288.5555407299998</v>
      </c>
      <c r="U126" s="36">
        <f>SUMIFS(СВЦЭМ!$C$39:$C$782,СВЦЭМ!$A$39:$A$782,$A126,СВЦЭМ!$B$39:$B$782,U$119)+'СЕТ СН'!$I$12+СВЦЭМ!$D$10+'СЕТ СН'!$I$5-'СЕТ СН'!$I$20</f>
        <v>6294.8469600099997</v>
      </c>
      <c r="V126" s="36">
        <f>SUMIFS(СВЦЭМ!$C$39:$C$782,СВЦЭМ!$A$39:$A$782,$A126,СВЦЭМ!$B$39:$B$782,V$119)+'СЕТ СН'!$I$12+СВЦЭМ!$D$10+'СЕТ СН'!$I$5-'СЕТ СН'!$I$20</f>
        <v>6297.7138902099996</v>
      </c>
      <c r="W126" s="36">
        <f>SUMIFS(СВЦЭМ!$C$39:$C$782,СВЦЭМ!$A$39:$A$782,$A126,СВЦЭМ!$B$39:$B$782,W$119)+'СЕТ СН'!$I$12+СВЦЭМ!$D$10+'СЕТ СН'!$I$5-'СЕТ СН'!$I$20</f>
        <v>6284.4842100499991</v>
      </c>
      <c r="X126" s="36">
        <f>SUMIFS(СВЦЭМ!$C$39:$C$782,СВЦЭМ!$A$39:$A$782,$A126,СВЦЭМ!$B$39:$B$782,X$119)+'СЕТ СН'!$I$12+СВЦЭМ!$D$10+'СЕТ СН'!$I$5-'СЕТ СН'!$I$20</f>
        <v>6338.4328579499997</v>
      </c>
      <c r="Y126" s="36">
        <f>SUMIFS(СВЦЭМ!$C$39:$C$782,СВЦЭМ!$A$39:$A$782,$A126,СВЦЭМ!$B$39:$B$782,Y$119)+'СЕТ СН'!$I$12+СВЦЭМ!$D$10+'СЕТ СН'!$I$5-'СЕТ СН'!$I$20</f>
        <v>6426.7591028399993</v>
      </c>
    </row>
    <row r="127" spans="1:27" ht="15.75" x14ac:dyDescent="0.2">
      <c r="A127" s="35">
        <f t="shared" si="3"/>
        <v>45481</v>
      </c>
      <c r="B127" s="36">
        <f>SUMIFS(СВЦЭМ!$C$39:$C$782,СВЦЭМ!$A$39:$A$782,$A127,СВЦЭМ!$B$39:$B$782,B$119)+'СЕТ СН'!$I$12+СВЦЭМ!$D$10+'СЕТ СН'!$I$5-'СЕТ СН'!$I$20</f>
        <v>6520.7354874299999</v>
      </c>
      <c r="C127" s="36">
        <f>SUMIFS(СВЦЭМ!$C$39:$C$782,СВЦЭМ!$A$39:$A$782,$A127,СВЦЭМ!$B$39:$B$782,C$119)+'СЕТ СН'!$I$12+СВЦЭМ!$D$10+'СЕТ СН'!$I$5-'СЕТ СН'!$I$20</f>
        <v>6619.9198163799992</v>
      </c>
      <c r="D127" s="36">
        <f>SUMIFS(СВЦЭМ!$C$39:$C$782,СВЦЭМ!$A$39:$A$782,$A127,СВЦЭМ!$B$39:$B$782,D$119)+'СЕТ СН'!$I$12+СВЦЭМ!$D$10+'СЕТ СН'!$I$5-'СЕТ СН'!$I$20</f>
        <v>6702.7756818499993</v>
      </c>
      <c r="E127" s="36">
        <f>SUMIFS(СВЦЭМ!$C$39:$C$782,СВЦЭМ!$A$39:$A$782,$A127,СВЦЭМ!$B$39:$B$782,E$119)+'СЕТ СН'!$I$12+СВЦЭМ!$D$10+'СЕТ СН'!$I$5-'СЕТ СН'!$I$20</f>
        <v>6726.5274825500001</v>
      </c>
      <c r="F127" s="36">
        <f>SUMIFS(СВЦЭМ!$C$39:$C$782,СВЦЭМ!$A$39:$A$782,$A127,СВЦЭМ!$B$39:$B$782,F$119)+'СЕТ СН'!$I$12+СВЦЭМ!$D$10+'СЕТ СН'!$I$5-'СЕТ СН'!$I$20</f>
        <v>6736.404198279999</v>
      </c>
      <c r="G127" s="36">
        <f>SUMIFS(СВЦЭМ!$C$39:$C$782,СВЦЭМ!$A$39:$A$782,$A127,СВЦЭМ!$B$39:$B$782,G$119)+'СЕТ СН'!$I$12+СВЦЭМ!$D$10+'СЕТ СН'!$I$5-'СЕТ СН'!$I$20</f>
        <v>6719.3078020399998</v>
      </c>
      <c r="H127" s="36">
        <f>SUMIFS(СВЦЭМ!$C$39:$C$782,СВЦЭМ!$A$39:$A$782,$A127,СВЦЭМ!$B$39:$B$782,H$119)+'СЕТ СН'!$I$12+СВЦЭМ!$D$10+'СЕТ СН'!$I$5-'СЕТ СН'!$I$20</f>
        <v>6618.9175957099997</v>
      </c>
      <c r="I127" s="36">
        <f>SUMIFS(СВЦЭМ!$C$39:$C$782,СВЦЭМ!$A$39:$A$782,$A127,СВЦЭМ!$B$39:$B$782,I$119)+'СЕТ СН'!$I$12+СВЦЭМ!$D$10+'СЕТ СН'!$I$5-'СЕТ СН'!$I$20</f>
        <v>6525.5419914699996</v>
      </c>
      <c r="J127" s="36">
        <f>SUMIFS(СВЦЭМ!$C$39:$C$782,СВЦЭМ!$A$39:$A$782,$A127,СВЦЭМ!$B$39:$B$782,J$119)+'СЕТ СН'!$I$12+СВЦЭМ!$D$10+'СЕТ СН'!$I$5-'СЕТ СН'!$I$20</f>
        <v>6408.9963162899994</v>
      </c>
      <c r="K127" s="36">
        <f>SUMIFS(СВЦЭМ!$C$39:$C$782,СВЦЭМ!$A$39:$A$782,$A127,СВЦЭМ!$B$39:$B$782,K$119)+'СЕТ СН'!$I$12+СВЦЭМ!$D$10+'СЕТ СН'!$I$5-'СЕТ СН'!$I$20</f>
        <v>6341.611957269999</v>
      </c>
      <c r="L127" s="36">
        <f>SUMIFS(СВЦЭМ!$C$39:$C$782,СВЦЭМ!$A$39:$A$782,$A127,СВЦЭМ!$B$39:$B$782,L$119)+'СЕТ СН'!$I$12+СВЦЭМ!$D$10+'СЕТ СН'!$I$5-'СЕТ СН'!$I$20</f>
        <v>6288.2612496099991</v>
      </c>
      <c r="M127" s="36">
        <f>SUMIFS(СВЦЭМ!$C$39:$C$782,СВЦЭМ!$A$39:$A$782,$A127,СВЦЭМ!$B$39:$B$782,M$119)+'СЕТ СН'!$I$12+СВЦЭМ!$D$10+'СЕТ СН'!$I$5-'СЕТ СН'!$I$20</f>
        <v>6294.9728327799994</v>
      </c>
      <c r="N127" s="36">
        <f>SUMIFS(СВЦЭМ!$C$39:$C$782,СВЦЭМ!$A$39:$A$782,$A127,СВЦЭМ!$B$39:$B$782,N$119)+'СЕТ СН'!$I$12+СВЦЭМ!$D$10+'СЕТ СН'!$I$5-'СЕТ СН'!$I$20</f>
        <v>6287.2010229299995</v>
      </c>
      <c r="O127" s="36">
        <f>SUMIFS(СВЦЭМ!$C$39:$C$782,СВЦЭМ!$A$39:$A$782,$A127,СВЦЭМ!$B$39:$B$782,O$119)+'СЕТ СН'!$I$12+СВЦЭМ!$D$10+'СЕТ СН'!$I$5-'СЕТ СН'!$I$20</f>
        <v>6290.3600187299999</v>
      </c>
      <c r="P127" s="36">
        <f>SUMIFS(СВЦЭМ!$C$39:$C$782,СВЦЭМ!$A$39:$A$782,$A127,СВЦЭМ!$B$39:$B$782,P$119)+'СЕТ СН'!$I$12+СВЦЭМ!$D$10+'СЕТ СН'!$I$5-'СЕТ СН'!$I$20</f>
        <v>6293.2314440599994</v>
      </c>
      <c r="Q127" s="36">
        <f>SUMIFS(СВЦЭМ!$C$39:$C$782,СВЦЭМ!$A$39:$A$782,$A127,СВЦЭМ!$B$39:$B$782,Q$119)+'СЕТ СН'!$I$12+СВЦЭМ!$D$10+'СЕТ СН'!$I$5-'СЕТ СН'!$I$20</f>
        <v>6295.0548486600001</v>
      </c>
      <c r="R127" s="36">
        <f>SUMIFS(СВЦЭМ!$C$39:$C$782,СВЦЭМ!$A$39:$A$782,$A127,СВЦЭМ!$B$39:$B$782,R$119)+'СЕТ СН'!$I$12+СВЦЭМ!$D$10+'СЕТ СН'!$I$5-'СЕТ СН'!$I$20</f>
        <v>6294.8713359699996</v>
      </c>
      <c r="S127" s="36">
        <f>SUMIFS(СВЦЭМ!$C$39:$C$782,СВЦЭМ!$A$39:$A$782,$A127,СВЦЭМ!$B$39:$B$782,S$119)+'СЕТ СН'!$I$12+СВЦЭМ!$D$10+'СЕТ СН'!$I$5-'СЕТ СН'!$I$20</f>
        <v>6292.7095052699997</v>
      </c>
      <c r="T127" s="36">
        <f>SUMIFS(СВЦЭМ!$C$39:$C$782,СВЦЭМ!$A$39:$A$782,$A127,СВЦЭМ!$B$39:$B$782,T$119)+'СЕТ СН'!$I$12+СВЦЭМ!$D$10+'СЕТ СН'!$I$5-'СЕТ СН'!$I$20</f>
        <v>6284.6426679999995</v>
      </c>
      <c r="U127" s="36">
        <f>SUMIFS(СВЦЭМ!$C$39:$C$782,СВЦЭМ!$A$39:$A$782,$A127,СВЦЭМ!$B$39:$B$782,U$119)+'СЕТ СН'!$I$12+СВЦЭМ!$D$10+'СЕТ СН'!$I$5-'СЕТ СН'!$I$20</f>
        <v>6290.7711661199992</v>
      </c>
      <c r="V127" s="36">
        <f>SUMIFS(СВЦЭМ!$C$39:$C$782,СВЦЭМ!$A$39:$A$782,$A127,СВЦЭМ!$B$39:$B$782,V$119)+'СЕТ СН'!$I$12+СВЦЭМ!$D$10+'СЕТ СН'!$I$5-'СЕТ СН'!$I$20</f>
        <v>6262.3388687799998</v>
      </c>
      <c r="W127" s="36">
        <f>SUMIFS(СВЦЭМ!$C$39:$C$782,СВЦЭМ!$A$39:$A$782,$A127,СВЦЭМ!$B$39:$B$782,W$119)+'СЕТ СН'!$I$12+СВЦЭМ!$D$10+'СЕТ СН'!$I$5-'СЕТ СН'!$I$20</f>
        <v>6269.8797344300001</v>
      </c>
      <c r="X127" s="36">
        <f>SUMIFS(СВЦЭМ!$C$39:$C$782,СВЦЭМ!$A$39:$A$782,$A127,СВЦЭМ!$B$39:$B$782,X$119)+'СЕТ СН'!$I$12+СВЦЭМ!$D$10+'СЕТ СН'!$I$5-'СЕТ СН'!$I$20</f>
        <v>6312.3777776999996</v>
      </c>
      <c r="Y127" s="36">
        <f>SUMIFS(СВЦЭМ!$C$39:$C$782,СВЦЭМ!$A$39:$A$782,$A127,СВЦЭМ!$B$39:$B$782,Y$119)+'СЕТ СН'!$I$12+СВЦЭМ!$D$10+'СЕТ СН'!$I$5-'СЕТ СН'!$I$20</f>
        <v>6398.7141201599998</v>
      </c>
    </row>
    <row r="128" spans="1:27" ht="15.75" x14ac:dyDescent="0.2">
      <c r="A128" s="35">
        <f t="shared" si="3"/>
        <v>45482</v>
      </c>
      <c r="B128" s="36">
        <f>SUMIFS(СВЦЭМ!$C$39:$C$782,СВЦЭМ!$A$39:$A$782,$A128,СВЦЭМ!$B$39:$B$782,B$119)+'СЕТ СН'!$I$12+СВЦЭМ!$D$10+'СЕТ СН'!$I$5-'СЕТ СН'!$I$20</f>
        <v>6552.5266823699994</v>
      </c>
      <c r="C128" s="36">
        <f>SUMIFS(СВЦЭМ!$C$39:$C$782,СВЦЭМ!$A$39:$A$782,$A128,СВЦЭМ!$B$39:$B$782,C$119)+'СЕТ СН'!$I$12+СВЦЭМ!$D$10+'СЕТ СН'!$I$5-'СЕТ СН'!$I$20</f>
        <v>6638.2472602899998</v>
      </c>
      <c r="D128" s="36">
        <f>SUMIFS(СВЦЭМ!$C$39:$C$782,СВЦЭМ!$A$39:$A$782,$A128,СВЦЭМ!$B$39:$B$782,D$119)+'СЕТ СН'!$I$12+СВЦЭМ!$D$10+'СЕТ СН'!$I$5-'СЕТ СН'!$I$20</f>
        <v>6709.4908353399996</v>
      </c>
      <c r="E128" s="36">
        <f>SUMIFS(СВЦЭМ!$C$39:$C$782,СВЦЭМ!$A$39:$A$782,$A128,СВЦЭМ!$B$39:$B$782,E$119)+'СЕТ СН'!$I$12+СВЦЭМ!$D$10+'СЕТ СН'!$I$5-'СЕТ СН'!$I$20</f>
        <v>6751.870828789999</v>
      </c>
      <c r="F128" s="36">
        <f>SUMIFS(СВЦЭМ!$C$39:$C$782,СВЦЭМ!$A$39:$A$782,$A128,СВЦЭМ!$B$39:$B$782,F$119)+'СЕТ СН'!$I$12+СВЦЭМ!$D$10+'СЕТ СН'!$I$5-'СЕТ СН'!$I$20</f>
        <v>6754.212270779999</v>
      </c>
      <c r="G128" s="36">
        <f>SUMIFS(СВЦЭМ!$C$39:$C$782,СВЦЭМ!$A$39:$A$782,$A128,СВЦЭМ!$B$39:$B$782,G$119)+'СЕТ СН'!$I$12+СВЦЭМ!$D$10+'СЕТ СН'!$I$5-'СЕТ СН'!$I$20</f>
        <v>6729.4632345699993</v>
      </c>
      <c r="H128" s="36">
        <f>SUMIFS(СВЦЭМ!$C$39:$C$782,СВЦЭМ!$A$39:$A$782,$A128,СВЦЭМ!$B$39:$B$782,H$119)+'СЕТ СН'!$I$12+СВЦЭМ!$D$10+'СЕТ СН'!$I$5-'СЕТ СН'!$I$20</f>
        <v>6542.6276765899993</v>
      </c>
      <c r="I128" s="36">
        <f>SUMIFS(СВЦЭМ!$C$39:$C$782,СВЦЭМ!$A$39:$A$782,$A128,СВЦЭМ!$B$39:$B$782,I$119)+'СЕТ СН'!$I$12+СВЦЭМ!$D$10+'СЕТ СН'!$I$5-'СЕТ СН'!$I$20</f>
        <v>6449.7481350799999</v>
      </c>
      <c r="J128" s="36">
        <f>SUMIFS(СВЦЭМ!$C$39:$C$782,СВЦЭМ!$A$39:$A$782,$A128,СВЦЭМ!$B$39:$B$782,J$119)+'СЕТ СН'!$I$12+СВЦЭМ!$D$10+'СЕТ СН'!$I$5-'СЕТ СН'!$I$20</f>
        <v>6328.1120019099999</v>
      </c>
      <c r="K128" s="36">
        <f>SUMIFS(СВЦЭМ!$C$39:$C$782,СВЦЭМ!$A$39:$A$782,$A128,СВЦЭМ!$B$39:$B$782,K$119)+'СЕТ СН'!$I$12+СВЦЭМ!$D$10+'СЕТ СН'!$I$5-'СЕТ СН'!$I$20</f>
        <v>6258.8347644400001</v>
      </c>
      <c r="L128" s="36">
        <f>SUMIFS(СВЦЭМ!$C$39:$C$782,СВЦЭМ!$A$39:$A$782,$A128,СВЦЭМ!$B$39:$B$782,L$119)+'СЕТ СН'!$I$12+СВЦЭМ!$D$10+'СЕТ СН'!$I$5-'СЕТ СН'!$I$20</f>
        <v>6229.3399360799995</v>
      </c>
      <c r="M128" s="36">
        <f>SUMIFS(СВЦЭМ!$C$39:$C$782,СВЦЭМ!$A$39:$A$782,$A128,СВЦЭМ!$B$39:$B$782,M$119)+'СЕТ СН'!$I$12+СВЦЭМ!$D$10+'СЕТ СН'!$I$5-'СЕТ СН'!$I$20</f>
        <v>6203.08095306</v>
      </c>
      <c r="N128" s="36">
        <f>SUMIFS(СВЦЭМ!$C$39:$C$782,СВЦЭМ!$A$39:$A$782,$A128,СВЦЭМ!$B$39:$B$782,N$119)+'СЕТ СН'!$I$12+СВЦЭМ!$D$10+'СЕТ СН'!$I$5-'СЕТ СН'!$I$20</f>
        <v>6191.7095460299997</v>
      </c>
      <c r="O128" s="36">
        <f>SUMIFS(СВЦЭМ!$C$39:$C$782,СВЦЭМ!$A$39:$A$782,$A128,СВЦЭМ!$B$39:$B$782,O$119)+'СЕТ СН'!$I$12+СВЦЭМ!$D$10+'СЕТ СН'!$I$5-'СЕТ СН'!$I$20</f>
        <v>6173.0130645999998</v>
      </c>
      <c r="P128" s="36">
        <f>SUMIFS(СВЦЭМ!$C$39:$C$782,СВЦЭМ!$A$39:$A$782,$A128,СВЦЭМ!$B$39:$B$782,P$119)+'СЕТ СН'!$I$12+СВЦЭМ!$D$10+'СЕТ СН'!$I$5-'СЕТ СН'!$I$20</f>
        <v>6175.2983303399997</v>
      </c>
      <c r="Q128" s="36">
        <f>SUMIFS(СВЦЭМ!$C$39:$C$782,СВЦЭМ!$A$39:$A$782,$A128,СВЦЭМ!$B$39:$B$782,Q$119)+'СЕТ СН'!$I$12+СВЦЭМ!$D$10+'СЕТ СН'!$I$5-'СЕТ СН'!$I$20</f>
        <v>6194.0455459199993</v>
      </c>
      <c r="R128" s="36">
        <f>SUMIFS(СВЦЭМ!$C$39:$C$782,СВЦЭМ!$A$39:$A$782,$A128,СВЦЭМ!$B$39:$B$782,R$119)+'СЕТ СН'!$I$12+СВЦЭМ!$D$10+'СЕТ СН'!$I$5-'СЕТ СН'!$I$20</f>
        <v>6192.3401083599992</v>
      </c>
      <c r="S128" s="36">
        <f>SUMIFS(СВЦЭМ!$C$39:$C$782,СВЦЭМ!$A$39:$A$782,$A128,СВЦЭМ!$B$39:$B$782,S$119)+'СЕТ СН'!$I$12+СВЦЭМ!$D$10+'СЕТ СН'!$I$5-'СЕТ СН'!$I$20</f>
        <v>6186.5510422099997</v>
      </c>
      <c r="T128" s="36">
        <f>SUMIFS(СВЦЭМ!$C$39:$C$782,СВЦЭМ!$A$39:$A$782,$A128,СВЦЭМ!$B$39:$B$782,T$119)+'СЕТ СН'!$I$12+СВЦЭМ!$D$10+'СЕТ СН'!$I$5-'СЕТ СН'!$I$20</f>
        <v>6198.1040556499993</v>
      </c>
      <c r="U128" s="36">
        <f>SUMIFS(СВЦЭМ!$C$39:$C$782,СВЦЭМ!$A$39:$A$782,$A128,СВЦЭМ!$B$39:$B$782,U$119)+'СЕТ СН'!$I$12+СВЦЭМ!$D$10+'СЕТ СН'!$I$5-'СЕТ СН'!$I$20</f>
        <v>6218.6498665799991</v>
      </c>
      <c r="V128" s="36">
        <f>SUMIFS(СВЦЭМ!$C$39:$C$782,СВЦЭМ!$A$39:$A$782,$A128,СВЦЭМ!$B$39:$B$782,V$119)+'СЕТ СН'!$I$12+СВЦЭМ!$D$10+'СЕТ СН'!$I$5-'СЕТ СН'!$I$20</f>
        <v>6211.5467662399997</v>
      </c>
      <c r="W128" s="36">
        <f>SUMIFS(СВЦЭМ!$C$39:$C$782,СВЦЭМ!$A$39:$A$782,$A128,СВЦЭМ!$B$39:$B$782,W$119)+'СЕТ СН'!$I$12+СВЦЭМ!$D$10+'СЕТ СН'!$I$5-'СЕТ СН'!$I$20</f>
        <v>6196.0844057999993</v>
      </c>
      <c r="X128" s="36">
        <f>SUMIFS(СВЦЭМ!$C$39:$C$782,СВЦЭМ!$A$39:$A$782,$A128,СВЦЭМ!$B$39:$B$782,X$119)+'СЕТ СН'!$I$12+СВЦЭМ!$D$10+'СЕТ СН'!$I$5-'СЕТ СН'!$I$20</f>
        <v>6223.8024406099994</v>
      </c>
      <c r="Y128" s="36">
        <f>SUMIFS(СВЦЭМ!$C$39:$C$782,СВЦЭМ!$A$39:$A$782,$A128,СВЦЭМ!$B$39:$B$782,Y$119)+'СЕТ СН'!$I$12+СВЦЭМ!$D$10+'СЕТ СН'!$I$5-'СЕТ СН'!$I$20</f>
        <v>6310.9021039700001</v>
      </c>
    </row>
    <row r="129" spans="1:25" ht="15.75" x14ac:dyDescent="0.2">
      <c r="A129" s="35">
        <f t="shared" si="3"/>
        <v>45483</v>
      </c>
      <c r="B129" s="36">
        <f>SUMIFS(СВЦЭМ!$C$39:$C$782,СВЦЭМ!$A$39:$A$782,$A129,СВЦЭМ!$B$39:$B$782,B$119)+'СЕТ СН'!$I$12+СВЦЭМ!$D$10+'СЕТ СН'!$I$5-'СЕТ СН'!$I$20</f>
        <v>6407.2356361099992</v>
      </c>
      <c r="C129" s="36">
        <f>SUMIFS(СВЦЭМ!$C$39:$C$782,СВЦЭМ!$A$39:$A$782,$A129,СВЦЭМ!$B$39:$B$782,C$119)+'СЕТ СН'!$I$12+СВЦЭМ!$D$10+'СЕТ СН'!$I$5-'СЕТ СН'!$I$20</f>
        <v>6520.8969424399993</v>
      </c>
      <c r="D129" s="36">
        <f>SUMIFS(СВЦЭМ!$C$39:$C$782,СВЦЭМ!$A$39:$A$782,$A129,СВЦЭМ!$B$39:$B$782,D$119)+'СЕТ СН'!$I$12+СВЦЭМ!$D$10+'СЕТ СН'!$I$5-'СЕТ СН'!$I$20</f>
        <v>6586.9282399699996</v>
      </c>
      <c r="E129" s="36">
        <f>SUMIFS(СВЦЭМ!$C$39:$C$782,СВЦЭМ!$A$39:$A$782,$A129,СВЦЭМ!$B$39:$B$782,E$119)+'СЕТ СН'!$I$12+СВЦЭМ!$D$10+'СЕТ СН'!$I$5-'СЕТ СН'!$I$20</f>
        <v>6584.0062930699996</v>
      </c>
      <c r="F129" s="36">
        <f>SUMIFS(СВЦЭМ!$C$39:$C$782,СВЦЭМ!$A$39:$A$782,$A129,СВЦЭМ!$B$39:$B$782,F$119)+'СЕТ СН'!$I$12+СВЦЭМ!$D$10+'СЕТ СН'!$I$5-'СЕТ СН'!$I$20</f>
        <v>6580.1210744399996</v>
      </c>
      <c r="G129" s="36">
        <f>SUMIFS(СВЦЭМ!$C$39:$C$782,СВЦЭМ!$A$39:$A$782,$A129,СВЦЭМ!$B$39:$B$782,G$119)+'СЕТ СН'!$I$12+СВЦЭМ!$D$10+'СЕТ СН'!$I$5-'СЕТ СН'!$I$20</f>
        <v>6606.356392579999</v>
      </c>
      <c r="H129" s="36">
        <f>SUMIFS(СВЦЭМ!$C$39:$C$782,СВЦЭМ!$A$39:$A$782,$A129,СВЦЭМ!$B$39:$B$782,H$119)+'СЕТ СН'!$I$12+СВЦЭМ!$D$10+'СЕТ СН'!$I$5-'СЕТ СН'!$I$20</f>
        <v>6520.9692273599994</v>
      </c>
      <c r="I129" s="36">
        <f>SUMIFS(СВЦЭМ!$C$39:$C$782,СВЦЭМ!$A$39:$A$782,$A129,СВЦЭМ!$B$39:$B$782,I$119)+'СЕТ СН'!$I$12+СВЦЭМ!$D$10+'СЕТ СН'!$I$5-'СЕТ СН'!$I$20</f>
        <v>6422.3459790699999</v>
      </c>
      <c r="J129" s="36">
        <f>SUMIFS(СВЦЭМ!$C$39:$C$782,СВЦЭМ!$A$39:$A$782,$A129,СВЦЭМ!$B$39:$B$782,J$119)+'СЕТ СН'!$I$12+СВЦЭМ!$D$10+'СЕТ СН'!$I$5-'СЕТ СН'!$I$20</f>
        <v>6310.0421770799994</v>
      </c>
      <c r="K129" s="36">
        <f>SUMIFS(СВЦЭМ!$C$39:$C$782,СВЦЭМ!$A$39:$A$782,$A129,СВЦЭМ!$B$39:$B$782,K$119)+'СЕТ СН'!$I$12+СВЦЭМ!$D$10+'СЕТ СН'!$I$5-'СЕТ СН'!$I$20</f>
        <v>6268.3498512499991</v>
      </c>
      <c r="L129" s="36">
        <f>SUMIFS(СВЦЭМ!$C$39:$C$782,СВЦЭМ!$A$39:$A$782,$A129,СВЦЭМ!$B$39:$B$782,L$119)+'СЕТ СН'!$I$12+СВЦЭМ!$D$10+'СЕТ СН'!$I$5-'СЕТ СН'!$I$20</f>
        <v>6225.7554455399995</v>
      </c>
      <c r="M129" s="36">
        <f>SUMIFS(СВЦЭМ!$C$39:$C$782,СВЦЭМ!$A$39:$A$782,$A129,СВЦЭМ!$B$39:$B$782,M$119)+'СЕТ СН'!$I$12+СВЦЭМ!$D$10+'СЕТ СН'!$I$5-'СЕТ СН'!$I$20</f>
        <v>6236.0261489699997</v>
      </c>
      <c r="N129" s="36">
        <f>SUMIFS(СВЦЭМ!$C$39:$C$782,СВЦЭМ!$A$39:$A$782,$A129,СВЦЭМ!$B$39:$B$782,N$119)+'СЕТ СН'!$I$12+СВЦЭМ!$D$10+'СЕТ СН'!$I$5-'СЕТ СН'!$I$20</f>
        <v>6235.9231987200001</v>
      </c>
      <c r="O129" s="36">
        <f>SUMIFS(СВЦЭМ!$C$39:$C$782,СВЦЭМ!$A$39:$A$782,$A129,СВЦЭМ!$B$39:$B$782,O$119)+'СЕТ СН'!$I$12+СВЦЭМ!$D$10+'СЕТ СН'!$I$5-'СЕТ СН'!$I$20</f>
        <v>6217.7354028999998</v>
      </c>
      <c r="P129" s="36">
        <f>SUMIFS(СВЦЭМ!$C$39:$C$782,СВЦЭМ!$A$39:$A$782,$A129,СВЦЭМ!$B$39:$B$782,P$119)+'СЕТ СН'!$I$12+СВЦЭМ!$D$10+'СЕТ СН'!$I$5-'СЕТ СН'!$I$20</f>
        <v>6213.3213529599998</v>
      </c>
      <c r="Q129" s="36">
        <f>SUMIFS(СВЦЭМ!$C$39:$C$782,СВЦЭМ!$A$39:$A$782,$A129,СВЦЭМ!$B$39:$B$782,Q$119)+'СЕТ СН'!$I$12+СВЦЭМ!$D$10+'СЕТ СН'!$I$5-'СЕТ СН'!$I$20</f>
        <v>6233.0871824400001</v>
      </c>
      <c r="R129" s="36">
        <f>SUMIFS(СВЦЭМ!$C$39:$C$782,СВЦЭМ!$A$39:$A$782,$A129,СВЦЭМ!$B$39:$B$782,R$119)+'СЕТ СН'!$I$12+СВЦЭМ!$D$10+'СЕТ СН'!$I$5-'СЕТ СН'!$I$20</f>
        <v>6244.28976349</v>
      </c>
      <c r="S129" s="36">
        <f>SUMIFS(СВЦЭМ!$C$39:$C$782,СВЦЭМ!$A$39:$A$782,$A129,СВЦЭМ!$B$39:$B$782,S$119)+'СЕТ СН'!$I$12+СВЦЭМ!$D$10+'СЕТ СН'!$I$5-'СЕТ СН'!$I$20</f>
        <v>6256.5334837899991</v>
      </c>
      <c r="T129" s="36">
        <f>SUMIFS(СВЦЭМ!$C$39:$C$782,СВЦЭМ!$A$39:$A$782,$A129,СВЦЭМ!$B$39:$B$782,T$119)+'СЕТ СН'!$I$12+СВЦЭМ!$D$10+'СЕТ СН'!$I$5-'СЕТ СН'!$I$20</f>
        <v>6258.8218287599993</v>
      </c>
      <c r="U129" s="36">
        <f>SUMIFS(СВЦЭМ!$C$39:$C$782,СВЦЭМ!$A$39:$A$782,$A129,СВЦЭМ!$B$39:$B$782,U$119)+'СЕТ СН'!$I$12+СВЦЭМ!$D$10+'СЕТ СН'!$I$5-'СЕТ СН'!$I$20</f>
        <v>6249.60787557</v>
      </c>
      <c r="V129" s="36">
        <f>SUMIFS(СВЦЭМ!$C$39:$C$782,СВЦЭМ!$A$39:$A$782,$A129,СВЦЭМ!$B$39:$B$782,V$119)+'СЕТ СН'!$I$12+СВЦЭМ!$D$10+'СЕТ СН'!$I$5-'СЕТ СН'!$I$20</f>
        <v>6244.2861780099993</v>
      </c>
      <c r="W129" s="36">
        <f>SUMIFS(СВЦЭМ!$C$39:$C$782,СВЦЭМ!$A$39:$A$782,$A129,СВЦЭМ!$B$39:$B$782,W$119)+'СЕТ СН'!$I$12+СВЦЭМ!$D$10+'СЕТ СН'!$I$5-'СЕТ СН'!$I$20</f>
        <v>6235.5247066899992</v>
      </c>
      <c r="X129" s="36">
        <f>SUMIFS(СВЦЭМ!$C$39:$C$782,СВЦЭМ!$A$39:$A$782,$A129,СВЦЭМ!$B$39:$B$782,X$119)+'СЕТ СН'!$I$12+СВЦЭМ!$D$10+'СЕТ СН'!$I$5-'СЕТ СН'!$I$20</f>
        <v>6270.9290896699995</v>
      </c>
      <c r="Y129" s="36">
        <f>SUMIFS(СВЦЭМ!$C$39:$C$782,СВЦЭМ!$A$39:$A$782,$A129,СВЦЭМ!$B$39:$B$782,Y$119)+'СЕТ СН'!$I$12+СВЦЭМ!$D$10+'СЕТ СН'!$I$5-'СЕТ СН'!$I$20</f>
        <v>6349.4473645799999</v>
      </c>
    </row>
    <row r="130" spans="1:25" ht="15.75" x14ac:dyDescent="0.2">
      <c r="A130" s="35">
        <f t="shared" si="3"/>
        <v>45484</v>
      </c>
      <c r="B130" s="36">
        <f>SUMIFS(СВЦЭМ!$C$39:$C$782,СВЦЭМ!$A$39:$A$782,$A130,СВЦЭМ!$B$39:$B$782,B$119)+'СЕТ СН'!$I$12+СВЦЭМ!$D$10+'СЕТ СН'!$I$5-'СЕТ СН'!$I$20</f>
        <v>6490.8361015199998</v>
      </c>
      <c r="C130" s="36">
        <f>SUMIFS(СВЦЭМ!$C$39:$C$782,СВЦЭМ!$A$39:$A$782,$A130,СВЦЭМ!$B$39:$B$782,C$119)+'СЕТ СН'!$I$12+СВЦЭМ!$D$10+'СЕТ СН'!$I$5-'СЕТ СН'!$I$20</f>
        <v>6646.88555232</v>
      </c>
      <c r="D130" s="36">
        <f>SUMIFS(СВЦЭМ!$C$39:$C$782,СВЦЭМ!$A$39:$A$782,$A130,СВЦЭМ!$B$39:$B$782,D$119)+'СЕТ СН'!$I$12+СВЦЭМ!$D$10+'СЕТ СН'!$I$5-'СЕТ СН'!$I$20</f>
        <v>6742.2955220199992</v>
      </c>
      <c r="E130" s="36">
        <f>SUMIFS(СВЦЭМ!$C$39:$C$782,СВЦЭМ!$A$39:$A$782,$A130,СВЦЭМ!$B$39:$B$782,E$119)+'СЕТ СН'!$I$12+СВЦЭМ!$D$10+'СЕТ СН'!$I$5-'СЕТ СН'!$I$20</f>
        <v>6780.1690062399994</v>
      </c>
      <c r="F130" s="36">
        <f>SUMIFS(СВЦЭМ!$C$39:$C$782,СВЦЭМ!$A$39:$A$782,$A130,СВЦЭМ!$B$39:$B$782,F$119)+'СЕТ СН'!$I$12+СВЦЭМ!$D$10+'СЕТ СН'!$I$5-'СЕТ СН'!$I$20</f>
        <v>6790.4776079399999</v>
      </c>
      <c r="G130" s="36">
        <f>SUMIFS(СВЦЭМ!$C$39:$C$782,СВЦЭМ!$A$39:$A$782,$A130,СВЦЭМ!$B$39:$B$782,G$119)+'СЕТ СН'!$I$12+СВЦЭМ!$D$10+'СЕТ СН'!$I$5-'СЕТ СН'!$I$20</f>
        <v>6763.2450998899994</v>
      </c>
      <c r="H130" s="36">
        <f>SUMIFS(СВЦЭМ!$C$39:$C$782,СВЦЭМ!$A$39:$A$782,$A130,СВЦЭМ!$B$39:$B$782,H$119)+'СЕТ СН'!$I$12+СВЦЭМ!$D$10+'СЕТ СН'!$I$5-'СЕТ СН'!$I$20</f>
        <v>6669.4212106599998</v>
      </c>
      <c r="I130" s="36">
        <f>SUMIFS(СВЦЭМ!$C$39:$C$782,СВЦЭМ!$A$39:$A$782,$A130,СВЦЭМ!$B$39:$B$782,I$119)+'СЕТ СН'!$I$12+СВЦЭМ!$D$10+'СЕТ СН'!$I$5-'СЕТ СН'!$I$20</f>
        <v>6547.2709202599999</v>
      </c>
      <c r="J130" s="36">
        <f>SUMIFS(СВЦЭМ!$C$39:$C$782,СВЦЭМ!$A$39:$A$782,$A130,СВЦЭМ!$B$39:$B$782,J$119)+'СЕТ СН'!$I$12+СВЦЭМ!$D$10+'СЕТ СН'!$I$5-'СЕТ СН'!$I$20</f>
        <v>6434.1250873099998</v>
      </c>
      <c r="K130" s="36">
        <f>SUMIFS(СВЦЭМ!$C$39:$C$782,СВЦЭМ!$A$39:$A$782,$A130,СВЦЭМ!$B$39:$B$782,K$119)+'СЕТ СН'!$I$12+СВЦЭМ!$D$10+'СЕТ СН'!$I$5-'СЕТ СН'!$I$20</f>
        <v>6405.48537536</v>
      </c>
      <c r="L130" s="36">
        <f>SUMIFS(СВЦЭМ!$C$39:$C$782,СВЦЭМ!$A$39:$A$782,$A130,СВЦЭМ!$B$39:$B$782,L$119)+'СЕТ СН'!$I$12+СВЦЭМ!$D$10+'СЕТ СН'!$I$5-'СЕТ СН'!$I$20</f>
        <v>6365.2442526399991</v>
      </c>
      <c r="M130" s="36">
        <f>SUMIFS(СВЦЭМ!$C$39:$C$782,СВЦЭМ!$A$39:$A$782,$A130,СВЦЭМ!$B$39:$B$782,M$119)+'СЕТ СН'!$I$12+СВЦЭМ!$D$10+'СЕТ СН'!$I$5-'СЕТ СН'!$I$20</f>
        <v>6373.4357643299991</v>
      </c>
      <c r="N130" s="36">
        <f>SUMIFS(СВЦЭМ!$C$39:$C$782,СВЦЭМ!$A$39:$A$782,$A130,СВЦЭМ!$B$39:$B$782,N$119)+'СЕТ СН'!$I$12+СВЦЭМ!$D$10+'СЕТ СН'!$I$5-'СЕТ СН'!$I$20</f>
        <v>6377.38675625</v>
      </c>
      <c r="O130" s="36">
        <f>SUMIFS(СВЦЭМ!$C$39:$C$782,СВЦЭМ!$A$39:$A$782,$A130,СВЦЭМ!$B$39:$B$782,O$119)+'СЕТ СН'!$I$12+СВЦЭМ!$D$10+'СЕТ СН'!$I$5-'СЕТ СН'!$I$20</f>
        <v>6360.5421005099997</v>
      </c>
      <c r="P130" s="36">
        <f>SUMIFS(СВЦЭМ!$C$39:$C$782,СВЦЭМ!$A$39:$A$782,$A130,СВЦЭМ!$B$39:$B$782,P$119)+'СЕТ СН'!$I$12+СВЦЭМ!$D$10+'СЕТ СН'!$I$5-'СЕТ СН'!$I$20</f>
        <v>6361.8570616899997</v>
      </c>
      <c r="Q130" s="36">
        <f>SUMIFS(СВЦЭМ!$C$39:$C$782,СВЦЭМ!$A$39:$A$782,$A130,СВЦЭМ!$B$39:$B$782,Q$119)+'СЕТ СН'!$I$12+СВЦЭМ!$D$10+'СЕТ СН'!$I$5-'СЕТ СН'!$I$20</f>
        <v>6368.8931061699996</v>
      </c>
      <c r="R130" s="36">
        <f>SUMIFS(СВЦЭМ!$C$39:$C$782,СВЦЭМ!$A$39:$A$782,$A130,СВЦЭМ!$B$39:$B$782,R$119)+'СЕТ СН'!$I$12+СВЦЭМ!$D$10+'СЕТ СН'!$I$5-'СЕТ СН'!$I$20</f>
        <v>6380.2175498599991</v>
      </c>
      <c r="S130" s="36">
        <f>SUMIFS(СВЦЭМ!$C$39:$C$782,СВЦЭМ!$A$39:$A$782,$A130,СВЦЭМ!$B$39:$B$782,S$119)+'СЕТ СН'!$I$12+СВЦЭМ!$D$10+'СЕТ СН'!$I$5-'СЕТ СН'!$I$20</f>
        <v>6385.5340434499994</v>
      </c>
      <c r="T130" s="36">
        <f>SUMIFS(СВЦЭМ!$C$39:$C$782,СВЦЭМ!$A$39:$A$782,$A130,СВЦЭМ!$B$39:$B$782,T$119)+'СЕТ СН'!$I$12+СВЦЭМ!$D$10+'СЕТ СН'!$I$5-'СЕТ СН'!$I$20</f>
        <v>6379.50652171</v>
      </c>
      <c r="U130" s="36">
        <f>SUMIFS(СВЦЭМ!$C$39:$C$782,СВЦЭМ!$A$39:$A$782,$A130,СВЦЭМ!$B$39:$B$782,U$119)+'СЕТ СН'!$I$12+СВЦЭМ!$D$10+'СЕТ СН'!$I$5-'СЕТ СН'!$I$20</f>
        <v>6395.6986258699999</v>
      </c>
      <c r="V130" s="36">
        <f>SUMIFS(СВЦЭМ!$C$39:$C$782,СВЦЭМ!$A$39:$A$782,$A130,СВЦЭМ!$B$39:$B$782,V$119)+'СЕТ СН'!$I$12+СВЦЭМ!$D$10+'СЕТ СН'!$I$5-'СЕТ СН'!$I$20</f>
        <v>6388.3416486299993</v>
      </c>
      <c r="W130" s="36">
        <f>SUMIFS(СВЦЭМ!$C$39:$C$782,СВЦЭМ!$A$39:$A$782,$A130,СВЦЭМ!$B$39:$B$782,W$119)+'СЕТ СН'!$I$12+СВЦЭМ!$D$10+'СЕТ СН'!$I$5-'СЕТ СН'!$I$20</f>
        <v>6368.1302675499992</v>
      </c>
      <c r="X130" s="36">
        <f>SUMIFS(СВЦЭМ!$C$39:$C$782,СВЦЭМ!$A$39:$A$782,$A130,СВЦЭМ!$B$39:$B$782,X$119)+'СЕТ СН'!$I$12+СВЦЭМ!$D$10+'СЕТ СН'!$I$5-'СЕТ СН'!$I$20</f>
        <v>6405.3539011699995</v>
      </c>
      <c r="Y130" s="36">
        <f>SUMIFS(СВЦЭМ!$C$39:$C$782,СВЦЭМ!$A$39:$A$782,$A130,СВЦЭМ!$B$39:$B$782,Y$119)+'СЕТ СН'!$I$12+СВЦЭМ!$D$10+'СЕТ СН'!$I$5-'СЕТ СН'!$I$20</f>
        <v>6412.9527606399997</v>
      </c>
    </row>
    <row r="131" spans="1:25" ht="15.75" x14ac:dyDescent="0.2">
      <c r="A131" s="35">
        <f t="shared" si="3"/>
        <v>45485</v>
      </c>
      <c r="B131" s="36">
        <f>SUMIFS(СВЦЭМ!$C$39:$C$782,СВЦЭМ!$A$39:$A$782,$A131,СВЦЭМ!$B$39:$B$782,B$119)+'СЕТ СН'!$I$12+СВЦЭМ!$D$10+'СЕТ СН'!$I$5-'СЕТ СН'!$I$20</f>
        <v>6605.7306290899996</v>
      </c>
      <c r="C131" s="36">
        <f>SUMIFS(СВЦЭМ!$C$39:$C$782,СВЦЭМ!$A$39:$A$782,$A131,СВЦЭМ!$B$39:$B$782,C$119)+'СЕТ СН'!$I$12+СВЦЭМ!$D$10+'СЕТ СН'!$I$5-'СЕТ СН'!$I$20</f>
        <v>6663.8760455799993</v>
      </c>
      <c r="D131" s="36">
        <f>SUMIFS(СВЦЭМ!$C$39:$C$782,СВЦЭМ!$A$39:$A$782,$A131,СВЦЭМ!$B$39:$B$782,D$119)+'СЕТ СН'!$I$12+СВЦЭМ!$D$10+'СЕТ СН'!$I$5-'СЕТ СН'!$I$20</f>
        <v>6721.0091382800001</v>
      </c>
      <c r="E131" s="36">
        <f>SUMIFS(СВЦЭМ!$C$39:$C$782,СВЦЭМ!$A$39:$A$782,$A131,СВЦЭМ!$B$39:$B$782,E$119)+'СЕТ СН'!$I$12+СВЦЭМ!$D$10+'СЕТ СН'!$I$5-'СЕТ СН'!$I$20</f>
        <v>6754.3817846999991</v>
      </c>
      <c r="F131" s="36">
        <f>SUMIFS(СВЦЭМ!$C$39:$C$782,СВЦЭМ!$A$39:$A$782,$A131,СВЦЭМ!$B$39:$B$782,F$119)+'СЕТ СН'!$I$12+СВЦЭМ!$D$10+'СЕТ СН'!$I$5-'СЕТ СН'!$I$20</f>
        <v>6753.9658148999997</v>
      </c>
      <c r="G131" s="36">
        <f>SUMIFS(СВЦЭМ!$C$39:$C$782,СВЦЭМ!$A$39:$A$782,$A131,СВЦЭМ!$B$39:$B$782,G$119)+'СЕТ СН'!$I$12+СВЦЭМ!$D$10+'СЕТ СН'!$I$5-'СЕТ СН'!$I$20</f>
        <v>6734.0569043799997</v>
      </c>
      <c r="H131" s="36">
        <f>SUMIFS(СВЦЭМ!$C$39:$C$782,СВЦЭМ!$A$39:$A$782,$A131,СВЦЭМ!$B$39:$B$782,H$119)+'СЕТ СН'!$I$12+СВЦЭМ!$D$10+'СЕТ СН'!$I$5-'СЕТ СН'!$I$20</f>
        <v>6670.5707874599993</v>
      </c>
      <c r="I131" s="36">
        <f>SUMIFS(СВЦЭМ!$C$39:$C$782,СВЦЭМ!$A$39:$A$782,$A131,СВЦЭМ!$B$39:$B$782,I$119)+'СЕТ СН'!$I$12+СВЦЭМ!$D$10+'СЕТ СН'!$I$5-'СЕТ СН'!$I$20</f>
        <v>6547.2593388400001</v>
      </c>
      <c r="J131" s="36">
        <f>SUMIFS(СВЦЭМ!$C$39:$C$782,СВЦЭМ!$A$39:$A$782,$A131,СВЦЭМ!$B$39:$B$782,J$119)+'СЕТ СН'!$I$12+СВЦЭМ!$D$10+'СЕТ СН'!$I$5-'СЕТ СН'!$I$20</f>
        <v>6406.2352865699995</v>
      </c>
      <c r="K131" s="36">
        <f>SUMIFS(СВЦЭМ!$C$39:$C$782,СВЦЭМ!$A$39:$A$782,$A131,СВЦЭМ!$B$39:$B$782,K$119)+'СЕТ СН'!$I$12+СВЦЭМ!$D$10+'СЕТ СН'!$I$5-'СЕТ СН'!$I$20</f>
        <v>6363.1660467299998</v>
      </c>
      <c r="L131" s="36">
        <f>SUMIFS(СВЦЭМ!$C$39:$C$782,СВЦЭМ!$A$39:$A$782,$A131,СВЦЭМ!$B$39:$B$782,L$119)+'СЕТ СН'!$I$12+СВЦЭМ!$D$10+'СЕТ СН'!$I$5-'СЕТ СН'!$I$20</f>
        <v>6335.3812641999994</v>
      </c>
      <c r="M131" s="36">
        <f>SUMIFS(СВЦЭМ!$C$39:$C$782,СВЦЭМ!$A$39:$A$782,$A131,СВЦЭМ!$B$39:$B$782,M$119)+'СЕТ СН'!$I$12+СВЦЭМ!$D$10+'СЕТ СН'!$I$5-'СЕТ СН'!$I$20</f>
        <v>6336.8333351699994</v>
      </c>
      <c r="N131" s="36">
        <f>SUMIFS(СВЦЭМ!$C$39:$C$782,СВЦЭМ!$A$39:$A$782,$A131,СВЦЭМ!$B$39:$B$782,N$119)+'СЕТ СН'!$I$12+СВЦЭМ!$D$10+'СЕТ СН'!$I$5-'СЕТ СН'!$I$20</f>
        <v>6472.8763119199994</v>
      </c>
      <c r="O131" s="36">
        <f>SUMIFS(СВЦЭМ!$C$39:$C$782,СВЦЭМ!$A$39:$A$782,$A131,СВЦЭМ!$B$39:$B$782,O$119)+'СЕТ СН'!$I$12+СВЦЭМ!$D$10+'СЕТ СН'!$I$5-'СЕТ СН'!$I$20</f>
        <v>6478.3629434699997</v>
      </c>
      <c r="P131" s="36">
        <f>SUMIFS(СВЦЭМ!$C$39:$C$782,СВЦЭМ!$A$39:$A$782,$A131,СВЦЭМ!$B$39:$B$782,P$119)+'СЕТ СН'!$I$12+СВЦЭМ!$D$10+'СЕТ СН'!$I$5-'СЕТ СН'!$I$20</f>
        <v>6455.6863531599993</v>
      </c>
      <c r="Q131" s="36">
        <f>SUMIFS(СВЦЭМ!$C$39:$C$782,СВЦЭМ!$A$39:$A$782,$A131,СВЦЭМ!$B$39:$B$782,Q$119)+'СЕТ СН'!$I$12+СВЦЭМ!$D$10+'СЕТ СН'!$I$5-'СЕТ СН'!$I$20</f>
        <v>6505.1041873999993</v>
      </c>
      <c r="R131" s="36">
        <f>SUMIFS(СВЦЭМ!$C$39:$C$782,СВЦЭМ!$A$39:$A$782,$A131,СВЦЭМ!$B$39:$B$782,R$119)+'СЕТ СН'!$I$12+СВЦЭМ!$D$10+'СЕТ СН'!$I$5-'СЕТ СН'!$I$20</f>
        <v>6493.2666939999999</v>
      </c>
      <c r="S131" s="36">
        <f>SUMIFS(СВЦЭМ!$C$39:$C$782,СВЦЭМ!$A$39:$A$782,$A131,СВЦЭМ!$B$39:$B$782,S$119)+'СЕТ СН'!$I$12+СВЦЭМ!$D$10+'СЕТ СН'!$I$5-'СЕТ СН'!$I$20</f>
        <v>6510.8455007799994</v>
      </c>
      <c r="T131" s="36">
        <f>SUMIFS(СВЦЭМ!$C$39:$C$782,СВЦЭМ!$A$39:$A$782,$A131,СВЦЭМ!$B$39:$B$782,T$119)+'СЕТ СН'!$I$12+СВЦЭМ!$D$10+'СЕТ СН'!$I$5-'СЕТ СН'!$I$20</f>
        <v>6470.9351573399999</v>
      </c>
      <c r="U131" s="36">
        <f>SUMIFS(СВЦЭМ!$C$39:$C$782,СВЦЭМ!$A$39:$A$782,$A131,СВЦЭМ!$B$39:$B$782,U$119)+'СЕТ СН'!$I$12+СВЦЭМ!$D$10+'СЕТ СН'!$I$5-'СЕТ СН'!$I$20</f>
        <v>6500.8874531299998</v>
      </c>
      <c r="V131" s="36">
        <f>SUMIFS(СВЦЭМ!$C$39:$C$782,СВЦЭМ!$A$39:$A$782,$A131,СВЦЭМ!$B$39:$B$782,V$119)+'СЕТ СН'!$I$12+СВЦЭМ!$D$10+'СЕТ СН'!$I$5-'СЕТ СН'!$I$20</f>
        <v>6471.2649061399998</v>
      </c>
      <c r="W131" s="36">
        <f>SUMIFS(СВЦЭМ!$C$39:$C$782,СВЦЭМ!$A$39:$A$782,$A131,СВЦЭМ!$B$39:$B$782,W$119)+'СЕТ СН'!$I$12+СВЦЭМ!$D$10+'СЕТ СН'!$I$5-'СЕТ СН'!$I$20</f>
        <v>6481.2400662</v>
      </c>
      <c r="X131" s="36">
        <f>SUMIFS(СВЦЭМ!$C$39:$C$782,СВЦЭМ!$A$39:$A$782,$A131,СВЦЭМ!$B$39:$B$782,X$119)+'СЕТ СН'!$I$12+СВЦЭМ!$D$10+'СЕТ СН'!$I$5-'СЕТ СН'!$I$20</f>
        <v>6532.6482610200001</v>
      </c>
      <c r="Y131" s="36">
        <f>SUMIFS(СВЦЭМ!$C$39:$C$782,СВЦЭМ!$A$39:$A$782,$A131,СВЦЭМ!$B$39:$B$782,Y$119)+'СЕТ СН'!$I$12+СВЦЭМ!$D$10+'СЕТ СН'!$I$5-'СЕТ СН'!$I$20</f>
        <v>6591.9170127399993</v>
      </c>
    </row>
    <row r="132" spans="1:25" ht="15.75" x14ac:dyDescent="0.2">
      <c r="A132" s="35">
        <f t="shared" si="3"/>
        <v>45486</v>
      </c>
      <c r="B132" s="36">
        <f>SUMIFS(СВЦЭМ!$C$39:$C$782,СВЦЭМ!$A$39:$A$782,$A132,СВЦЭМ!$B$39:$B$782,B$119)+'СЕТ СН'!$I$12+СВЦЭМ!$D$10+'СЕТ СН'!$I$5-'СЕТ СН'!$I$20</f>
        <v>6598.3273068599992</v>
      </c>
      <c r="C132" s="36">
        <f>SUMIFS(СВЦЭМ!$C$39:$C$782,СВЦЭМ!$A$39:$A$782,$A132,СВЦЭМ!$B$39:$B$782,C$119)+'СЕТ СН'!$I$12+СВЦЭМ!$D$10+'СЕТ СН'!$I$5-'СЕТ СН'!$I$20</f>
        <v>6654.6109297200001</v>
      </c>
      <c r="D132" s="36">
        <f>SUMIFS(СВЦЭМ!$C$39:$C$782,СВЦЭМ!$A$39:$A$782,$A132,СВЦЭМ!$B$39:$B$782,D$119)+'СЕТ СН'!$I$12+СВЦЭМ!$D$10+'СЕТ СН'!$I$5-'СЕТ СН'!$I$20</f>
        <v>6634.4160746599991</v>
      </c>
      <c r="E132" s="36">
        <f>SUMIFS(СВЦЭМ!$C$39:$C$782,СВЦЭМ!$A$39:$A$782,$A132,СВЦЭМ!$B$39:$B$782,E$119)+'СЕТ СН'!$I$12+СВЦЭМ!$D$10+'СЕТ СН'!$I$5-'СЕТ СН'!$I$20</f>
        <v>6636.041850399999</v>
      </c>
      <c r="F132" s="36">
        <f>SUMIFS(СВЦЭМ!$C$39:$C$782,СВЦЭМ!$A$39:$A$782,$A132,СВЦЭМ!$B$39:$B$782,F$119)+'СЕТ СН'!$I$12+СВЦЭМ!$D$10+'СЕТ СН'!$I$5-'СЕТ СН'!$I$20</f>
        <v>6628.5979516299994</v>
      </c>
      <c r="G132" s="36">
        <f>SUMIFS(СВЦЭМ!$C$39:$C$782,СВЦЭМ!$A$39:$A$782,$A132,СВЦЭМ!$B$39:$B$782,G$119)+'СЕТ СН'!$I$12+СВЦЭМ!$D$10+'СЕТ СН'!$I$5-'СЕТ СН'!$I$20</f>
        <v>6642.7628727299998</v>
      </c>
      <c r="H132" s="36">
        <f>SUMIFS(СВЦЭМ!$C$39:$C$782,СВЦЭМ!$A$39:$A$782,$A132,СВЦЭМ!$B$39:$B$782,H$119)+'СЕТ СН'!$I$12+СВЦЭМ!$D$10+'СЕТ СН'!$I$5-'СЕТ СН'!$I$20</f>
        <v>6712.4283609599997</v>
      </c>
      <c r="I132" s="36">
        <f>SUMIFS(СВЦЭМ!$C$39:$C$782,СВЦЭМ!$A$39:$A$782,$A132,СВЦЭМ!$B$39:$B$782,I$119)+'СЕТ СН'!$I$12+СВЦЭМ!$D$10+'СЕТ СН'!$I$5-'СЕТ СН'!$I$20</f>
        <v>6637.0300766499995</v>
      </c>
      <c r="J132" s="36">
        <f>SUMIFS(СВЦЭМ!$C$39:$C$782,СВЦЭМ!$A$39:$A$782,$A132,СВЦЭМ!$B$39:$B$782,J$119)+'СЕТ СН'!$I$12+СВЦЭМ!$D$10+'СЕТ СН'!$I$5-'СЕТ СН'!$I$20</f>
        <v>6513.7706620599993</v>
      </c>
      <c r="K132" s="36">
        <f>SUMIFS(СВЦЭМ!$C$39:$C$782,СВЦЭМ!$A$39:$A$782,$A132,СВЦЭМ!$B$39:$B$782,K$119)+'СЕТ СН'!$I$12+СВЦЭМ!$D$10+'СЕТ СН'!$I$5-'СЕТ СН'!$I$20</f>
        <v>6377.1114867799997</v>
      </c>
      <c r="L132" s="36">
        <f>SUMIFS(СВЦЭМ!$C$39:$C$782,СВЦЭМ!$A$39:$A$782,$A132,СВЦЭМ!$B$39:$B$782,L$119)+'СЕТ СН'!$I$12+СВЦЭМ!$D$10+'СЕТ СН'!$I$5-'СЕТ СН'!$I$20</f>
        <v>6317.4349268999995</v>
      </c>
      <c r="M132" s="36">
        <f>SUMIFS(СВЦЭМ!$C$39:$C$782,СВЦЭМ!$A$39:$A$782,$A132,СВЦЭМ!$B$39:$B$782,M$119)+'СЕТ СН'!$I$12+СВЦЭМ!$D$10+'СЕТ СН'!$I$5-'СЕТ СН'!$I$20</f>
        <v>6295.5663840199995</v>
      </c>
      <c r="N132" s="36">
        <f>SUMIFS(СВЦЭМ!$C$39:$C$782,СВЦЭМ!$A$39:$A$782,$A132,СВЦЭМ!$B$39:$B$782,N$119)+'СЕТ СН'!$I$12+СВЦЭМ!$D$10+'СЕТ СН'!$I$5-'СЕТ СН'!$I$20</f>
        <v>6288.7607200499997</v>
      </c>
      <c r="O132" s="36">
        <f>SUMIFS(СВЦЭМ!$C$39:$C$782,СВЦЭМ!$A$39:$A$782,$A132,СВЦЭМ!$B$39:$B$782,O$119)+'СЕТ СН'!$I$12+СВЦЭМ!$D$10+'СЕТ СН'!$I$5-'СЕТ СН'!$I$20</f>
        <v>6275.9389117999999</v>
      </c>
      <c r="P132" s="36">
        <f>SUMIFS(СВЦЭМ!$C$39:$C$782,СВЦЭМ!$A$39:$A$782,$A132,СВЦЭМ!$B$39:$B$782,P$119)+'СЕТ СН'!$I$12+СВЦЭМ!$D$10+'СЕТ СН'!$I$5-'СЕТ СН'!$I$20</f>
        <v>6295.4780014199996</v>
      </c>
      <c r="Q132" s="36">
        <f>SUMIFS(СВЦЭМ!$C$39:$C$782,СВЦЭМ!$A$39:$A$782,$A132,СВЦЭМ!$B$39:$B$782,Q$119)+'СЕТ СН'!$I$12+СВЦЭМ!$D$10+'СЕТ СН'!$I$5-'СЕТ СН'!$I$20</f>
        <v>6307.4143663899995</v>
      </c>
      <c r="R132" s="36">
        <f>SUMIFS(СВЦЭМ!$C$39:$C$782,СВЦЭМ!$A$39:$A$782,$A132,СВЦЭМ!$B$39:$B$782,R$119)+'СЕТ СН'!$I$12+СВЦЭМ!$D$10+'СЕТ СН'!$I$5-'СЕТ СН'!$I$20</f>
        <v>6277.1855967399997</v>
      </c>
      <c r="S132" s="36">
        <f>SUMIFS(СВЦЭМ!$C$39:$C$782,СВЦЭМ!$A$39:$A$782,$A132,СВЦЭМ!$B$39:$B$782,S$119)+'СЕТ СН'!$I$12+СВЦЭМ!$D$10+'СЕТ СН'!$I$5-'СЕТ СН'!$I$20</f>
        <v>6275.4323055799996</v>
      </c>
      <c r="T132" s="36">
        <f>SUMIFS(СВЦЭМ!$C$39:$C$782,СВЦЭМ!$A$39:$A$782,$A132,СВЦЭМ!$B$39:$B$782,T$119)+'СЕТ СН'!$I$12+СВЦЭМ!$D$10+'СЕТ СН'!$I$5-'СЕТ СН'!$I$20</f>
        <v>6269.3607272599993</v>
      </c>
      <c r="U132" s="36">
        <f>SUMIFS(СВЦЭМ!$C$39:$C$782,СВЦЭМ!$A$39:$A$782,$A132,СВЦЭМ!$B$39:$B$782,U$119)+'СЕТ СН'!$I$12+СВЦЭМ!$D$10+'СЕТ СН'!$I$5-'СЕТ СН'!$I$20</f>
        <v>6283.3218878299995</v>
      </c>
      <c r="V132" s="36">
        <f>SUMIFS(СВЦЭМ!$C$39:$C$782,СВЦЭМ!$A$39:$A$782,$A132,СВЦЭМ!$B$39:$B$782,V$119)+'СЕТ СН'!$I$12+СВЦЭМ!$D$10+'СЕТ СН'!$I$5-'СЕТ СН'!$I$20</f>
        <v>6293.1985208799997</v>
      </c>
      <c r="W132" s="36">
        <f>SUMIFS(СВЦЭМ!$C$39:$C$782,СВЦЭМ!$A$39:$A$782,$A132,СВЦЭМ!$B$39:$B$782,W$119)+'СЕТ СН'!$I$12+СВЦЭМ!$D$10+'СЕТ СН'!$I$5-'СЕТ СН'!$I$20</f>
        <v>6287.6176365499996</v>
      </c>
      <c r="X132" s="36">
        <f>SUMIFS(СВЦЭМ!$C$39:$C$782,СВЦЭМ!$A$39:$A$782,$A132,СВЦЭМ!$B$39:$B$782,X$119)+'СЕТ СН'!$I$12+СВЦЭМ!$D$10+'СЕТ СН'!$I$5-'СЕТ СН'!$I$20</f>
        <v>6327.1026987699997</v>
      </c>
      <c r="Y132" s="36">
        <f>SUMIFS(СВЦЭМ!$C$39:$C$782,СВЦЭМ!$A$39:$A$782,$A132,СВЦЭМ!$B$39:$B$782,Y$119)+'СЕТ СН'!$I$12+СВЦЭМ!$D$10+'СЕТ СН'!$I$5-'СЕТ СН'!$I$20</f>
        <v>6420.5229016599997</v>
      </c>
    </row>
    <row r="133" spans="1:25" ht="15.75" x14ac:dyDescent="0.2">
      <c r="A133" s="35">
        <f t="shared" si="3"/>
        <v>45487</v>
      </c>
      <c r="B133" s="36">
        <f>SUMIFS(СВЦЭМ!$C$39:$C$782,СВЦЭМ!$A$39:$A$782,$A133,СВЦЭМ!$B$39:$B$782,B$119)+'СЕТ СН'!$I$12+СВЦЭМ!$D$10+'СЕТ СН'!$I$5-'СЕТ СН'!$I$20</f>
        <v>6544.4098792999994</v>
      </c>
      <c r="C133" s="36">
        <f>SUMIFS(СВЦЭМ!$C$39:$C$782,СВЦЭМ!$A$39:$A$782,$A133,СВЦЭМ!$B$39:$B$782,C$119)+'СЕТ СН'!$I$12+СВЦЭМ!$D$10+'СЕТ СН'!$I$5-'СЕТ СН'!$I$20</f>
        <v>6521.3664714399993</v>
      </c>
      <c r="D133" s="36">
        <f>SUMIFS(СВЦЭМ!$C$39:$C$782,СВЦЭМ!$A$39:$A$782,$A133,СВЦЭМ!$B$39:$B$782,D$119)+'СЕТ СН'!$I$12+СВЦЭМ!$D$10+'СЕТ СН'!$I$5-'СЕТ СН'!$I$20</f>
        <v>6492.5857957999997</v>
      </c>
      <c r="E133" s="36">
        <f>SUMIFS(СВЦЭМ!$C$39:$C$782,СВЦЭМ!$A$39:$A$782,$A133,СВЦЭМ!$B$39:$B$782,E$119)+'СЕТ СН'!$I$12+СВЦЭМ!$D$10+'СЕТ СН'!$I$5-'СЕТ СН'!$I$20</f>
        <v>6456.1295015899996</v>
      </c>
      <c r="F133" s="36">
        <f>SUMIFS(СВЦЭМ!$C$39:$C$782,СВЦЭМ!$A$39:$A$782,$A133,СВЦЭМ!$B$39:$B$782,F$119)+'СЕТ СН'!$I$12+СВЦЭМ!$D$10+'СЕТ СН'!$I$5-'СЕТ СН'!$I$20</f>
        <v>6456.3931046999996</v>
      </c>
      <c r="G133" s="36">
        <f>SUMIFS(СВЦЭМ!$C$39:$C$782,СВЦЭМ!$A$39:$A$782,$A133,СВЦЭМ!$B$39:$B$782,G$119)+'СЕТ СН'!$I$12+СВЦЭМ!$D$10+'СЕТ СН'!$I$5-'СЕТ СН'!$I$20</f>
        <v>6470.2195629299995</v>
      </c>
      <c r="H133" s="36">
        <f>SUMIFS(СВЦЭМ!$C$39:$C$782,СВЦЭМ!$A$39:$A$782,$A133,СВЦЭМ!$B$39:$B$782,H$119)+'СЕТ СН'!$I$12+СВЦЭМ!$D$10+'СЕТ СН'!$I$5-'СЕТ СН'!$I$20</f>
        <v>6476.0399426399999</v>
      </c>
      <c r="I133" s="36">
        <f>SUMIFS(СВЦЭМ!$C$39:$C$782,СВЦЭМ!$A$39:$A$782,$A133,СВЦЭМ!$B$39:$B$782,I$119)+'СЕТ СН'!$I$12+СВЦЭМ!$D$10+'СЕТ СН'!$I$5-'СЕТ СН'!$I$20</f>
        <v>6530.995068279999</v>
      </c>
      <c r="J133" s="36">
        <f>SUMIFS(СВЦЭМ!$C$39:$C$782,СВЦЭМ!$A$39:$A$782,$A133,СВЦЭМ!$B$39:$B$782,J$119)+'СЕТ СН'!$I$12+СВЦЭМ!$D$10+'СЕТ СН'!$I$5-'СЕТ СН'!$I$20</f>
        <v>6569.9725090799993</v>
      </c>
      <c r="K133" s="36">
        <f>SUMIFS(СВЦЭМ!$C$39:$C$782,СВЦЭМ!$A$39:$A$782,$A133,СВЦЭМ!$B$39:$B$782,K$119)+'СЕТ СН'!$I$12+СВЦЭМ!$D$10+'СЕТ СН'!$I$5-'СЕТ СН'!$I$20</f>
        <v>6447.7645509899994</v>
      </c>
      <c r="L133" s="36">
        <f>SUMIFS(СВЦЭМ!$C$39:$C$782,СВЦЭМ!$A$39:$A$782,$A133,СВЦЭМ!$B$39:$B$782,L$119)+'СЕТ СН'!$I$12+СВЦЭМ!$D$10+'СЕТ СН'!$I$5-'СЕТ СН'!$I$20</f>
        <v>6379.7730027799998</v>
      </c>
      <c r="M133" s="36">
        <f>SUMIFS(СВЦЭМ!$C$39:$C$782,СВЦЭМ!$A$39:$A$782,$A133,СВЦЭМ!$B$39:$B$782,M$119)+'СЕТ СН'!$I$12+СВЦЭМ!$D$10+'СЕТ СН'!$I$5-'СЕТ СН'!$I$20</f>
        <v>6343.0265811699992</v>
      </c>
      <c r="N133" s="36">
        <f>SUMIFS(СВЦЭМ!$C$39:$C$782,СВЦЭМ!$A$39:$A$782,$A133,СВЦЭМ!$B$39:$B$782,N$119)+'СЕТ СН'!$I$12+СВЦЭМ!$D$10+'СЕТ СН'!$I$5-'СЕТ СН'!$I$20</f>
        <v>6335.3745942799997</v>
      </c>
      <c r="O133" s="36">
        <f>SUMIFS(СВЦЭМ!$C$39:$C$782,СВЦЭМ!$A$39:$A$782,$A133,СВЦЭМ!$B$39:$B$782,O$119)+'СЕТ СН'!$I$12+СВЦЭМ!$D$10+'СЕТ СН'!$I$5-'СЕТ СН'!$I$20</f>
        <v>6316.0119726799994</v>
      </c>
      <c r="P133" s="36">
        <f>SUMIFS(СВЦЭМ!$C$39:$C$782,СВЦЭМ!$A$39:$A$782,$A133,СВЦЭМ!$B$39:$B$782,P$119)+'СЕТ СН'!$I$12+СВЦЭМ!$D$10+'СЕТ СН'!$I$5-'СЕТ СН'!$I$20</f>
        <v>6335.8615788899997</v>
      </c>
      <c r="Q133" s="36">
        <f>SUMIFS(СВЦЭМ!$C$39:$C$782,СВЦЭМ!$A$39:$A$782,$A133,СВЦЭМ!$B$39:$B$782,Q$119)+'СЕТ СН'!$I$12+СВЦЭМ!$D$10+'СЕТ СН'!$I$5-'СЕТ СН'!$I$20</f>
        <v>6344.4807243099995</v>
      </c>
      <c r="R133" s="36">
        <f>SUMIFS(СВЦЭМ!$C$39:$C$782,СВЦЭМ!$A$39:$A$782,$A133,СВЦЭМ!$B$39:$B$782,R$119)+'СЕТ СН'!$I$12+СВЦЭМ!$D$10+'СЕТ СН'!$I$5-'СЕТ СН'!$I$20</f>
        <v>6353.3179775799999</v>
      </c>
      <c r="S133" s="36">
        <f>SUMIFS(СВЦЭМ!$C$39:$C$782,СВЦЭМ!$A$39:$A$782,$A133,СВЦЭМ!$B$39:$B$782,S$119)+'СЕТ СН'!$I$12+СВЦЭМ!$D$10+'СЕТ СН'!$I$5-'СЕТ СН'!$I$20</f>
        <v>6342.7780322899998</v>
      </c>
      <c r="T133" s="36">
        <f>SUMIFS(СВЦЭМ!$C$39:$C$782,СВЦЭМ!$A$39:$A$782,$A133,СВЦЭМ!$B$39:$B$782,T$119)+'СЕТ СН'!$I$12+СВЦЭМ!$D$10+'СЕТ СН'!$I$5-'СЕТ СН'!$I$20</f>
        <v>6319.9585415099991</v>
      </c>
      <c r="U133" s="36">
        <f>SUMIFS(СВЦЭМ!$C$39:$C$782,СВЦЭМ!$A$39:$A$782,$A133,СВЦЭМ!$B$39:$B$782,U$119)+'СЕТ СН'!$I$12+СВЦЭМ!$D$10+'СЕТ СН'!$I$5-'СЕТ СН'!$I$20</f>
        <v>6319.7166202999997</v>
      </c>
      <c r="V133" s="36">
        <f>SUMIFS(СВЦЭМ!$C$39:$C$782,СВЦЭМ!$A$39:$A$782,$A133,СВЦЭМ!$B$39:$B$782,V$119)+'СЕТ СН'!$I$12+СВЦЭМ!$D$10+'СЕТ СН'!$I$5-'СЕТ СН'!$I$20</f>
        <v>6340.9596089999995</v>
      </c>
      <c r="W133" s="36">
        <f>SUMIFS(СВЦЭМ!$C$39:$C$782,СВЦЭМ!$A$39:$A$782,$A133,СВЦЭМ!$B$39:$B$782,W$119)+'СЕТ СН'!$I$12+СВЦЭМ!$D$10+'СЕТ СН'!$I$5-'СЕТ СН'!$I$20</f>
        <v>6322.5196305399995</v>
      </c>
      <c r="X133" s="36">
        <f>SUMIFS(СВЦЭМ!$C$39:$C$782,СВЦЭМ!$A$39:$A$782,$A133,СВЦЭМ!$B$39:$B$782,X$119)+'СЕТ СН'!$I$12+СВЦЭМ!$D$10+'СЕТ СН'!$I$5-'СЕТ СН'!$I$20</f>
        <v>6367.4864864199999</v>
      </c>
      <c r="Y133" s="36">
        <f>SUMIFS(СВЦЭМ!$C$39:$C$782,СВЦЭМ!$A$39:$A$782,$A133,СВЦЭМ!$B$39:$B$782,Y$119)+'СЕТ СН'!$I$12+СВЦЭМ!$D$10+'СЕТ СН'!$I$5-'СЕТ СН'!$I$20</f>
        <v>6477.7290009999997</v>
      </c>
    </row>
    <row r="134" spans="1:25" ht="15.75" x14ac:dyDescent="0.2">
      <c r="A134" s="35">
        <f t="shared" si="3"/>
        <v>45488</v>
      </c>
      <c r="B134" s="36">
        <f>SUMIFS(СВЦЭМ!$C$39:$C$782,СВЦЭМ!$A$39:$A$782,$A134,СВЦЭМ!$B$39:$B$782,B$119)+'СЕТ СН'!$I$12+СВЦЭМ!$D$10+'СЕТ СН'!$I$5-'СЕТ СН'!$I$20</f>
        <v>6427.5556532399996</v>
      </c>
      <c r="C134" s="36">
        <f>SUMIFS(СВЦЭМ!$C$39:$C$782,СВЦЭМ!$A$39:$A$782,$A134,СВЦЭМ!$B$39:$B$782,C$119)+'СЕТ СН'!$I$12+СВЦЭМ!$D$10+'СЕТ СН'!$I$5-'СЕТ СН'!$I$20</f>
        <v>6519.2108724699992</v>
      </c>
      <c r="D134" s="36">
        <f>SUMIFS(СВЦЭМ!$C$39:$C$782,СВЦЭМ!$A$39:$A$782,$A134,СВЦЭМ!$B$39:$B$782,D$119)+'СЕТ СН'!$I$12+СВЦЭМ!$D$10+'СЕТ СН'!$I$5-'СЕТ СН'!$I$20</f>
        <v>6605.0676648699991</v>
      </c>
      <c r="E134" s="36">
        <f>SUMIFS(СВЦЭМ!$C$39:$C$782,СВЦЭМ!$A$39:$A$782,$A134,СВЦЭМ!$B$39:$B$782,E$119)+'СЕТ СН'!$I$12+СВЦЭМ!$D$10+'СЕТ СН'!$I$5-'СЕТ СН'!$I$20</f>
        <v>6615.4937921699993</v>
      </c>
      <c r="F134" s="36">
        <f>SUMIFS(СВЦЭМ!$C$39:$C$782,СВЦЭМ!$A$39:$A$782,$A134,СВЦЭМ!$B$39:$B$782,F$119)+'СЕТ СН'!$I$12+СВЦЭМ!$D$10+'СЕТ СН'!$I$5-'СЕТ СН'!$I$20</f>
        <v>6599.7750269799999</v>
      </c>
      <c r="G134" s="36">
        <f>SUMIFS(СВЦЭМ!$C$39:$C$782,СВЦЭМ!$A$39:$A$782,$A134,СВЦЭМ!$B$39:$B$782,G$119)+'СЕТ СН'!$I$12+СВЦЭМ!$D$10+'СЕТ СН'!$I$5-'СЕТ СН'!$I$20</f>
        <v>6615.0247014599991</v>
      </c>
      <c r="H134" s="36">
        <f>SUMIFS(СВЦЭМ!$C$39:$C$782,СВЦЭМ!$A$39:$A$782,$A134,СВЦЭМ!$B$39:$B$782,H$119)+'СЕТ СН'!$I$12+СВЦЭМ!$D$10+'СЕТ СН'!$I$5-'СЕТ СН'!$I$20</f>
        <v>6556.7308400399997</v>
      </c>
      <c r="I134" s="36">
        <f>SUMIFS(СВЦЭМ!$C$39:$C$782,СВЦЭМ!$A$39:$A$782,$A134,СВЦЭМ!$B$39:$B$782,I$119)+'СЕТ СН'!$I$12+СВЦЭМ!$D$10+'СЕТ СН'!$I$5-'СЕТ СН'!$I$20</f>
        <v>6490.8932000599998</v>
      </c>
      <c r="J134" s="36">
        <f>SUMIFS(СВЦЭМ!$C$39:$C$782,СВЦЭМ!$A$39:$A$782,$A134,СВЦЭМ!$B$39:$B$782,J$119)+'СЕТ СН'!$I$12+СВЦЭМ!$D$10+'СЕТ СН'!$I$5-'СЕТ СН'!$I$20</f>
        <v>6421.2122134599995</v>
      </c>
      <c r="K134" s="36">
        <f>SUMIFS(СВЦЭМ!$C$39:$C$782,СВЦЭМ!$A$39:$A$782,$A134,СВЦЭМ!$B$39:$B$782,K$119)+'СЕТ СН'!$I$12+СВЦЭМ!$D$10+'СЕТ СН'!$I$5-'СЕТ СН'!$I$20</f>
        <v>6383.3371242699995</v>
      </c>
      <c r="L134" s="36">
        <f>SUMIFS(СВЦЭМ!$C$39:$C$782,СВЦЭМ!$A$39:$A$782,$A134,СВЦЭМ!$B$39:$B$782,L$119)+'СЕТ СН'!$I$12+СВЦЭМ!$D$10+'СЕТ СН'!$I$5-'СЕТ СН'!$I$20</f>
        <v>6361.8800917399994</v>
      </c>
      <c r="M134" s="36">
        <f>SUMIFS(СВЦЭМ!$C$39:$C$782,СВЦЭМ!$A$39:$A$782,$A134,СВЦЭМ!$B$39:$B$782,M$119)+'СЕТ СН'!$I$12+СВЦЭМ!$D$10+'СЕТ СН'!$I$5-'СЕТ СН'!$I$20</f>
        <v>6352.6202017299993</v>
      </c>
      <c r="N134" s="36">
        <f>SUMIFS(СВЦЭМ!$C$39:$C$782,СВЦЭМ!$A$39:$A$782,$A134,СВЦЭМ!$B$39:$B$782,N$119)+'СЕТ СН'!$I$12+СВЦЭМ!$D$10+'СЕТ СН'!$I$5-'СЕТ СН'!$I$20</f>
        <v>6359.4162419199993</v>
      </c>
      <c r="O134" s="36">
        <f>SUMIFS(СВЦЭМ!$C$39:$C$782,СВЦЭМ!$A$39:$A$782,$A134,СВЦЭМ!$B$39:$B$782,O$119)+'СЕТ СН'!$I$12+СВЦЭМ!$D$10+'СЕТ СН'!$I$5-'СЕТ СН'!$I$20</f>
        <v>6369.1409542399997</v>
      </c>
      <c r="P134" s="36">
        <f>SUMIFS(СВЦЭМ!$C$39:$C$782,СВЦЭМ!$A$39:$A$782,$A134,СВЦЭМ!$B$39:$B$782,P$119)+'СЕТ СН'!$I$12+СВЦЭМ!$D$10+'СЕТ СН'!$I$5-'СЕТ СН'!$I$20</f>
        <v>6364.1361980699994</v>
      </c>
      <c r="Q134" s="36">
        <f>SUMIFS(СВЦЭМ!$C$39:$C$782,СВЦЭМ!$A$39:$A$782,$A134,СВЦЭМ!$B$39:$B$782,Q$119)+'СЕТ СН'!$I$12+СВЦЭМ!$D$10+'СЕТ СН'!$I$5-'СЕТ СН'!$I$20</f>
        <v>6370.8409360799997</v>
      </c>
      <c r="R134" s="36">
        <f>SUMIFS(СВЦЭМ!$C$39:$C$782,СВЦЭМ!$A$39:$A$782,$A134,СВЦЭМ!$B$39:$B$782,R$119)+'СЕТ СН'!$I$12+СВЦЭМ!$D$10+'СЕТ СН'!$I$5-'СЕТ СН'!$I$20</f>
        <v>6363.5601454799998</v>
      </c>
      <c r="S134" s="36">
        <f>SUMIFS(СВЦЭМ!$C$39:$C$782,СВЦЭМ!$A$39:$A$782,$A134,СВЦЭМ!$B$39:$B$782,S$119)+'СЕТ СН'!$I$12+СВЦЭМ!$D$10+'СЕТ СН'!$I$5-'СЕТ СН'!$I$20</f>
        <v>6372.6069130999995</v>
      </c>
      <c r="T134" s="36">
        <f>SUMIFS(СВЦЭМ!$C$39:$C$782,СВЦЭМ!$A$39:$A$782,$A134,СВЦЭМ!$B$39:$B$782,T$119)+'СЕТ СН'!$I$12+СВЦЭМ!$D$10+'СЕТ СН'!$I$5-'СЕТ СН'!$I$20</f>
        <v>6360.4417910799993</v>
      </c>
      <c r="U134" s="36">
        <f>SUMIFS(СВЦЭМ!$C$39:$C$782,СВЦЭМ!$A$39:$A$782,$A134,СВЦЭМ!$B$39:$B$782,U$119)+'СЕТ СН'!$I$12+СВЦЭМ!$D$10+'СЕТ СН'!$I$5-'СЕТ СН'!$I$20</f>
        <v>6376.2582176899996</v>
      </c>
      <c r="V134" s="36">
        <f>SUMIFS(СВЦЭМ!$C$39:$C$782,СВЦЭМ!$A$39:$A$782,$A134,СВЦЭМ!$B$39:$B$782,V$119)+'СЕТ СН'!$I$12+СВЦЭМ!$D$10+'СЕТ СН'!$I$5-'СЕТ СН'!$I$20</f>
        <v>6374.8205654999992</v>
      </c>
      <c r="W134" s="36">
        <f>SUMIFS(СВЦЭМ!$C$39:$C$782,СВЦЭМ!$A$39:$A$782,$A134,СВЦЭМ!$B$39:$B$782,W$119)+'СЕТ СН'!$I$12+СВЦЭМ!$D$10+'СЕТ СН'!$I$5-'СЕТ СН'!$I$20</f>
        <v>6350.3616207199993</v>
      </c>
      <c r="X134" s="36">
        <f>SUMIFS(СВЦЭМ!$C$39:$C$782,СВЦЭМ!$A$39:$A$782,$A134,СВЦЭМ!$B$39:$B$782,X$119)+'СЕТ СН'!$I$12+СВЦЭМ!$D$10+'СЕТ СН'!$I$5-'СЕТ СН'!$I$20</f>
        <v>6396.2722204199999</v>
      </c>
      <c r="Y134" s="36">
        <f>SUMIFS(СВЦЭМ!$C$39:$C$782,СВЦЭМ!$A$39:$A$782,$A134,СВЦЭМ!$B$39:$B$782,Y$119)+'СЕТ СН'!$I$12+СВЦЭМ!$D$10+'СЕТ СН'!$I$5-'СЕТ СН'!$I$20</f>
        <v>6468.0361450199998</v>
      </c>
    </row>
    <row r="135" spans="1:25" ht="15.75" x14ac:dyDescent="0.2">
      <c r="A135" s="35">
        <f t="shared" si="3"/>
        <v>45489</v>
      </c>
      <c r="B135" s="36">
        <f>SUMIFS(СВЦЭМ!$C$39:$C$782,СВЦЭМ!$A$39:$A$782,$A135,СВЦЭМ!$B$39:$B$782,B$119)+'СЕТ СН'!$I$12+СВЦЭМ!$D$10+'СЕТ СН'!$I$5-'СЕТ СН'!$I$20</f>
        <v>6468.574474609999</v>
      </c>
      <c r="C135" s="36">
        <f>SUMIFS(СВЦЭМ!$C$39:$C$782,СВЦЭМ!$A$39:$A$782,$A135,СВЦЭМ!$B$39:$B$782,C$119)+'СЕТ СН'!$I$12+СВЦЭМ!$D$10+'СЕТ СН'!$I$5-'СЕТ СН'!$I$20</f>
        <v>6575.5726876399995</v>
      </c>
      <c r="D135" s="36">
        <f>SUMIFS(СВЦЭМ!$C$39:$C$782,СВЦЭМ!$A$39:$A$782,$A135,СВЦЭМ!$B$39:$B$782,D$119)+'СЕТ СН'!$I$12+СВЦЭМ!$D$10+'СЕТ СН'!$I$5-'СЕТ СН'!$I$20</f>
        <v>6653.1689970299994</v>
      </c>
      <c r="E135" s="36">
        <f>SUMIFS(СВЦЭМ!$C$39:$C$782,СВЦЭМ!$A$39:$A$782,$A135,СВЦЭМ!$B$39:$B$782,E$119)+'СЕТ СН'!$I$12+СВЦЭМ!$D$10+'СЕТ СН'!$I$5-'СЕТ СН'!$I$20</f>
        <v>6701.2103569699993</v>
      </c>
      <c r="F135" s="36">
        <f>SUMIFS(СВЦЭМ!$C$39:$C$782,СВЦЭМ!$A$39:$A$782,$A135,СВЦЭМ!$B$39:$B$782,F$119)+'СЕТ СН'!$I$12+СВЦЭМ!$D$10+'СЕТ СН'!$I$5-'СЕТ СН'!$I$20</f>
        <v>6701.7494077299998</v>
      </c>
      <c r="G135" s="36">
        <f>SUMIFS(СВЦЭМ!$C$39:$C$782,СВЦЭМ!$A$39:$A$782,$A135,СВЦЭМ!$B$39:$B$782,G$119)+'СЕТ СН'!$I$12+СВЦЭМ!$D$10+'СЕТ СН'!$I$5-'СЕТ СН'!$I$20</f>
        <v>6673.3923964199994</v>
      </c>
      <c r="H135" s="36">
        <f>SUMIFS(СВЦЭМ!$C$39:$C$782,СВЦЭМ!$A$39:$A$782,$A135,СВЦЭМ!$B$39:$B$782,H$119)+'СЕТ СН'!$I$12+СВЦЭМ!$D$10+'СЕТ СН'!$I$5-'СЕТ СН'!$I$20</f>
        <v>6587.6978212799995</v>
      </c>
      <c r="I135" s="36">
        <f>SUMIFS(СВЦЭМ!$C$39:$C$782,СВЦЭМ!$A$39:$A$782,$A135,СВЦЭМ!$B$39:$B$782,I$119)+'СЕТ СН'!$I$12+СВЦЭМ!$D$10+'СЕТ СН'!$I$5-'СЕТ СН'!$I$20</f>
        <v>6469.1817216700001</v>
      </c>
      <c r="J135" s="36">
        <f>SUMIFS(СВЦЭМ!$C$39:$C$782,СВЦЭМ!$A$39:$A$782,$A135,СВЦЭМ!$B$39:$B$782,J$119)+'СЕТ СН'!$I$12+СВЦЭМ!$D$10+'СЕТ СН'!$I$5-'СЕТ СН'!$I$20</f>
        <v>6346.2247586599997</v>
      </c>
      <c r="K135" s="36">
        <f>SUMIFS(СВЦЭМ!$C$39:$C$782,СВЦЭМ!$A$39:$A$782,$A135,СВЦЭМ!$B$39:$B$782,K$119)+'СЕТ СН'!$I$12+СВЦЭМ!$D$10+'СЕТ СН'!$I$5-'СЕТ СН'!$I$20</f>
        <v>6271.5662684999998</v>
      </c>
      <c r="L135" s="36">
        <f>SUMIFS(СВЦЭМ!$C$39:$C$782,СВЦЭМ!$A$39:$A$782,$A135,СВЦЭМ!$B$39:$B$782,L$119)+'СЕТ СН'!$I$12+СВЦЭМ!$D$10+'СЕТ СН'!$I$5-'СЕТ СН'!$I$20</f>
        <v>6247.096336659999</v>
      </c>
      <c r="M135" s="36">
        <f>SUMIFS(СВЦЭМ!$C$39:$C$782,СВЦЭМ!$A$39:$A$782,$A135,СВЦЭМ!$B$39:$B$782,M$119)+'СЕТ СН'!$I$12+СВЦЭМ!$D$10+'СЕТ СН'!$I$5-'СЕТ СН'!$I$20</f>
        <v>6226.8246866999998</v>
      </c>
      <c r="N135" s="36">
        <f>SUMIFS(СВЦЭМ!$C$39:$C$782,СВЦЭМ!$A$39:$A$782,$A135,СВЦЭМ!$B$39:$B$782,N$119)+'СЕТ СН'!$I$12+СВЦЭМ!$D$10+'СЕТ СН'!$I$5-'СЕТ СН'!$I$20</f>
        <v>6198.13696084</v>
      </c>
      <c r="O135" s="36">
        <f>SUMIFS(СВЦЭМ!$C$39:$C$782,СВЦЭМ!$A$39:$A$782,$A135,СВЦЭМ!$B$39:$B$782,O$119)+'СЕТ СН'!$I$12+СВЦЭМ!$D$10+'СЕТ СН'!$I$5-'СЕТ СН'!$I$20</f>
        <v>6174.8900211299997</v>
      </c>
      <c r="P135" s="36">
        <f>SUMIFS(СВЦЭМ!$C$39:$C$782,СВЦЭМ!$A$39:$A$782,$A135,СВЦЭМ!$B$39:$B$782,P$119)+'СЕТ СН'!$I$12+СВЦЭМ!$D$10+'СЕТ СН'!$I$5-'СЕТ СН'!$I$20</f>
        <v>6187.2205058299996</v>
      </c>
      <c r="Q135" s="36">
        <f>SUMIFS(СВЦЭМ!$C$39:$C$782,СВЦЭМ!$A$39:$A$782,$A135,СВЦЭМ!$B$39:$B$782,Q$119)+'СЕТ СН'!$I$12+СВЦЭМ!$D$10+'СЕТ СН'!$I$5-'СЕТ СН'!$I$20</f>
        <v>6191.2770370199996</v>
      </c>
      <c r="R135" s="36">
        <f>SUMIFS(СВЦЭМ!$C$39:$C$782,СВЦЭМ!$A$39:$A$782,$A135,СВЦЭМ!$B$39:$B$782,R$119)+'СЕТ СН'!$I$12+СВЦЭМ!$D$10+'СЕТ СН'!$I$5-'СЕТ СН'!$I$20</f>
        <v>6185.1531767199995</v>
      </c>
      <c r="S135" s="36">
        <f>SUMIFS(СВЦЭМ!$C$39:$C$782,СВЦЭМ!$A$39:$A$782,$A135,СВЦЭМ!$B$39:$B$782,S$119)+'СЕТ СН'!$I$12+СВЦЭМ!$D$10+'СЕТ СН'!$I$5-'СЕТ СН'!$I$20</f>
        <v>6180.7271742799994</v>
      </c>
      <c r="T135" s="36">
        <f>SUMIFS(СВЦЭМ!$C$39:$C$782,СВЦЭМ!$A$39:$A$782,$A135,СВЦЭМ!$B$39:$B$782,T$119)+'СЕТ СН'!$I$12+СВЦЭМ!$D$10+'СЕТ СН'!$I$5-'СЕТ СН'!$I$20</f>
        <v>6181.2727955199998</v>
      </c>
      <c r="U135" s="36">
        <f>SUMIFS(СВЦЭМ!$C$39:$C$782,СВЦЭМ!$A$39:$A$782,$A135,СВЦЭМ!$B$39:$B$782,U$119)+'СЕТ СН'!$I$12+СВЦЭМ!$D$10+'СЕТ СН'!$I$5-'СЕТ СН'!$I$20</f>
        <v>6188.751508289999</v>
      </c>
      <c r="V135" s="36">
        <f>SUMIFS(СВЦЭМ!$C$39:$C$782,СВЦЭМ!$A$39:$A$782,$A135,СВЦЭМ!$B$39:$B$782,V$119)+'СЕТ СН'!$I$12+СВЦЭМ!$D$10+'СЕТ СН'!$I$5-'СЕТ СН'!$I$20</f>
        <v>6193.0650209599999</v>
      </c>
      <c r="W135" s="36">
        <f>SUMIFS(СВЦЭМ!$C$39:$C$782,СВЦЭМ!$A$39:$A$782,$A135,СВЦЭМ!$B$39:$B$782,W$119)+'СЕТ СН'!$I$12+СВЦЭМ!$D$10+'СЕТ СН'!$I$5-'СЕТ СН'!$I$20</f>
        <v>6193.0708405199994</v>
      </c>
      <c r="X135" s="36">
        <f>SUMIFS(СВЦЭМ!$C$39:$C$782,СВЦЭМ!$A$39:$A$782,$A135,СВЦЭМ!$B$39:$B$782,X$119)+'СЕТ СН'!$I$12+СВЦЭМ!$D$10+'СЕТ СН'!$I$5-'СЕТ СН'!$I$20</f>
        <v>6235.434134269999</v>
      </c>
      <c r="Y135" s="36">
        <f>SUMIFS(СВЦЭМ!$C$39:$C$782,СВЦЭМ!$A$39:$A$782,$A135,СВЦЭМ!$B$39:$B$782,Y$119)+'СЕТ СН'!$I$12+СВЦЭМ!$D$10+'СЕТ СН'!$I$5-'СЕТ СН'!$I$20</f>
        <v>6329.1726055899999</v>
      </c>
    </row>
    <row r="136" spans="1:25" ht="15.75" x14ac:dyDescent="0.2">
      <c r="A136" s="35">
        <f t="shared" si="3"/>
        <v>45490</v>
      </c>
      <c r="B136" s="36">
        <f>SUMIFS(СВЦЭМ!$C$39:$C$782,СВЦЭМ!$A$39:$A$782,$A136,СВЦЭМ!$B$39:$B$782,B$119)+'СЕТ СН'!$I$12+СВЦЭМ!$D$10+'СЕТ СН'!$I$5-'СЕТ СН'!$I$20</f>
        <v>6490.9928765899995</v>
      </c>
      <c r="C136" s="36">
        <f>SUMIFS(СВЦЭМ!$C$39:$C$782,СВЦЭМ!$A$39:$A$782,$A136,СВЦЭМ!$B$39:$B$782,C$119)+'СЕТ СН'!$I$12+СВЦЭМ!$D$10+'СЕТ СН'!$I$5-'СЕТ СН'!$I$20</f>
        <v>6611.35982152</v>
      </c>
      <c r="D136" s="36">
        <f>SUMIFS(СВЦЭМ!$C$39:$C$782,СВЦЭМ!$A$39:$A$782,$A136,СВЦЭМ!$B$39:$B$782,D$119)+'СЕТ СН'!$I$12+СВЦЭМ!$D$10+'СЕТ СН'!$I$5-'СЕТ СН'!$I$20</f>
        <v>6627.1937613499995</v>
      </c>
      <c r="E136" s="36">
        <f>SUMIFS(СВЦЭМ!$C$39:$C$782,СВЦЭМ!$A$39:$A$782,$A136,СВЦЭМ!$B$39:$B$782,E$119)+'СЕТ СН'!$I$12+СВЦЭМ!$D$10+'СЕТ СН'!$I$5-'СЕТ СН'!$I$20</f>
        <v>6602.4846394999995</v>
      </c>
      <c r="F136" s="36">
        <f>SUMIFS(СВЦЭМ!$C$39:$C$782,СВЦЭМ!$A$39:$A$782,$A136,СВЦЭМ!$B$39:$B$782,F$119)+'СЕТ СН'!$I$12+СВЦЭМ!$D$10+'СЕТ СН'!$I$5-'СЕТ СН'!$I$20</f>
        <v>6597.4156613799996</v>
      </c>
      <c r="G136" s="36">
        <f>SUMIFS(СВЦЭМ!$C$39:$C$782,СВЦЭМ!$A$39:$A$782,$A136,СВЦЭМ!$B$39:$B$782,G$119)+'СЕТ СН'!$I$12+СВЦЭМ!$D$10+'СЕТ СН'!$I$5-'СЕТ СН'!$I$20</f>
        <v>6607.6912110399999</v>
      </c>
      <c r="H136" s="36">
        <f>SUMIFS(СВЦЭМ!$C$39:$C$782,СВЦЭМ!$A$39:$A$782,$A136,СВЦЭМ!$B$39:$B$782,H$119)+'СЕТ СН'!$I$12+СВЦЭМ!$D$10+'СЕТ СН'!$I$5-'СЕТ СН'!$I$20</f>
        <v>6574.1981708299991</v>
      </c>
      <c r="I136" s="36">
        <f>SUMIFS(СВЦЭМ!$C$39:$C$782,СВЦЭМ!$A$39:$A$782,$A136,СВЦЭМ!$B$39:$B$782,I$119)+'СЕТ СН'!$I$12+СВЦЭМ!$D$10+'СЕТ СН'!$I$5-'СЕТ СН'!$I$20</f>
        <v>6450.53397253</v>
      </c>
      <c r="J136" s="36">
        <f>SUMIFS(СВЦЭМ!$C$39:$C$782,СВЦЭМ!$A$39:$A$782,$A136,СВЦЭМ!$B$39:$B$782,J$119)+'СЕТ СН'!$I$12+СВЦЭМ!$D$10+'СЕТ СН'!$I$5-'СЕТ СН'!$I$20</f>
        <v>6345.17319202</v>
      </c>
      <c r="K136" s="36">
        <f>SUMIFS(СВЦЭМ!$C$39:$C$782,СВЦЭМ!$A$39:$A$782,$A136,СВЦЭМ!$B$39:$B$782,K$119)+'СЕТ СН'!$I$12+СВЦЭМ!$D$10+'СЕТ СН'!$I$5-'СЕТ СН'!$I$20</f>
        <v>6300.4787773799999</v>
      </c>
      <c r="L136" s="36">
        <f>SUMIFS(СВЦЭМ!$C$39:$C$782,СВЦЭМ!$A$39:$A$782,$A136,СВЦЭМ!$B$39:$B$782,L$119)+'СЕТ СН'!$I$12+СВЦЭМ!$D$10+'СЕТ СН'!$I$5-'СЕТ СН'!$I$20</f>
        <v>6233.5913715999995</v>
      </c>
      <c r="M136" s="36">
        <f>SUMIFS(СВЦЭМ!$C$39:$C$782,СВЦЭМ!$A$39:$A$782,$A136,СВЦЭМ!$B$39:$B$782,M$119)+'СЕТ СН'!$I$12+СВЦЭМ!$D$10+'СЕТ СН'!$I$5-'СЕТ СН'!$I$20</f>
        <v>6216.9060487099996</v>
      </c>
      <c r="N136" s="36">
        <f>SUMIFS(СВЦЭМ!$C$39:$C$782,СВЦЭМ!$A$39:$A$782,$A136,СВЦЭМ!$B$39:$B$782,N$119)+'СЕТ СН'!$I$12+СВЦЭМ!$D$10+'СЕТ СН'!$I$5-'СЕТ СН'!$I$20</f>
        <v>6222.7170995299994</v>
      </c>
      <c r="O136" s="36">
        <f>SUMIFS(СВЦЭМ!$C$39:$C$782,СВЦЭМ!$A$39:$A$782,$A136,СВЦЭМ!$B$39:$B$782,O$119)+'СЕТ СН'!$I$12+СВЦЭМ!$D$10+'СЕТ СН'!$I$5-'СЕТ СН'!$I$20</f>
        <v>6209.0551735599993</v>
      </c>
      <c r="P136" s="36">
        <f>SUMIFS(СВЦЭМ!$C$39:$C$782,СВЦЭМ!$A$39:$A$782,$A136,СВЦЭМ!$B$39:$B$782,P$119)+'СЕТ СН'!$I$12+СВЦЭМ!$D$10+'СЕТ СН'!$I$5-'СЕТ СН'!$I$20</f>
        <v>6208.3820185099994</v>
      </c>
      <c r="Q136" s="36">
        <f>SUMIFS(СВЦЭМ!$C$39:$C$782,СВЦЭМ!$A$39:$A$782,$A136,СВЦЭМ!$B$39:$B$782,Q$119)+'СЕТ СН'!$I$12+СВЦЭМ!$D$10+'СЕТ СН'!$I$5-'СЕТ СН'!$I$20</f>
        <v>6212.0215154499992</v>
      </c>
      <c r="R136" s="36">
        <f>SUMIFS(СВЦЭМ!$C$39:$C$782,СВЦЭМ!$A$39:$A$782,$A136,СВЦЭМ!$B$39:$B$782,R$119)+'СЕТ СН'!$I$12+СВЦЭМ!$D$10+'СЕТ СН'!$I$5-'СЕТ СН'!$I$20</f>
        <v>6218.0612619799995</v>
      </c>
      <c r="S136" s="36">
        <f>SUMIFS(СВЦЭМ!$C$39:$C$782,СВЦЭМ!$A$39:$A$782,$A136,СВЦЭМ!$B$39:$B$782,S$119)+'СЕТ СН'!$I$12+СВЦЭМ!$D$10+'СЕТ СН'!$I$5-'СЕТ СН'!$I$20</f>
        <v>6226.6714887499993</v>
      </c>
      <c r="T136" s="36">
        <f>SUMIFS(СВЦЭМ!$C$39:$C$782,СВЦЭМ!$A$39:$A$782,$A136,СВЦЭМ!$B$39:$B$782,T$119)+'СЕТ СН'!$I$12+СВЦЭМ!$D$10+'СЕТ СН'!$I$5-'СЕТ СН'!$I$20</f>
        <v>6217.1706322499995</v>
      </c>
      <c r="U136" s="36">
        <f>SUMIFS(СВЦЭМ!$C$39:$C$782,СВЦЭМ!$A$39:$A$782,$A136,СВЦЭМ!$B$39:$B$782,U$119)+'СЕТ СН'!$I$12+СВЦЭМ!$D$10+'СЕТ СН'!$I$5-'СЕТ СН'!$I$20</f>
        <v>6228.8531511499996</v>
      </c>
      <c r="V136" s="36">
        <f>SUMIFS(СВЦЭМ!$C$39:$C$782,СВЦЭМ!$A$39:$A$782,$A136,СВЦЭМ!$B$39:$B$782,V$119)+'СЕТ СН'!$I$12+СВЦЭМ!$D$10+'СЕТ СН'!$I$5-'СЕТ СН'!$I$20</f>
        <v>6234.871351759999</v>
      </c>
      <c r="W136" s="36">
        <f>SUMIFS(СВЦЭМ!$C$39:$C$782,СВЦЭМ!$A$39:$A$782,$A136,СВЦЭМ!$B$39:$B$782,W$119)+'СЕТ СН'!$I$12+СВЦЭМ!$D$10+'СЕТ СН'!$I$5-'СЕТ СН'!$I$20</f>
        <v>6201.9182620499996</v>
      </c>
      <c r="X136" s="36">
        <f>SUMIFS(СВЦЭМ!$C$39:$C$782,СВЦЭМ!$A$39:$A$782,$A136,СВЦЭМ!$B$39:$B$782,X$119)+'СЕТ СН'!$I$12+СВЦЭМ!$D$10+'СЕТ СН'!$I$5-'СЕТ СН'!$I$20</f>
        <v>6260.01422551</v>
      </c>
      <c r="Y136" s="36">
        <f>SUMIFS(СВЦЭМ!$C$39:$C$782,СВЦЭМ!$A$39:$A$782,$A136,СВЦЭМ!$B$39:$B$782,Y$119)+'СЕТ СН'!$I$12+СВЦЭМ!$D$10+'СЕТ СН'!$I$5-'СЕТ СН'!$I$20</f>
        <v>6346.8987324299997</v>
      </c>
    </row>
    <row r="137" spans="1:25" ht="15.75" x14ac:dyDescent="0.2">
      <c r="A137" s="35">
        <f t="shared" si="3"/>
        <v>45491</v>
      </c>
      <c r="B137" s="36">
        <f>SUMIFS(СВЦЭМ!$C$39:$C$782,СВЦЭМ!$A$39:$A$782,$A137,СВЦЭМ!$B$39:$B$782,B$119)+'СЕТ СН'!$I$12+СВЦЭМ!$D$10+'СЕТ СН'!$I$5-'СЕТ СН'!$I$20</f>
        <v>6607.0602116699993</v>
      </c>
      <c r="C137" s="36">
        <f>SUMIFS(СВЦЭМ!$C$39:$C$782,СВЦЭМ!$A$39:$A$782,$A137,СВЦЭМ!$B$39:$B$782,C$119)+'СЕТ СН'!$I$12+СВЦЭМ!$D$10+'СЕТ СН'!$I$5-'СЕТ СН'!$I$20</f>
        <v>6702.14650248</v>
      </c>
      <c r="D137" s="36">
        <f>SUMIFS(СВЦЭМ!$C$39:$C$782,СВЦЭМ!$A$39:$A$782,$A137,СВЦЭМ!$B$39:$B$782,D$119)+'СЕТ СН'!$I$12+СВЦЭМ!$D$10+'СЕТ СН'!$I$5-'СЕТ СН'!$I$20</f>
        <v>6782.43026173</v>
      </c>
      <c r="E137" s="36">
        <f>SUMIFS(СВЦЭМ!$C$39:$C$782,СВЦЭМ!$A$39:$A$782,$A137,СВЦЭМ!$B$39:$B$782,E$119)+'СЕТ СН'!$I$12+СВЦЭМ!$D$10+'СЕТ СН'!$I$5-'СЕТ СН'!$I$20</f>
        <v>6817.4412994499999</v>
      </c>
      <c r="F137" s="36">
        <f>SUMIFS(СВЦЭМ!$C$39:$C$782,СВЦЭМ!$A$39:$A$782,$A137,СВЦЭМ!$B$39:$B$782,F$119)+'СЕТ СН'!$I$12+СВЦЭМ!$D$10+'СЕТ СН'!$I$5-'СЕТ СН'!$I$20</f>
        <v>6815.1414677599996</v>
      </c>
      <c r="G137" s="36">
        <f>SUMIFS(СВЦЭМ!$C$39:$C$782,СВЦЭМ!$A$39:$A$782,$A137,СВЦЭМ!$B$39:$B$782,G$119)+'СЕТ СН'!$I$12+СВЦЭМ!$D$10+'СЕТ СН'!$I$5-'СЕТ СН'!$I$20</f>
        <v>6799.3013573899989</v>
      </c>
      <c r="H137" s="36">
        <f>SUMIFS(СВЦЭМ!$C$39:$C$782,СВЦЭМ!$A$39:$A$782,$A137,СВЦЭМ!$B$39:$B$782,H$119)+'СЕТ СН'!$I$12+СВЦЭМ!$D$10+'СЕТ СН'!$I$5-'СЕТ СН'!$I$20</f>
        <v>6725.7645065699999</v>
      </c>
      <c r="I137" s="36">
        <f>SUMIFS(СВЦЭМ!$C$39:$C$782,СВЦЭМ!$A$39:$A$782,$A137,СВЦЭМ!$B$39:$B$782,I$119)+'СЕТ СН'!$I$12+СВЦЭМ!$D$10+'СЕТ СН'!$I$5-'СЕТ СН'!$I$20</f>
        <v>6533.7939492699998</v>
      </c>
      <c r="J137" s="36">
        <f>SUMIFS(СВЦЭМ!$C$39:$C$782,СВЦЭМ!$A$39:$A$782,$A137,СВЦЭМ!$B$39:$B$782,J$119)+'СЕТ СН'!$I$12+СВЦЭМ!$D$10+'СЕТ СН'!$I$5-'СЕТ СН'!$I$20</f>
        <v>6433.5319527299998</v>
      </c>
      <c r="K137" s="36">
        <f>SUMIFS(СВЦЭМ!$C$39:$C$782,СВЦЭМ!$A$39:$A$782,$A137,СВЦЭМ!$B$39:$B$782,K$119)+'СЕТ СН'!$I$12+СВЦЭМ!$D$10+'СЕТ СН'!$I$5-'СЕТ СН'!$I$20</f>
        <v>6374.2445680699993</v>
      </c>
      <c r="L137" s="36">
        <f>SUMIFS(СВЦЭМ!$C$39:$C$782,СВЦЭМ!$A$39:$A$782,$A137,СВЦЭМ!$B$39:$B$782,L$119)+'СЕТ СН'!$I$12+СВЦЭМ!$D$10+'СЕТ СН'!$I$5-'СЕТ СН'!$I$20</f>
        <v>6328.1583020899998</v>
      </c>
      <c r="M137" s="36">
        <f>SUMIFS(СВЦЭМ!$C$39:$C$782,СВЦЭМ!$A$39:$A$782,$A137,СВЦЭМ!$B$39:$B$782,M$119)+'СЕТ СН'!$I$12+СВЦЭМ!$D$10+'СЕТ СН'!$I$5-'СЕТ СН'!$I$20</f>
        <v>6315.8972300199994</v>
      </c>
      <c r="N137" s="36">
        <f>SUMIFS(СВЦЭМ!$C$39:$C$782,СВЦЭМ!$A$39:$A$782,$A137,СВЦЭМ!$B$39:$B$782,N$119)+'СЕТ СН'!$I$12+СВЦЭМ!$D$10+'СЕТ СН'!$I$5-'СЕТ СН'!$I$20</f>
        <v>6306.3767241499991</v>
      </c>
      <c r="O137" s="36">
        <f>SUMIFS(СВЦЭМ!$C$39:$C$782,СВЦЭМ!$A$39:$A$782,$A137,СВЦЭМ!$B$39:$B$782,O$119)+'СЕТ СН'!$I$12+СВЦЭМ!$D$10+'СЕТ СН'!$I$5-'СЕТ СН'!$I$20</f>
        <v>6290.8547180199994</v>
      </c>
      <c r="P137" s="36">
        <f>SUMIFS(СВЦЭМ!$C$39:$C$782,СВЦЭМ!$A$39:$A$782,$A137,СВЦЭМ!$B$39:$B$782,P$119)+'СЕТ СН'!$I$12+СВЦЭМ!$D$10+'СЕТ СН'!$I$5-'СЕТ СН'!$I$20</f>
        <v>6289.7784451799998</v>
      </c>
      <c r="Q137" s="36">
        <f>SUMIFS(СВЦЭМ!$C$39:$C$782,СВЦЭМ!$A$39:$A$782,$A137,СВЦЭМ!$B$39:$B$782,Q$119)+'СЕТ СН'!$I$12+СВЦЭМ!$D$10+'СЕТ СН'!$I$5-'СЕТ СН'!$I$20</f>
        <v>6291.0683617699997</v>
      </c>
      <c r="R137" s="36">
        <f>SUMIFS(СВЦЭМ!$C$39:$C$782,СВЦЭМ!$A$39:$A$782,$A137,СВЦЭМ!$B$39:$B$782,R$119)+'СЕТ СН'!$I$12+СВЦЭМ!$D$10+'СЕТ СН'!$I$5-'СЕТ СН'!$I$20</f>
        <v>6286.6011772999991</v>
      </c>
      <c r="S137" s="36">
        <f>SUMIFS(СВЦЭМ!$C$39:$C$782,СВЦЭМ!$A$39:$A$782,$A137,СВЦЭМ!$B$39:$B$782,S$119)+'СЕТ СН'!$I$12+СВЦЭМ!$D$10+'СЕТ СН'!$I$5-'СЕТ СН'!$I$20</f>
        <v>6288.8284880699994</v>
      </c>
      <c r="T137" s="36">
        <f>SUMIFS(СВЦЭМ!$C$39:$C$782,СВЦЭМ!$A$39:$A$782,$A137,СВЦЭМ!$B$39:$B$782,T$119)+'СЕТ СН'!$I$12+СВЦЭМ!$D$10+'СЕТ СН'!$I$5-'СЕТ СН'!$I$20</f>
        <v>6309.6323258199991</v>
      </c>
      <c r="U137" s="36">
        <f>SUMIFS(СВЦЭМ!$C$39:$C$782,СВЦЭМ!$A$39:$A$782,$A137,СВЦЭМ!$B$39:$B$782,U$119)+'СЕТ СН'!$I$12+СВЦЭМ!$D$10+'СЕТ СН'!$I$5-'СЕТ СН'!$I$20</f>
        <v>6328.4165106699993</v>
      </c>
      <c r="V137" s="36">
        <f>SUMIFS(СВЦЭМ!$C$39:$C$782,СВЦЭМ!$A$39:$A$782,$A137,СВЦЭМ!$B$39:$B$782,V$119)+'СЕТ СН'!$I$12+СВЦЭМ!$D$10+'СЕТ СН'!$I$5-'СЕТ СН'!$I$20</f>
        <v>6324.614958189999</v>
      </c>
      <c r="W137" s="36">
        <f>SUMIFS(СВЦЭМ!$C$39:$C$782,СВЦЭМ!$A$39:$A$782,$A137,СВЦЭМ!$B$39:$B$782,W$119)+'СЕТ СН'!$I$12+СВЦЭМ!$D$10+'СЕТ СН'!$I$5-'СЕТ СН'!$I$20</f>
        <v>6295.4840563899998</v>
      </c>
      <c r="X137" s="36">
        <f>SUMIFS(СВЦЭМ!$C$39:$C$782,СВЦЭМ!$A$39:$A$782,$A137,СВЦЭМ!$B$39:$B$782,X$119)+'СЕТ СН'!$I$12+СВЦЭМ!$D$10+'СЕТ СН'!$I$5-'СЕТ СН'!$I$20</f>
        <v>6341.8009698899996</v>
      </c>
      <c r="Y137" s="36">
        <f>SUMIFS(СВЦЭМ!$C$39:$C$782,СВЦЭМ!$A$39:$A$782,$A137,СВЦЭМ!$B$39:$B$782,Y$119)+'СЕТ СН'!$I$12+СВЦЭМ!$D$10+'СЕТ СН'!$I$5-'СЕТ СН'!$I$20</f>
        <v>6424.8806020499997</v>
      </c>
    </row>
    <row r="138" spans="1:25" ht="15.75" x14ac:dyDescent="0.2">
      <c r="A138" s="35">
        <f t="shared" si="3"/>
        <v>45492</v>
      </c>
      <c r="B138" s="36">
        <f>SUMIFS(СВЦЭМ!$C$39:$C$782,СВЦЭМ!$A$39:$A$782,$A138,СВЦЭМ!$B$39:$B$782,B$119)+'СЕТ СН'!$I$12+СВЦЭМ!$D$10+'СЕТ СН'!$I$5-'СЕТ СН'!$I$20</f>
        <v>6527.0275952899992</v>
      </c>
      <c r="C138" s="36">
        <f>SUMIFS(СВЦЭМ!$C$39:$C$782,СВЦЭМ!$A$39:$A$782,$A138,СВЦЭМ!$B$39:$B$782,C$119)+'СЕТ СН'!$I$12+СВЦЭМ!$D$10+'СЕТ СН'!$I$5-'СЕТ СН'!$I$20</f>
        <v>6628.3293774099993</v>
      </c>
      <c r="D138" s="36">
        <f>SUMIFS(СВЦЭМ!$C$39:$C$782,СВЦЭМ!$A$39:$A$782,$A138,СВЦЭМ!$B$39:$B$782,D$119)+'СЕТ СН'!$I$12+СВЦЭМ!$D$10+'СЕТ СН'!$I$5-'СЕТ СН'!$I$20</f>
        <v>6706.2177269599997</v>
      </c>
      <c r="E138" s="36">
        <f>SUMIFS(СВЦЭМ!$C$39:$C$782,СВЦЭМ!$A$39:$A$782,$A138,СВЦЭМ!$B$39:$B$782,E$119)+'СЕТ СН'!$I$12+СВЦЭМ!$D$10+'СЕТ СН'!$I$5-'СЕТ СН'!$I$20</f>
        <v>6727.9143442099994</v>
      </c>
      <c r="F138" s="36">
        <f>SUMIFS(СВЦЭМ!$C$39:$C$782,СВЦЭМ!$A$39:$A$782,$A138,СВЦЭМ!$B$39:$B$782,F$119)+'СЕТ СН'!$I$12+СВЦЭМ!$D$10+'СЕТ СН'!$I$5-'СЕТ СН'!$I$20</f>
        <v>6723.1923880099994</v>
      </c>
      <c r="G138" s="36">
        <f>SUMIFS(СВЦЭМ!$C$39:$C$782,СВЦЭМ!$A$39:$A$782,$A138,СВЦЭМ!$B$39:$B$782,G$119)+'СЕТ СН'!$I$12+СВЦЭМ!$D$10+'СЕТ СН'!$I$5-'СЕТ СН'!$I$20</f>
        <v>6733.1501048499995</v>
      </c>
      <c r="H138" s="36">
        <f>SUMIFS(СВЦЭМ!$C$39:$C$782,СВЦЭМ!$A$39:$A$782,$A138,СВЦЭМ!$B$39:$B$782,H$119)+'СЕТ СН'!$I$12+СВЦЭМ!$D$10+'СЕТ СН'!$I$5-'СЕТ СН'!$I$20</f>
        <v>6673.0383350799993</v>
      </c>
      <c r="I138" s="36">
        <f>SUMIFS(СВЦЭМ!$C$39:$C$782,СВЦЭМ!$A$39:$A$782,$A138,СВЦЭМ!$B$39:$B$782,I$119)+'СЕТ СН'!$I$12+СВЦЭМ!$D$10+'СЕТ СН'!$I$5-'СЕТ СН'!$I$20</f>
        <v>6614.6534118</v>
      </c>
      <c r="J138" s="36">
        <f>SUMIFS(СВЦЭМ!$C$39:$C$782,СВЦЭМ!$A$39:$A$782,$A138,СВЦЭМ!$B$39:$B$782,J$119)+'СЕТ СН'!$I$12+СВЦЭМ!$D$10+'СЕТ СН'!$I$5-'СЕТ СН'!$I$20</f>
        <v>6492.7172953199997</v>
      </c>
      <c r="K138" s="36">
        <f>SUMIFS(СВЦЭМ!$C$39:$C$782,СВЦЭМ!$A$39:$A$782,$A138,СВЦЭМ!$B$39:$B$782,K$119)+'СЕТ СН'!$I$12+СВЦЭМ!$D$10+'СЕТ СН'!$I$5-'СЕТ СН'!$I$20</f>
        <v>6427.0890416999991</v>
      </c>
      <c r="L138" s="36">
        <f>SUMIFS(СВЦЭМ!$C$39:$C$782,СВЦЭМ!$A$39:$A$782,$A138,СВЦЭМ!$B$39:$B$782,L$119)+'СЕТ СН'!$I$12+СВЦЭМ!$D$10+'СЕТ СН'!$I$5-'СЕТ СН'!$I$20</f>
        <v>6391.8384444299991</v>
      </c>
      <c r="M138" s="36">
        <f>SUMIFS(СВЦЭМ!$C$39:$C$782,СВЦЭМ!$A$39:$A$782,$A138,СВЦЭМ!$B$39:$B$782,M$119)+'СЕТ СН'!$I$12+СВЦЭМ!$D$10+'СЕТ СН'!$I$5-'СЕТ СН'!$I$20</f>
        <v>6394.5592222599998</v>
      </c>
      <c r="N138" s="36">
        <f>SUMIFS(СВЦЭМ!$C$39:$C$782,СВЦЭМ!$A$39:$A$782,$A138,СВЦЭМ!$B$39:$B$782,N$119)+'СЕТ СН'!$I$12+СВЦЭМ!$D$10+'СЕТ СН'!$I$5-'СЕТ СН'!$I$20</f>
        <v>6389.7552983099995</v>
      </c>
      <c r="O138" s="36">
        <f>SUMIFS(СВЦЭМ!$C$39:$C$782,СВЦЭМ!$A$39:$A$782,$A138,СВЦЭМ!$B$39:$B$782,O$119)+'СЕТ СН'!$I$12+СВЦЭМ!$D$10+'СЕТ СН'!$I$5-'СЕТ СН'!$I$20</f>
        <v>6368.4093810499999</v>
      </c>
      <c r="P138" s="36">
        <f>SUMIFS(СВЦЭМ!$C$39:$C$782,СВЦЭМ!$A$39:$A$782,$A138,СВЦЭМ!$B$39:$B$782,P$119)+'СЕТ СН'!$I$12+СВЦЭМ!$D$10+'СЕТ СН'!$I$5-'СЕТ СН'!$I$20</f>
        <v>6364.886643419999</v>
      </c>
      <c r="Q138" s="36">
        <f>SUMIFS(СВЦЭМ!$C$39:$C$782,СВЦЭМ!$A$39:$A$782,$A138,СВЦЭМ!$B$39:$B$782,Q$119)+'СЕТ СН'!$I$12+СВЦЭМ!$D$10+'СЕТ СН'!$I$5-'СЕТ СН'!$I$20</f>
        <v>6378.6541250199998</v>
      </c>
      <c r="R138" s="36">
        <f>SUMIFS(СВЦЭМ!$C$39:$C$782,СВЦЭМ!$A$39:$A$782,$A138,СВЦЭМ!$B$39:$B$782,R$119)+'СЕТ СН'!$I$12+СВЦЭМ!$D$10+'СЕТ СН'!$I$5-'СЕТ СН'!$I$20</f>
        <v>6377.6439352499992</v>
      </c>
      <c r="S138" s="36">
        <f>SUMIFS(СВЦЭМ!$C$39:$C$782,СВЦЭМ!$A$39:$A$782,$A138,СВЦЭМ!$B$39:$B$782,S$119)+'СЕТ СН'!$I$12+СВЦЭМ!$D$10+'СЕТ СН'!$I$5-'СЕТ СН'!$I$20</f>
        <v>6370.7097636499993</v>
      </c>
      <c r="T138" s="36">
        <f>SUMIFS(СВЦЭМ!$C$39:$C$782,СВЦЭМ!$A$39:$A$782,$A138,СВЦЭМ!$B$39:$B$782,T$119)+'СЕТ СН'!$I$12+СВЦЭМ!$D$10+'СЕТ СН'!$I$5-'СЕТ СН'!$I$20</f>
        <v>6391.3174197799999</v>
      </c>
      <c r="U138" s="36">
        <f>SUMIFS(СВЦЭМ!$C$39:$C$782,СВЦЭМ!$A$39:$A$782,$A138,СВЦЭМ!$B$39:$B$782,U$119)+'СЕТ СН'!$I$12+СВЦЭМ!$D$10+'СЕТ СН'!$I$5-'СЕТ СН'!$I$20</f>
        <v>6409.2825365899998</v>
      </c>
      <c r="V138" s="36">
        <f>SUMIFS(СВЦЭМ!$C$39:$C$782,СВЦЭМ!$A$39:$A$782,$A138,СВЦЭМ!$B$39:$B$782,V$119)+'СЕТ СН'!$I$12+СВЦЭМ!$D$10+'СЕТ СН'!$I$5-'СЕТ СН'!$I$20</f>
        <v>6440.374572839999</v>
      </c>
      <c r="W138" s="36">
        <f>SUMIFS(СВЦЭМ!$C$39:$C$782,СВЦЭМ!$A$39:$A$782,$A138,СВЦЭМ!$B$39:$B$782,W$119)+'СЕТ СН'!$I$12+СВЦЭМ!$D$10+'СЕТ СН'!$I$5-'СЕТ СН'!$I$20</f>
        <v>6404.3868299899996</v>
      </c>
      <c r="X138" s="36">
        <f>SUMIFS(СВЦЭМ!$C$39:$C$782,СВЦЭМ!$A$39:$A$782,$A138,СВЦЭМ!$B$39:$B$782,X$119)+'СЕТ СН'!$I$12+СВЦЭМ!$D$10+'СЕТ СН'!$I$5-'СЕТ СН'!$I$20</f>
        <v>6459.5084069799996</v>
      </c>
      <c r="Y138" s="36">
        <f>SUMIFS(СВЦЭМ!$C$39:$C$782,СВЦЭМ!$A$39:$A$782,$A138,СВЦЭМ!$B$39:$B$782,Y$119)+'СЕТ СН'!$I$12+СВЦЭМ!$D$10+'СЕТ СН'!$I$5-'СЕТ СН'!$I$20</f>
        <v>6551.5149295699994</v>
      </c>
    </row>
    <row r="139" spans="1:25" ht="15.75" x14ac:dyDescent="0.2">
      <c r="A139" s="35">
        <f t="shared" si="3"/>
        <v>45493</v>
      </c>
      <c r="B139" s="36">
        <f>SUMIFS(СВЦЭМ!$C$39:$C$782,СВЦЭМ!$A$39:$A$782,$A139,СВЦЭМ!$B$39:$B$782,B$119)+'СЕТ СН'!$I$12+СВЦЭМ!$D$10+'СЕТ СН'!$I$5-'СЕТ СН'!$I$20</f>
        <v>6544.2148827599995</v>
      </c>
      <c r="C139" s="36">
        <f>SUMIFS(СВЦЭМ!$C$39:$C$782,СВЦЭМ!$A$39:$A$782,$A139,СВЦЭМ!$B$39:$B$782,C$119)+'СЕТ СН'!$I$12+СВЦЭМ!$D$10+'СЕТ СН'!$I$5-'СЕТ СН'!$I$20</f>
        <v>6616.5434166799996</v>
      </c>
      <c r="D139" s="36">
        <f>SUMIFS(СВЦЭМ!$C$39:$C$782,СВЦЭМ!$A$39:$A$782,$A139,СВЦЭМ!$B$39:$B$782,D$119)+'СЕТ СН'!$I$12+СВЦЭМ!$D$10+'СЕТ СН'!$I$5-'СЕТ СН'!$I$20</f>
        <v>6714.2986248799998</v>
      </c>
      <c r="E139" s="36">
        <f>SUMIFS(СВЦЭМ!$C$39:$C$782,СВЦЭМ!$A$39:$A$782,$A139,СВЦЭМ!$B$39:$B$782,E$119)+'СЕТ СН'!$I$12+СВЦЭМ!$D$10+'СЕТ СН'!$I$5-'СЕТ СН'!$I$20</f>
        <v>6760.32706349</v>
      </c>
      <c r="F139" s="36">
        <f>SUMIFS(СВЦЭМ!$C$39:$C$782,СВЦЭМ!$A$39:$A$782,$A139,СВЦЭМ!$B$39:$B$782,F$119)+'СЕТ СН'!$I$12+СВЦЭМ!$D$10+'СЕТ СН'!$I$5-'СЕТ СН'!$I$20</f>
        <v>6773.1796019199992</v>
      </c>
      <c r="G139" s="36">
        <f>SUMIFS(СВЦЭМ!$C$39:$C$782,СВЦЭМ!$A$39:$A$782,$A139,СВЦЭМ!$B$39:$B$782,G$119)+'СЕТ СН'!$I$12+СВЦЭМ!$D$10+'СЕТ СН'!$I$5-'СЕТ СН'!$I$20</f>
        <v>6771.4220023099997</v>
      </c>
      <c r="H139" s="36">
        <f>SUMIFS(СВЦЭМ!$C$39:$C$782,СВЦЭМ!$A$39:$A$782,$A139,СВЦЭМ!$B$39:$B$782,H$119)+'СЕТ СН'!$I$12+СВЦЭМ!$D$10+'СЕТ СН'!$I$5-'СЕТ СН'!$I$20</f>
        <v>6751.0855473799993</v>
      </c>
      <c r="I139" s="36">
        <f>SUMIFS(СВЦЭМ!$C$39:$C$782,СВЦЭМ!$A$39:$A$782,$A139,СВЦЭМ!$B$39:$B$782,I$119)+'СЕТ СН'!$I$12+СВЦЭМ!$D$10+'СЕТ СН'!$I$5-'СЕТ СН'!$I$20</f>
        <v>6676.4627488299993</v>
      </c>
      <c r="J139" s="36">
        <f>SUMIFS(СВЦЭМ!$C$39:$C$782,СВЦЭМ!$A$39:$A$782,$A139,СВЦЭМ!$B$39:$B$782,J$119)+'СЕТ СН'!$I$12+СВЦЭМ!$D$10+'СЕТ СН'!$I$5-'СЕТ СН'!$I$20</f>
        <v>6548.9482109599994</v>
      </c>
      <c r="K139" s="36">
        <f>SUMIFS(СВЦЭМ!$C$39:$C$782,СВЦЭМ!$A$39:$A$782,$A139,СВЦЭМ!$B$39:$B$782,K$119)+'СЕТ СН'!$I$12+СВЦЭМ!$D$10+'СЕТ СН'!$I$5-'СЕТ СН'!$I$20</f>
        <v>6443.2525032099993</v>
      </c>
      <c r="L139" s="36">
        <f>SUMIFS(СВЦЭМ!$C$39:$C$782,СВЦЭМ!$A$39:$A$782,$A139,СВЦЭМ!$B$39:$B$782,L$119)+'СЕТ СН'!$I$12+СВЦЭМ!$D$10+'СЕТ СН'!$I$5-'СЕТ СН'!$I$20</f>
        <v>6362.3342234699994</v>
      </c>
      <c r="M139" s="36">
        <f>SUMIFS(СВЦЭМ!$C$39:$C$782,СВЦЭМ!$A$39:$A$782,$A139,СВЦЭМ!$B$39:$B$782,M$119)+'СЕТ СН'!$I$12+СВЦЭМ!$D$10+'СЕТ СН'!$I$5-'СЕТ СН'!$I$20</f>
        <v>6316.2992234699996</v>
      </c>
      <c r="N139" s="36">
        <f>SUMIFS(СВЦЭМ!$C$39:$C$782,СВЦЭМ!$A$39:$A$782,$A139,СВЦЭМ!$B$39:$B$782,N$119)+'СЕТ СН'!$I$12+СВЦЭМ!$D$10+'СЕТ СН'!$I$5-'СЕТ СН'!$I$20</f>
        <v>6331.2750203199994</v>
      </c>
      <c r="O139" s="36">
        <f>SUMIFS(СВЦЭМ!$C$39:$C$782,СВЦЭМ!$A$39:$A$782,$A139,СВЦЭМ!$B$39:$B$782,O$119)+'СЕТ СН'!$I$12+СВЦЭМ!$D$10+'СЕТ СН'!$I$5-'СЕТ СН'!$I$20</f>
        <v>6325.8431646899999</v>
      </c>
      <c r="P139" s="36">
        <f>SUMIFS(СВЦЭМ!$C$39:$C$782,СВЦЭМ!$A$39:$A$782,$A139,СВЦЭМ!$B$39:$B$782,P$119)+'СЕТ СН'!$I$12+СВЦЭМ!$D$10+'СЕТ СН'!$I$5-'СЕТ СН'!$I$20</f>
        <v>6220.9815154199996</v>
      </c>
      <c r="Q139" s="36">
        <f>SUMIFS(СВЦЭМ!$C$39:$C$782,СВЦЭМ!$A$39:$A$782,$A139,СВЦЭМ!$B$39:$B$782,Q$119)+'СЕТ СН'!$I$12+СВЦЭМ!$D$10+'СЕТ СН'!$I$5-'СЕТ СН'!$I$20</f>
        <v>6232.6803176199992</v>
      </c>
      <c r="R139" s="36">
        <f>SUMIFS(СВЦЭМ!$C$39:$C$782,СВЦЭМ!$A$39:$A$782,$A139,СВЦЭМ!$B$39:$B$782,R$119)+'СЕТ СН'!$I$12+СВЦЭМ!$D$10+'СЕТ СН'!$I$5-'СЕТ СН'!$I$20</f>
        <v>6254.97108639</v>
      </c>
      <c r="S139" s="36">
        <f>SUMIFS(СВЦЭМ!$C$39:$C$782,СВЦЭМ!$A$39:$A$782,$A139,СВЦЭМ!$B$39:$B$782,S$119)+'СЕТ СН'!$I$12+СВЦЭМ!$D$10+'СЕТ СН'!$I$5-'СЕТ СН'!$I$20</f>
        <v>6243.8959232799998</v>
      </c>
      <c r="T139" s="36">
        <f>SUMIFS(СВЦЭМ!$C$39:$C$782,СВЦЭМ!$A$39:$A$782,$A139,СВЦЭМ!$B$39:$B$782,T$119)+'СЕТ СН'!$I$12+СВЦЭМ!$D$10+'СЕТ СН'!$I$5-'СЕТ СН'!$I$20</f>
        <v>6237.8986293599992</v>
      </c>
      <c r="U139" s="36">
        <f>SUMIFS(СВЦЭМ!$C$39:$C$782,СВЦЭМ!$A$39:$A$782,$A139,СВЦЭМ!$B$39:$B$782,U$119)+'СЕТ СН'!$I$12+СВЦЭМ!$D$10+'СЕТ СН'!$I$5-'СЕТ СН'!$I$20</f>
        <v>6258.7982277899991</v>
      </c>
      <c r="V139" s="36">
        <f>SUMIFS(СВЦЭМ!$C$39:$C$782,СВЦЭМ!$A$39:$A$782,$A139,СВЦЭМ!$B$39:$B$782,V$119)+'СЕТ СН'!$I$12+СВЦЭМ!$D$10+'СЕТ СН'!$I$5-'СЕТ СН'!$I$20</f>
        <v>6268.7462006799997</v>
      </c>
      <c r="W139" s="36">
        <f>SUMIFS(СВЦЭМ!$C$39:$C$782,СВЦЭМ!$A$39:$A$782,$A139,СВЦЭМ!$B$39:$B$782,W$119)+'СЕТ СН'!$I$12+СВЦЭМ!$D$10+'СЕТ СН'!$I$5-'СЕТ СН'!$I$20</f>
        <v>6247.4701003899991</v>
      </c>
      <c r="X139" s="36">
        <f>SUMIFS(СВЦЭМ!$C$39:$C$782,СВЦЭМ!$A$39:$A$782,$A139,СВЦЭМ!$B$39:$B$782,X$119)+'СЕТ СН'!$I$12+СВЦЭМ!$D$10+'СЕТ СН'!$I$5-'СЕТ СН'!$I$20</f>
        <v>6285.1907690999997</v>
      </c>
      <c r="Y139" s="36">
        <f>SUMIFS(СВЦЭМ!$C$39:$C$782,СВЦЭМ!$A$39:$A$782,$A139,СВЦЭМ!$B$39:$B$782,Y$119)+'СЕТ СН'!$I$12+СВЦЭМ!$D$10+'СЕТ СН'!$I$5-'СЕТ СН'!$I$20</f>
        <v>6381.3857562999992</v>
      </c>
    </row>
    <row r="140" spans="1:25" ht="15.75" x14ac:dyDescent="0.2">
      <c r="A140" s="35">
        <f t="shared" si="3"/>
        <v>45494</v>
      </c>
      <c r="B140" s="36">
        <f>SUMIFS(СВЦЭМ!$C$39:$C$782,СВЦЭМ!$A$39:$A$782,$A140,СВЦЭМ!$B$39:$B$782,B$119)+'СЕТ СН'!$I$12+СВЦЭМ!$D$10+'СЕТ СН'!$I$5-'СЕТ СН'!$I$20</f>
        <v>6493.7148881799994</v>
      </c>
      <c r="C140" s="36">
        <f>SUMIFS(СВЦЭМ!$C$39:$C$782,СВЦЭМ!$A$39:$A$782,$A140,СВЦЭМ!$B$39:$B$782,C$119)+'СЕТ СН'!$I$12+СВЦЭМ!$D$10+'СЕТ СН'!$I$5-'СЕТ СН'!$I$20</f>
        <v>6598.1525719499996</v>
      </c>
      <c r="D140" s="36">
        <f>SUMIFS(СВЦЭМ!$C$39:$C$782,СВЦЭМ!$A$39:$A$782,$A140,СВЦЭМ!$B$39:$B$782,D$119)+'СЕТ СН'!$I$12+СВЦЭМ!$D$10+'СЕТ СН'!$I$5-'СЕТ СН'!$I$20</f>
        <v>6654.2626613199991</v>
      </c>
      <c r="E140" s="36">
        <f>SUMIFS(СВЦЭМ!$C$39:$C$782,СВЦЭМ!$A$39:$A$782,$A140,СВЦЭМ!$B$39:$B$782,E$119)+'СЕТ СН'!$I$12+СВЦЭМ!$D$10+'СЕТ СН'!$I$5-'СЕТ СН'!$I$20</f>
        <v>6698.9171851899991</v>
      </c>
      <c r="F140" s="36">
        <f>SUMIFS(СВЦЭМ!$C$39:$C$782,СВЦЭМ!$A$39:$A$782,$A140,СВЦЭМ!$B$39:$B$782,F$119)+'СЕТ СН'!$I$12+СВЦЭМ!$D$10+'СЕТ СН'!$I$5-'СЕТ СН'!$I$20</f>
        <v>6741.7154583799993</v>
      </c>
      <c r="G140" s="36">
        <f>SUMIFS(СВЦЭМ!$C$39:$C$782,СВЦЭМ!$A$39:$A$782,$A140,СВЦЭМ!$B$39:$B$782,G$119)+'СЕТ СН'!$I$12+СВЦЭМ!$D$10+'СЕТ СН'!$I$5-'СЕТ СН'!$I$20</f>
        <v>6686.5509855199998</v>
      </c>
      <c r="H140" s="36">
        <f>SUMIFS(СВЦЭМ!$C$39:$C$782,СВЦЭМ!$A$39:$A$782,$A140,СВЦЭМ!$B$39:$B$782,H$119)+'СЕТ СН'!$I$12+СВЦЭМ!$D$10+'СЕТ СН'!$I$5-'СЕТ СН'!$I$20</f>
        <v>6712.2122626699993</v>
      </c>
      <c r="I140" s="36">
        <f>SUMIFS(СВЦЭМ!$C$39:$C$782,СВЦЭМ!$A$39:$A$782,$A140,СВЦЭМ!$B$39:$B$782,I$119)+'СЕТ СН'!$I$12+СВЦЭМ!$D$10+'СЕТ СН'!$I$5-'СЕТ СН'!$I$20</f>
        <v>6668.6844615099999</v>
      </c>
      <c r="J140" s="36">
        <f>SUMIFS(СВЦЭМ!$C$39:$C$782,СВЦЭМ!$A$39:$A$782,$A140,СВЦЭМ!$B$39:$B$782,J$119)+'СЕТ СН'!$I$12+СВЦЭМ!$D$10+'СЕТ СН'!$I$5-'СЕТ СН'!$I$20</f>
        <v>6513.9980411500001</v>
      </c>
      <c r="K140" s="36">
        <f>SUMIFS(СВЦЭМ!$C$39:$C$782,СВЦЭМ!$A$39:$A$782,$A140,СВЦЭМ!$B$39:$B$782,K$119)+'СЕТ СН'!$I$12+СВЦЭМ!$D$10+'СЕТ СН'!$I$5-'СЕТ СН'!$I$20</f>
        <v>6369.6104631899998</v>
      </c>
      <c r="L140" s="36">
        <f>SUMIFS(СВЦЭМ!$C$39:$C$782,СВЦЭМ!$A$39:$A$782,$A140,СВЦЭМ!$B$39:$B$782,L$119)+'СЕТ СН'!$I$12+СВЦЭМ!$D$10+'СЕТ СН'!$I$5-'СЕТ СН'!$I$20</f>
        <v>6301.6946117199996</v>
      </c>
      <c r="M140" s="36">
        <f>SUMIFS(СВЦЭМ!$C$39:$C$782,СВЦЭМ!$A$39:$A$782,$A140,СВЦЭМ!$B$39:$B$782,M$119)+'СЕТ СН'!$I$12+СВЦЭМ!$D$10+'СЕТ СН'!$I$5-'СЕТ СН'!$I$20</f>
        <v>6280.54719931</v>
      </c>
      <c r="N140" s="36">
        <f>SUMIFS(СВЦЭМ!$C$39:$C$782,СВЦЭМ!$A$39:$A$782,$A140,СВЦЭМ!$B$39:$B$782,N$119)+'СЕТ СН'!$I$12+СВЦЭМ!$D$10+'СЕТ СН'!$I$5-'СЕТ СН'!$I$20</f>
        <v>6277.1590694499992</v>
      </c>
      <c r="O140" s="36">
        <f>SUMIFS(СВЦЭМ!$C$39:$C$782,СВЦЭМ!$A$39:$A$782,$A140,СВЦЭМ!$B$39:$B$782,O$119)+'СЕТ СН'!$I$12+СВЦЭМ!$D$10+'СЕТ СН'!$I$5-'СЕТ СН'!$I$20</f>
        <v>6274.0856798299992</v>
      </c>
      <c r="P140" s="36">
        <f>SUMIFS(СВЦЭМ!$C$39:$C$782,СВЦЭМ!$A$39:$A$782,$A140,СВЦЭМ!$B$39:$B$782,P$119)+'СЕТ СН'!$I$12+СВЦЭМ!$D$10+'СЕТ СН'!$I$5-'СЕТ СН'!$I$20</f>
        <v>6293.5609181399996</v>
      </c>
      <c r="Q140" s="36">
        <f>SUMIFS(СВЦЭМ!$C$39:$C$782,СВЦЭМ!$A$39:$A$782,$A140,СВЦЭМ!$B$39:$B$782,Q$119)+'СЕТ СН'!$I$12+СВЦЭМ!$D$10+'СЕТ СН'!$I$5-'СЕТ СН'!$I$20</f>
        <v>6297.5302912799998</v>
      </c>
      <c r="R140" s="36">
        <f>SUMIFS(СВЦЭМ!$C$39:$C$782,СВЦЭМ!$A$39:$A$782,$A140,СВЦЭМ!$B$39:$B$782,R$119)+'СЕТ СН'!$I$12+СВЦЭМ!$D$10+'СЕТ СН'!$I$5-'СЕТ СН'!$I$20</f>
        <v>6294.2764007599999</v>
      </c>
      <c r="S140" s="36">
        <f>SUMIFS(СВЦЭМ!$C$39:$C$782,СВЦЭМ!$A$39:$A$782,$A140,СВЦЭМ!$B$39:$B$782,S$119)+'СЕТ СН'!$I$12+СВЦЭМ!$D$10+'СЕТ СН'!$I$5-'СЕТ СН'!$I$20</f>
        <v>6291.1600064599997</v>
      </c>
      <c r="T140" s="36">
        <f>SUMIFS(СВЦЭМ!$C$39:$C$782,СВЦЭМ!$A$39:$A$782,$A140,СВЦЭМ!$B$39:$B$782,T$119)+'СЕТ СН'!$I$12+СВЦЭМ!$D$10+'СЕТ СН'!$I$5-'СЕТ СН'!$I$20</f>
        <v>6276.9652850999992</v>
      </c>
      <c r="U140" s="36">
        <f>SUMIFS(СВЦЭМ!$C$39:$C$782,СВЦЭМ!$A$39:$A$782,$A140,СВЦЭМ!$B$39:$B$782,U$119)+'СЕТ СН'!$I$12+СВЦЭМ!$D$10+'СЕТ СН'!$I$5-'СЕТ СН'!$I$20</f>
        <v>6280.2250127399993</v>
      </c>
      <c r="V140" s="36">
        <f>SUMIFS(СВЦЭМ!$C$39:$C$782,СВЦЭМ!$A$39:$A$782,$A140,СВЦЭМ!$B$39:$B$782,V$119)+'СЕТ СН'!$I$12+СВЦЭМ!$D$10+'СЕТ СН'!$I$5-'СЕТ СН'!$I$20</f>
        <v>6275.8786776299994</v>
      </c>
      <c r="W140" s="36">
        <f>SUMIFS(СВЦЭМ!$C$39:$C$782,СВЦЭМ!$A$39:$A$782,$A140,СВЦЭМ!$B$39:$B$782,W$119)+'СЕТ СН'!$I$12+СВЦЭМ!$D$10+'СЕТ СН'!$I$5-'СЕТ СН'!$I$20</f>
        <v>6263.5634877199991</v>
      </c>
      <c r="X140" s="36">
        <f>SUMIFS(СВЦЭМ!$C$39:$C$782,СВЦЭМ!$A$39:$A$782,$A140,СВЦЭМ!$B$39:$B$782,X$119)+'СЕТ СН'!$I$12+СВЦЭМ!$D$10+'СЕТ СН'!$I$5-'СЕТ СН'!$I$20</f>
        <v>6316.7622850600001</v>
      </c>
      <c r="Y140" s="36">
        <f>SUMIFS(СВЦЭМ!$C$39:$C$782,СВЦЭМ!$A$39:$A$782,$A140,СВЦЭМ!$B$39:$B$782,Y$119)+'СЕТ СН'!$I$12+СВЦЭМ!$D$10+'СЕТ СН'!$I$5-'СЕТ СН'!$I$20</f>
        <v>6339.8921433999994</v>
      </c>
    </row>
    <row r="141" spans="1:25" ht="15.75" x14ac:dyDescent="0.2">
      <c r="A141" s="35">
        <f t="shared" si="3"/>
        <v>45495</v>
      </c>
      <c r="B141" s="36">
        <f>SUMIFS(СВЦЭМ!$C$39:$C$782,СВЦЭМ!$A$39:$A$782,$A141,СВЦЭМ!$B$39:$B$782,B$119)+'СЕТ СН'!$I$12+СВЦЭМ!$D$10+'СЕТ СН'!$I$5-'СЕТ СН'!$I$20</f>
        <v>6430.6393096799993</v>
      </c>
      <c r="C141" s="36">
        <f>SUMIFS(СВЦЭМ!$C$39:$C$782,СВЦЭМ!$A$39:$A$782,$A141,СВЦЭМ!$B$39:$B$782,C$119)+'СЕТ СН'!$I$12+СВЦЭМ!$D$10+'СЕТ СН'!$I$5-'СЕТ СН'!$I$20</f>
        <v>6500.0814111099999</v>
      </c>
      <c r="D141" s="36">
        <f>SUMIFS(СВЦЭМ!$C$39:$C$782,СВЦЭМ!$A$39:$A$782,$A141,СВЦЭМ!$B$39:$B$782,D$119)+'СЕТ СН'!$I$12+СВЦЭМ!$D$10+'СЕТ СН'!$I$5-'СЕТ СН'!$I$20</f>
        <v>6556.23244978</v>
      </c>
      <c r="E141" s="36">
        <f>SUMIFS(СВЦЭМ!$C$39:$C$782,СВЦЭМ!$A$39:$A$782,$A141,СВЦЭМ!$B$39:$B$782,E$119)+'СЕТ СН'!$I$12+СВЦЭМ!$D$10+'СЕТ СН'!$I$5-'СЕТ СН'!$I$20</f>
        <v>6596.6582276999998</v>
      </c>
      <c r="F141" s="36">
        <f>SUMIFS(СВЦЭМ!$C$39:$C$782,СВЦЭМ!$A$39:$A$782,$A141,СВЦЭМ!$B$39:$B$782,F$119)+'СЕТ СН'!$I$12+СВЦЭМ!$D$10+'СЕТ СН'!$I$5-'СЕТ СН'!$I$20</f>
        <v>6607.4488590499996</v>
      </c>
      <c r="G141" s="36">
        <f>SUMIFS(СВЦЭМ!$C$39:$C$782,СВЦЭМ!$A$39:$A$782,$A141,СВЦЭМ!$B$39:$B$782,G$119)+'СЕТ СН'!$I$12+СВЦЭМ!$D$10+'СЕТ СН'!$I$5-'СЕТ СН'!$I$20</f>
        <v>6607.8888320899996</v>
      </c>
      <c r="H141" s="36">
        <f>SUMIFS(СВЦЭМ!$C$39:$C$782,СВЦЭМ!$A$39:$A$782,$A141,СВЦЭМ!$B$39:$B$782,H$119)+'СЕТ СН'!$I$12+СВЦЭМ!$D$10+'СЕТ СН'!$I$5-'СЕТ СН'!$I$20</f>
        <v>6539.1493359199994</v>
      </c>
      <c r="I141" s="36">
        <f>SUMIFS(СВЦЭМ!$C$39:$C$782,СВЦЭМ!$A$39:$A$782,$A141,СВЦЭМ!$B$39:$B$782,I$119)+'СЕТ СН'!$I$12+СВЦЭМ!$D$10+'СЕТ СН'!$I$5-'СЕТ СН'!$I$20</f>
        <v>6438.4010309699997</v>
      </c>
      <c r="J141" s="36">
        <f>SUMIFS(СВЦЭМ!$C$39:$C$782,СВЦЭМ!$A$39:$A$782,$A141,СВЦЭМ!$B$39:$B$782,J$119)+'СЕТ СН'!$I$12+СВЦЭМ!$D$10+'СЕТ СН'!$I$5-'СЕТ СН'!$I$20</f>
        <v>6317.3079474099995</v>
      </c>
      <c r="K141" s="36">
        <f>SUMIFS(СВЦЭМ!$C$39:$C$782,СВЦЭМ!$A$39:$A$782,$A141,СВЦЭМ!$B$39:$B$782,K$119)+'СЕТ СН'!$I$12+СВЦЭМ!$D$10+'СЕТ СН'!$I$5-'СЕТ СН'!$I$20</f>
        <v>6251.1605244399998</v>
      </c>
      <c r="L141" s="36">
        <f>SUMIFS(СВЦЭМ!$C$39:$C$782,СВЦЭМ!$A$39:$A$782,$A141,СВЦЭМ!$B$39:$B$782,L$119)+'СЕТ СН'!$I$12+СВЦЭМ!$D$10+'СЕТ СН'!$I$5-'СЕТ СН'!$I$20</f>
        <v>6200.9046622299993</v>
      </c>
      <c r="M141" s="36">
        <f>SUMIFS(СВЦЭМ!$C$39:$C$782,СВЦЭМ!$A$39:$A$782,$A141,СВЦЭМ!$B$39:$B$782,M$119)+'СЕТ СН'!$I$12+СВЦЭМ!$D$10+'СЕТ СН'!$I$5-'СЕТ СН'!$I$20</f>
        <v>6183.7686987699999</v>
      </c>
      <c r="N141" s="36">
        <f>SUMIFS(СВЦЭМ!$C$39:$C$782,СВЦЭМ!$A$39:$A$782,$A141,СВЦЭМ!$B$39:$B$782,N$119)+'СЕТ СН'!$I$12+СВЦЭМ!$D$10+'СЕТ СН'!$I$5-'СЕТ СН'!$I$20</f>
        <v>6166.3667585899993</v>
      </c>
      <c r="O141" s="36">
        <f>SUMIFS(СВЦЭМ!$C$39:$C$782,СВЦЭМ!$A$39:$A$782,$A141,СВЦЭМ!$B$39:$B$782,O$119)+'СЕТ СН'!$I$12+СВЦЭМ!$D$10+'СЕТ СН'!$I$5-'СЕТ СН'!$I$20</f>
        <v>6181.6092175199992</v>
      </c>
      <c r="P141" s="36">
        <f>SUMIFS(СВЦЭМ!$C$39:$C$782,СВЦЭМ!$A$39:$A$782,$A141,СВЦЭМ!$B$39:$B$782,P$119)+'СЕТ СН'!$I$12+СВЦЭМ!$D$10+'СЕТ СН'!$I$5-'СЕТ СН'!$I$20</f>
        <v>6179.6679959399999</v>
      </c>
      <c r="Q141" s="36">
        <f>SUMIFS(СВЦЭМ!$C$39:$C$782,СВЦЭМ!$A$39:$A$782,$A141,СВЦЭМ!$B$39:$B$782,Q$119)+'СЕТ СН'!$I$12+СВЦЭМ!$D$10+'СЕТ СН'!$I$5-'СЕТ СН'!$I$20</f>
        <v>6179.046146319999</v>
      </c>
      <c r="R141" s="36">
        <f>SUMIFS(СВЦЭМ!$C$39:$C$782,СВЦЭМ!$A$39:$A$782,$A141,СВЦЭМ!$B$39:$B$782,R$119)+'СЕТ СН'!$I$12+СВЦЭМ!$D$10+'СЕТ СН'!$I$5-'СЕТ СН'!$I$20</f>
        <v>6176.0997635599997</v>
      </c>
      <c r="S141" s="36">
        <f>SUMIFS(СВЦЭМ!$C$39:$C$782,СВЦЭМ!$A$39:$A$782,$A141,СВЦЭМ!$B$39:$B$782,S$119)+'СЕТ СН'!$I$12+СВЦЭМ!$D$10+'СЕТ СН'!$I$5-'СЕТ СН'!$I$20</f>
        <v>6165.5614931199998</v>
      </c>
      <c r="T141" s="36">
        <f>SUMIFS(СВЦЭМ!$C$39:$C$782,СВЦЭМ!$A$39:$A$782,$A141,СВЦЭМ!$B$39:$B$782,T$119)+'СЕТ СН'!$I$12+СВЦЭМ!$D$10+'СЕТ СН'!$I$5-'СЕТ СН'!$I$20</f>
        <v>6162.4928332799991</v>
      </c>
      <c r="U141" s="36">
        <f>SUMIFS(СВЦЭМ!$C$39:$C$782,СВЦЭМ!$A$39:$A$782,$A141,СВЦЭМ!$B$39:$B$782,U$119)+'СЕТ СН'!$I$12+СВЦЭМ!$D$10+'СЕТ СН'!$I$5-'СЕТ СН'!$I$20</f>
        <v>6178.9991037799991</v>
      </c>
      <c r="V141" s="36">
        <f>SUMIFS(СВЦЭМ!$C$39:$C$782,СВЦЭМ!$A$39:$A$782,$A141,СВЦЭМ!$B$39:$B$782,V$119)+'СЕТ СН'!$I$12+СВЦЭМ!$D$10+'СЕТ СН'!$I$5-'СЕТ СН'!$I$20</f>
        <v>6191.1623559499994</v>
      </c>
      <c r="W141" s="36">
        <f>SUMIFS(СВЦЭМ!$C$39:$C$782,СВЦЭМ!$A$39:$A$782,$A141,СВЦЭМ!$B$39:$B$782,W$119)+'СЕТ СН'!$I$12+СВЦЭМ!$D$10+'СЕТ СН'!$I$5-'СЕТ СН'!$I$20</f>
        <v>6154.5463809099992</v>
      </c>
      <c r="X141" s="36">
        <f>SUMIFS(СВЦЭМ!$C$39:$C$782,СВЦЭМ!$A$39:$A$782,$A141,СВЦЭМ!$B$39:$B$782,X$119)+'СЕТ СН'!$I$12+СВЦЭМ!$D$10+'СЕТ СН'!$I$5-'СЕТ СН'!$I$20</f>
        <v>6227.1054316399996</v>
      </c>
      <c r="Y141" s="36">
        <f>SUMIFS(СВЦЭМ!$C$39:$C$782,СВЦЭМ!$A$39:$A$782,$A141,СВЦЭМ!$B$39:$B$782,Y$119)+'СЕТ СН'!$I$12+СВЦЭМ!$D$10+'СЕТ СН'!$I$5-'СЕТ СН'!$I$20</f>
        <v>6310.123639559999</v>
      </c>
    </row>
    <row r="142" spans="1:25" ht="15.75" x14ac:dyDescent="0.2">
      <c r="A142" s="35">
        <f t="shared" si="3"/>
        <v>45496</v>
      </c>
      <c r="B142" s="36">
        <f>SUMIFS(СВЦЭМ!$C$39:$C$782,СВЦЭМ!$A$39:$A$782,$A142,СВЦЭМ!$B$39:$B$782,B$119)+'СЕТ СН'!$I$12+СВЦЭМ!$D$10+'СЕТ СН'!$I$5-'СЕТ СН'!$I$20</f>
        <v>6525.9008539299994</v>
      </c>
      <c r="C142" s="36">
        <f>SUMIFS(СВЦЭМ!$C$39:$C$782,СВЦЭМ!$A$39:$A$782,$A142,СВЦЭМ!$B$39:$B$782,C$119)+'СЕТ СН'!$I$12+СВЦЭМ!$D$10+'СЕТ СН'!$I$5-'СЕТ СН'!$I$20</f>
        <v>6623.75395647</v>
      </c>
      <c r="D142" s="36">
        <f>SUMIFS(СВЦЭМ!$C$39:$C$782,СВЦЭМ!$A$39:$A$782,$A142,СВЦЭМ!$B$39:$B$782,D$119)+'СЕТ СН'!$I$12+СВЦЭМ!$D$10+'СЕТ СН'!$I$5-'СЕТ СН'!$I$20</f>
        <v>6676.3789626399994</v>
      </c>
      <c r="E142" s="36">
        <f>SUMIFS(СВЦЭМ!$C$39:$C$782,СВЦЭМ!$A$39:$A$782,$A142,СВЦЭМ!$B$39:$B$782,E$119)+'СЕТ СН'!$I$12+СВЦЭМ!$D$10+'СЕТ СН'!$I$5-'СЕТ СН'!$I$20</f>
        <v>6698.7283281299997</v>
      </c>
      <c r="F142" s="36">
        <f>SUMIFS(СВЦЭМ!$C$39:$C$782,СВЦЭМ!$A$39:$A$782,$A142,СВЦЭМ!$B$39:$B$782,F$119)+'СЕТ СН'!$I$12+СВЦЭМ!$D$10+'СЕТ СН'!$I$5-'СЕТ СН'!$I$20</f>
        <v>6694.3327655999992</v>
      </c>
      <c r="G142" s="36">
        <f>SUMIFS(СВЦЭМ!$C$39:$C$782,СВЦЭМ!$A$39:$A$782,$A142,СВЦЭМ!$B$39:$B$782,G$119)+'СЕТ СН'!$I$12+СВЦЭМ!$D$10+'СЕТ СН'!$I$5-'СЕТ СН'!$I$20</f>
        <v>6664.515221919999</v>
      </c>
      <c r="H142" s="36">
        <f>SUMIFS(СВЦЭМ!$C$39:$C$782,СВЦЭМ!$A$39:$A$782,$A142,СВЦЭМ!$B$39:$B$782,H$119)+'СЕТ СН'!$I$12+СВЦЭМ!$D$10+'СЕТ СН'!$I$5-'СЕТ СН'!$I$20</f>
        <v>6619.2219498999993</v>
      </c>
      <c r="I142" s="36">
        <f>SUMIFS(СВЦЭМ!$C$39:$C$782,СВЦЭМ!$A$39:$A$782,$A142,СВЦЭМ!$B$39:$B$782,I$119)+'СЕТ СН'!$I$12+СВЦЭМ!$D$10+'СЕТ СН'!$I$5-'СЕТ СН'!$I$20</f>
        <v>6500.4656007199992</v>
      </c>
      <c r="J142" s="36">
        <f>SUMIFS(СВЦЭМ!$C$39:$C$782,СВЦЭМ!$A$39:$A$782,$A142,СВЦЭМ!$B$39:$B$782,J$119)+'СЕТ СН'!$I$12+СВЦЭМ!$D$10+'СЕТ СН'!$I$5-'СЕТ СН'!$I$20</f>
        <v>6383.3526076899998</v>
      </c>
      <c r="K142" s="36">
        <f>SUMIFS(СВЦЭМ!$C$39:$C$782,СВЦЭМ!$A$39:$A$782,$A142,СВЦЭМ!$B$39:$B$782,K$119)+'СЕТ СН'!$I$12+СВЦЭМ!$D$10+'СЕТ СН'!$I$5-'СЕТ СН'!$I$20</f>
        <v>6290.6900133199997</v>
      </c>
      <c r="L142" s="36">
        <f>SUMIFS(СВЦЭМ!$C$39:$C$782,СВЦЭМ!$A$39:$A$782,$A142,СВЦЭМ!$B$39:$B$782,L$119)+'СЕТ СН'!$I$12+СВЦЭМ!$D$10+'СЕТ СН'!$I$5-'СЕТ СН'!$I$20</f>
        <v>6251.7296273499996</v>
      </c>
      <c r="M142" s="36">
        <f>SUMIFS(СВЦЭМ!$C$39:$C$782,СВЦЭМ!$A$39:$A$782,$A142,СВЦЭМ!$B$39:$B$782,M$119)+'СЕТ СН'!$I$12+СВЦЭМ!$D$10+'СЕТ СН'!$I$5-'СЕТ СН'!$I$20</f>
        <v>6232.9539158499992</v>
      </c>
      <c r="N142" s="36">
        <f>SUMIFS(СВЦЭМ!$C$39:$C$782,СВЦЭМ!$A$39:$A$782,$A142,СВЦЭМ!$B$39:$B$782,N$119)+'СЕТ СН'!$I$12+СВЦЭМ!$D$10+'СЕТ СН'!$I$5-'СЕТ СН'!$I$20</f>
        <v>6221.0603680899994</v>
      </c>
      <c r="O142" s="36">
        <f>SUMIFS(СВЦЭМ!$C$39:$C$782,СВЦЭМ!$A$39:$A$782,$A142,СВЦЭМ!$B$39:$B$782,O$119)+'СЕТ СН'!$I$12+СВЦЭМ!$D$10+'СЕТ СН'!$I$5-'СЕТ СН'!$I$20</f>
        <v>6213.74749677</v>
      </c>
      <c r="P142" s="36">
        <f>SUMIFS(СВЦЭМ!$C$39:$C$782,СВЦЭМ!$A$39:$A$782,$A142,СВЦЭМ!$B$39:$B$782,P$119)+'СЕТ СН'!$I$12+СВЦЭМ!$D$10+'СЕТ СН'!$I$5-'СЕТ СН'!$I$20</f>
        <v>6203.3481089599991</v>
      </c>
      <c r="Q142" s="36">
        <f>SUMIFS(СВЦЭМ!$C$39:$C$782,СВЦЭМ!$A$39:$A$782,$A142,СВЦЭМ!$B$39:$B$782,Q$119)+'СЕТ СН'!$I$12+СВЦЭМ!$D$10+'СЕТ СН'!$I$5-'СЕТ СН'!$I$20</f>
        <v>6204.4945920699993</v>
      </c>
      <c r="R142" s="36">
        <f>SUMIFS(СВЦЭМ!$C$39:$C$782,СВЦЭМ!$A$39:$A$782,$A142,СВЦЭМ!$B$39:$B$782,R$119)+'СЕТ СН'!$I$12+СВЦЭМ!$D$10+'СЕТ СН'!$I$5-'СЕТ СН'!$I$20</f>
        <v>6211.4135702799995</v>
      </c>
      <c r="S142" s="36">
        <f>SUMIFS(СВЦЭМ!$C$39:$C$782,СВЦЭМ!$A$39:$A$782,$A142,СВЦЭМ!$B$39:$B$782,S$119)+'СЕТ СН'!$I$12+СВЦЭМ!$D$10+'СЕТ СН'!$I$5-'СЕТ СН'!$I$20</f>
        <v>6215.6081922999992</v>
      </c>
      <c r="T142" s="36">
        <f>SUMIFS(СВЦЭМ!$C$39:$C$782,СВЦЭМ!$A$39:$A$782,$A142,СВЦЭМ!$B$39:$B$782,T$119)+'СЕТ СН'!$I$12+СВЦЭМ!$D$10+'СЕТ СН'!$I$5-'СЕТ СН'!$I$20</f>
        <v>6224.0587014699995</v>
      </c>
      <c r="U142" s="36">
        <f>SUMIFS(СВЦЭМ!$C$39:$C$782,СВЦЭМ!$A$39:$A$782,$A142,СВЦЭМ!$B$39:$B$782,U$119)+'СЕТ СН'!$I$12+СВЦЭМ!$D$10+'СЕТ СН'!$I$5-'СЕТ СН'!$I$20</f>
        <v>6242.1379365399998</v>
      </c>
      <c r="V142" s="36">
        <f>SUMIFS(СВЦЭМ!$C$39:$C$782,СВЦЭМ!$A$39:$A$782,$A142,СВЦЭМ!$B$39:$B$782,V$119)+'СЕТ СН'!$I$12+СВЦЭМ!$D$10+'СЕТ СН'!$I$5-'СЕТ СН'!$I$20</f>
        <v>6252.1321273699996</v>
      </c>
      <c r="W142" s="36">
        <f>SUMIFS(СВЦЭМ!$C$39:$C$782,СВЦЭМ!$A$39:$A$782,$A142,СВЦЭМ!$B$39:$B$782,W$119)+'СЕТ СН'!$I$12+СВЦЭМ!$D$10+'СЕТ СН'!$I$5-'СЕТ СН'!$I$20</f>
        <v>6234.2636157599991</v>
      </c>
      <c r="X142" s="36">
        <f>SUMIFS(СВЦЭМ!$C$39:$C$782,СВЦЭМ!$A$39:$A$782,$A142,СВЦЭМ!$B$39:$B$782,X$119)+'СЕТ СН'!$I$12+СВЦЭМ!$D$10+'СЕТ СН'!$I$5-'СЕТ СН'!$I$20</f>
        <v>6289.7233157699993</v>
      </c>
      <c r="Y142" s="36">
        <f>SUMIFS(СВЦЭМ!$C$39:$C$782,СВЦЭМ!$A$39:$A$782,$A142,СВЦЭМ!$B$39:$B$782,Y$119)+'СЕТ СН'!$I$12+СВЦЭМ!$D$10+'СЕТ СН'!$I$5-'СЕТ СН'!$I$20</f>
        <v>6369.3983410799992</v>
      </c>
    </row>
    <row r="143" spans="1:25" ht="15.75" x14ac:dyDescent="0.2">
      <c r="A143" s="35">
        <f t="shared" si="3"/>
        <v>45497</v>
      </c>
      <c r="B143" s="36">
        <f>SUMIFS(СВЦЭМ!$C$39:$C$782,СВЦЭМ!$A$39:$A$782,$A143,СВЦЭМ!$B$39:$B$782,B$119)+'СЕТ СН'!$I$12+СВЦЭМ!$D$10+'СЕТ СН'!$I$5-'СЕТ СН'!$I$20</f>
        <v>6560.1084428599997</v>
      </c>
      <c r="C143" s="36">
        <f>SUMIFS(СВЦЭМ!$C$39:$C$782,СВЦЭМ!$A$39:$A$782,$A143,СВЦЭМ!$B$39:$B$782,C$119)+'СЕТ СН'!$I$12+СВЦЭМ!$D$10+'СЕТ СН'!$I$5-'СЕТ СН'!$I$20</f>
        <v>6665.4337097799998</v>
      </c>
      <c r="D143" s="36">
        <f>SUMIFS(СВЦЭМ!$C$39:$C$782,СВЦЭМ!$A$39:$A$782,$A143,СВЦЭМ!$B$39:$B$782,D$119)+'СЕТ СН'!$I$12+СВЦЭМ!$D$10+'СЕТ СН'!$I$5-'СЕТ СН'!$I$20</f>
        <v>6697.2356287899993</v>
      </c>
      <c r="E143" s="36">
        <f>SUMIFS(СВЦЭМ!$C$39:$C$782,СВЦЭМ!$A$39:$A$782,$A143,СВЦЭМ!$B$39:$B$782,E$119)+'СЕТ СН'!$I$12+СВЦЭМ!$D$10+'СЕТ СН'!$I$5-'СЕТ СН'!$I$20</f>
        <v>6683.3095611699991</v>
      </c>
      <c r="F143" s="36">
        <f>SUMIFS(СВЦЭМ!$C$39:$C$782,СВЦЭМ!$A$39:$A$782,$A143,СВЦЭМ!$B$39:$B$782,F$119)+'СЕТ СН'!$I$12+СВЦЭМ!$D$10+'СЕТ СН'!$I$5-'СЕТ СН'!$I$20</f>
        <v>6684.9844814299995</v>
      </c>
      <c r="G143" s="36">
        <f>SUMIFS(СВЦЭМ!$C$39:$C$782,СВЦЭМ!$A$39:$A$782,$A143,СВЦЭМ!$B$39:$B$782,G$119)+'СЕТ СН'!$I$12+СВЦЭМ!$D$10+'СЕТ СН'!$I$5-'СЕТ СН'!$I$20</f>
        <v>6685.9474305499998</v>
      </c>
      <c r="H143" s="36">
        <f>SUMIFS(СВЦЭМ!$C$39:$C$782,СВЦЭМ!$A$39:$A$782,$A143,СВЦЭМ!$B$39:$B$782,H$119)+'СЕТ СН'!$I$12+СВЦЭМ!$D$10+'СЕТ СН'!$I$5-'СЕТ СН'!$I$20</f>
        <v>6671.0216112999997</v>
      </c>
      <c r="I143" s="36">
        <f>SUMIFS(СВЦЭМ!$C$39:$C$782,СВЦЭМ!$A$39:$A$782,$A143,СВЦЭМ!$B$39:$B$782,I$119)+'СЕТ СН'!$I$12+СВЦЭМ!$D$10+'СЕТ СН'!$I$5-'СЕТ СН'!$I$20</f>
        <v>6562.0583450099994</v>
      </c>
      <c r="J143" s="36">
        <f>SUMIFS(СВЦЭМ!$C$39:$C$782,СВЦЭМ!$A$39:$A$782,$A143,СВЦЭМ!$B$39:$B$782,J$119)+'СЕТ СН'!$I$12+СВЦЭМ!$D$10+'СЕТ СН'!$I$5-'СЕТ СН'!$I$20</f>
        <v>6433.8007224599996</v>
      </c>
      <c r="K143" s="36">
        <f>SUMIFS(СВЦЭМ!$C$39:$C$782,СВЦЭМ!$A$39:$A$782,$A143,СВЦЭМ!$B$39:$B$782,K$119)+'СЕТ СН'!$I$12+СВЦЭМ!$D$10+'СЕТ СН'!$I$5-'СЕТ СН'!$I$20</f>
        <v>6338.0694477299994</v>
      </c>
      <c r="L143" s="36">
        <f>SUMIFS(СВЦЭМ!$C$39:$C$782,СВЦЭМ!$A$39:$A$782,$A143,СВЦЭМ!$B$39:$B$782,L$119)+'СЕТ СН'!$I$12+СВЦЭМ!$D$10+'СЕТ СН'!$I$5-'СЕТ СН'!$I$20</f>
        <v>6280.6866695399995</v>
      </c>
      <c r="M143" s="36">
        <f>SUMIFS(СВЦЭМ!$C$39:$C$782,СВЦЭМ!$A$39:$A$782,$A143,СВЦЭМ!$B$39:$B$782,M$119)+'СЕТ СН'!$I$12+СВЦЭМ!$D$10+'СЕТ СН'!$I$5-'СЕТ СН'!$I$20</f>
        <v>6258.0614922299992</v>
      </c>
      <c r="N143" s="36">
        <f>SUMIFS(СВЦЭМ!$C$39:$C$782,СВЦЭМ!$A$39:$A$782,$A143,СВЦЭМ!$B$39:$B$782,N$119)+'СЕТ СН'!$I$12+СВЦЭМ!$D$10+'СЕТ СН'!$I$5-'СЕТ СН'!$I$20</f>
        <v>6253.7770804299998</v>
      </c>
      <c r="O143" s="36">
        <f>SUMIFS(СВЦЭМ!$C$39:$C$782,СВЦЭМ!$A$39:$A$782,$A143,СВЦЭМ!$B$39:$B$782,O$119)+'СЕТ СН'!$I$12+СВЦЭМ!$D$10+'СЕТ СН'!$I$5-'СЕТ СН'!$I$20</f>
        <v>6253.3437992199997</v>
      </c>
      <c r="P143" s="36">
        <f>SUMIFS(СВЦЭМ!$C$39:$C$782,СВЦЭМ!$A$39:$A$782,$A143,СВЦЭМ!$B$39:$B$782,P$119)+'СЕТ СН'!$I$12+СВЦЭМ!$D$10+'СЕТ СН'!$I$5-'СЕТ СН'!$I$20</f>
        <v>6248.5705170499996</v>
      </c>
      <c r="Q143" s="36">
        <f>SUMIFS(СВЦЭМ!$C$39:$C$782,СВЦЭМ!$A$39:$A$782,$A143,СВЦЭМ!$B$39:$B$782,Q$119)+'СЕТ СН'!$I$12+СВЦЭМ!$D$10+'СЕТ СН'!$I$5-'СЕТ СН'!$I$20</f>
        <v>6251.7378281599995</v>
      </c>
      <c r="R143" s="36">
        <f>SUMIFS(СВЦЭМ!$C$39:$C$782,СВЦЭМ!$A$39:$A$782,$A143,СВЦЭМ!$B$39:$B$782,R$119)+'СЕТ СН'!$I$12+СВЦЭМ!$D$10+'СЕТ СН'!$I$5-'СЕТ СН'!$I$20</f>
        <v>6253.496552139999</v>
      </c>
      <c r="S143" s="36">
        <f>SUMIFS(СВЦЭМ!$C$39:$C$782,СВЦЭМ!$A$39:$A$782,$A143,СВЦЭМ!$B$39:$B$782,S$119)+'СЕТ СН'!$I$12+СВЦЭМ!$D$10+'СЕТ СН'!$I$5-'СЕТ СН'!$I$20</f>
        <v>6264.4461657599995</v>
      </c>
      <c r="T143" s="36">
        <f>SUMIFS(СВЦЭМ!$C$39:$C$782,СВЦЭМ!$A$39:$A$782,$A143,СВЦЭМ!$B$39:$B$782,T$119)+'СЕТ СН'!$I$12+СВЦЭМ!$D$10+'СЕТ СН'!$I$5-'СЕТ СН'!$I$20</f>
        <v>6272.1344575799994</v>
      </c>
      <c r="U143" s="36">
        <f>SUMIFS(СВЦЭМ!$C$39:$C$782,СВЦЭМ!$A$39:$A$782,$A143,СВЦЭМ!$B$39:$B$782,U$119)+'СЕТ СН'!$I$12+СВЦЭМ!$D$10+'СЕТ СН'!$I$5-'СЕТ СН'!$I$20</f>
        <v>6292.136833479999</v>
      </c>
      <c r="V143" s="36">
        <f>SUMIFS(СВЦЭМ!$C$39:$C$782,СВЦЭМ!$A$39:$A$782,$A143,СВЦЭМ!$B$39:$B$782,V$119)+'СЕТ СН'!$I$12+СВЦЭМ!$D$10+'СЕТ СН'!$I$5-'СЕТ СН'!$I$20</f>
        <v>6303.3622315499997</v>
      </c>
      <c r="W143" s="36">
        <f>SUMIFS(СВЦЭМ!$C$39:$C$782,СВЦЭМ!$A$39:$A$782,$A143,СВЦЭМ!$B$39:$B$782,W$119)+'СЕТ СН'!$I$12+СВЦЭМ!$D$10+'СЕТ СН'!$I$5-'СЕТ СН'!$I$20</f>
        <v>6289.4516133599991</v>
      </c>
      <c r="X143" s="36">
        <f>SUMIFS(СВЦЭМ!$C$39:$C$782,СВЦЭМ!$A$39:$A$782,$A143,СВЦЭМ!$B$39:$B$782,X$119)+'СЕТ СН'!$I$12+СВЦЭМ!$D$10+'СЕТ СН'!$I$5-'СЕТ СН'!$I$20</f>
        <v>6323.5136285999997</v>
      </c>
      <c r="Y143" s="36">
        <f>SUMIFS(СВЦЭМ!$C$39:$C$782,СВЦЭМ!$A$39:$A$782,$A143,СВЦЭМ!$B$39:$B$782,Y$119)+'СЕТ СН'!$I$12+СВЦЭМ!$D$10+'СЕТ СН'!$I$5-'СЕТ СН'!$I$20</f>
        <v>6413.3128624000001</v>
      </c>
    </row>
    <row r="144" spans="1:25" ht="15.75" x14ac:dyDescent="0.2">
      <c r="A144" s="35">
        <f t="shared" si="3"/>
        <v>45498</v>
      </c>
      <c r="B144" s="36">
        <f>SUMIFS(СВЦЭМ!$C$39:$C$782,СВЦЭМ!$A$39:$A$782,$A144,СВЦЭМ!$B$39:$B$782,B$119)+'СЕТ СН'!$I$12+СВЦЭМ!$D$10+'СЕТ СН'!$I$5-'СЕТ СН'!$I$20</f>
        <v>6526.6738830300001</v>
      </c>
      <c r="C144" s="36">
        <f>SUMIFS(СВЦЭМ!$C$39:$C$782,СВЦЭМ!$A$39:$A$782,$A144,СВЦЭМ!$B$39:$B$782,C$119)+'СЕТ СН'!$I$12+СВЦЭМ!$D$10+'СЕТ СН'!$I$5-'СЕТ СН'!$I$20</f>
        <v>6635.3476965499995</v>
      </c>
      <c r="D144" s="36">
        <f>SUMIFS(СВЦЭМ!$C$39:$C$782,СВЦЭМ!$A$39:$A$782,$A144,СВЦЭМ!$B$39:$B$782,D$119)+'СЕТ СН'!$I$12+СВЦЭМ!$D$10+'СЕТ СН'!$I$5-'СЕТ СН'!$I$20</f>
        <v>6715.9204929899997</v>
      </c>
      <c r="E144" s="36">
        <f>SUMIFS(СВЦЭМ!$C$39:$C$782,СВЦЭМ!$A$39:$A$782,$A144,СВЦЭМ!$B$39:$B$782,E$119)+'СЕТ СН'!$I$12+СВЦЭМ!$D$10+'СЕТ СН'!$I$5-'СЕТ СН'!$I$20</f>
        <v>6731.2655572099993</v>
      </c>
      <c r="F144" s="36">
        <f>SUMIFS(СВЦЭМ!$C$39:$C$782,СВЦЭМ!$A$39:$A$782,$A144,СВЦЭМ!$B$39:$B$782,F$119)+'СЕТ СН'!$I$12+СВЦЭМ!$D$10+'СЕТ СН'!$I$5-'СЕТ СН'!$I$20</f>
        <v>6737.2918784199992</v>
      </c>
      <c r="G144" s="36">
        <f>SUMIFS(СВЦЭМ!$C$39:$C$782,СВЦЭМ!$A$39:$A$782,$A144,СВЦЭМ!$B$39:$B$782,G$119)+'СЕТ СН'!$I$12+СВЦЭМ!$D$10+'СЕТ СН'!$I$5-'СЕТ СН'!$I$20</f>
        <v>6736.6518223399999</v>
      </c>
      <c r="H144" s="36">
        <f>SUMIFS(СВЦЭМ!$C$39:$C$782,СВЦЭМ!$A$39:$A$782,$A144,СВЦЭМ!$B$39:$B$782,H$119)+'СЕТ СН'!$I$12+СВЦЭМ!$D$10+'СЕТ СН'!$I$5-'СЕТ СН'!$I$20</f>
        <v>6693.4212161199994</v>
      </c>
      <c r="I144" s="36">
        <f>SUMIFS(СВЦЭМ!$C$39:$C$782,СВЦЭМ!$A$39:$A$782,$A144,СВЦЭМ!$B$39:$B$782,I$119)+'СЕТ СН'!$I$12+СВЦЭМ!$D$10+'СЕТ СН'!$I$5-'СЕТ СН'!$I$20</f>
        <v>6581.9373879999994</v>
      </c>
      <c r="J144" s="36">
        <f>SUMIFS(СВЦЭМ!$C$39:$C$782,СВЦЭМ!$A$39:$A$782,$A144,СВЦЭМ!$B$39:$B$782,J$119)+'СЕТ СН'!$I$12+СВЦЭМ!$D$10+'СЕТ СН'!$I$5-'СЕТ СН'!$I$20</f>
        <v>6466.8240094799994</v>
      </c>
      <c r="K144" s="36">
        <f>SUMIFS(СВЦЭМ!$C$39:$C$782,СВЦЭМ!$A$39:$A$782,$A144,СВЦЭМ!$B$39:$B$782,K$119)+'СЕТ СН'!$I$12+СВЦЭМ!$D$10+'СЕТ СН'!$I$5-'СЕТ СН'!$I$20</f>
        <v>6397.9117032499998</v>
      </c>
      <c r="L144" s="36">
        <f>SUMIFS(СВЦЭМ!$C$39:$C$782,СВЦЭМ!$A$39:$A$782,$A144,СВЦЭМ!$B$39:$B$782,L$119)+'СЕТ СН'!$I$12+СВЦЭМ!$D$10+'СЕТ СН'!$I$5-'СЕТ СН'!$I$20</f>
        <v>6341.3390867399994</v>
      </c>
      <c r="M144" s="36">
        <f>SUMIFS(СВЦЭМ!$C$39:$C$782,СВЦЭМ!$A$39:$A$782,$A144,СВЦЭМ!$B$39:$B$782,M$119)+'СЕТ СН'!$I$12+СВЦЭМ!$D$10+'СЕТ СН'!$I$5-'СЕТ СН'!$I$20</f>
        <v>6323.5975437199995</v>
      </c>
      <c r="N144" s="36">
        <f>SUMIFS(СВЦЭМ!$C$39:$C$782,СВЦЭМ!$A$39:$A$782,$A144,СВЦЭМ!$B$39:$B$782,N$119)+'СЕТ СН'!$I$12+СВЦЭМ!$D$10+'СЕТ СН'!$I$5-'СЕТ СН'!$I$20</f>
        <v>6300.5446136800001</v>
      </c>
      <c r="O144" s="36">
        <f>SUMIFS(СВЦЭМ!$C$39:$C$782,СВЦЭМ!$A$39:$A$782,$A144,СВЦЭМ!$B$39:$B$782,O$119)+'СЕТ СН'!$I$12+СВЦЭМ!$D$10+'СЕТ СН'!$I$5-'СЕТ СН'!$I$20</f>
        <v>6290.9839867999999</v>
      </c>
      <c r="P144" s="36">
        <f>SUMIFS(СВЦЭМ!$C$39:$C$782,СВЦЭМ!$A$39:$A$782,$A144,СВЦЭМ!$B$39:$B$782,P$119)+'СЕТ СН'!$I$12+СВЦЭМ!$D$10+'СЕТ СН'!$I$5-'СЕТ СН'!$I$20</f>
        <v>6289.623233889999</v>
      </c>
      <c r="Q144" s="36">
        <f>SUMIFS(СВЦЭМ!$C$39:$C$782,СВЦЭМ!$A$39:$A$782,$A144,СВЦЭМ!$B$39:$B$782,Q$119)+'СЕТ СН'!$I$12+СВЦЭМ!$D$10+'СЕТ СН'!$I$5-'СЕТ СН'!$I$20</f>
        <v>6284.3098744799991</v>
      </c>
      <c r="R144" s="36">
        <f>SUMIFS(СВЦЭМ!$C$39:$C$782,СВЦЭМ!$A$39:$A$782,$A144,СВЦЭМ!$B$39:$B$782,R$119)+'СЕТ СН'!$I$12+СВЦЭМ!$D$10+'СЕТ СН'!$I$5-'СЕТ СН'!$I$20</f>
        <v>6300.3115446299998</v>
      </c>
      <c r="S144" s="36">
        <f>SUMIFS(СВЦЭМ!$C$39:$C$782,СВЦЭМ!$A$39:$A$782,$A144,СВЦЭМ!$B$39:$B$782,S$119)+'СЕТ СН'!$I$12+СВЦЭМ!$D$10+'СЕТ СН'!$I$5-'СЕТ СН'!$I$20</f>
        <v>6295.5482945299991</v>
      </c>
      <c r="T144" s="36">
        <f>SUMIFS(СВЦЭМ!$C$39:$C$782,СВЦЭМ!$A$39:$A$782,$A144,СВЦЭМ!$B$39:$B$782,T$119)+'СЕТ СН'!$I$12+СВЦЭМ!$D$10+'СЕТ СН'!$I$5-'СЕТ СН'!$I$20</f>
        <v>6294.27373859</v>
      </c>
      <c r="U144" s="36">
        <f>SUMIFS(СВЦЭМ!$C$39:$C$782,СВЦЭМ!$A$39:$A$782,$A144,СВЦЭМ!$B$39:$B$782,U$119)+'СЕТ СН'!$I$12+СВЦЭМ!$D$10+'СЕТ СН'!$I$5-'СЕТ СН'!$I$20</f>
        <v>6315.0185118299996</v>
      </c>
      <c r="V144" s="36">
        <f>SUMIFS(СВЦЭМ!$C$39:$C$782,СВЦЭМ!$A$39:$A$782,$A144,СВЦЭМ!$B$39:$B$782,V$119)+'СЕТ СН'!$I$12+СВЦЭМ!$D$10+'СЕТ СН'!$I$5-'СЕТ СН'!$I$20</f>
        <v>6326.8759302599992</v>
      </c>
      <c r="W144" s="36">
        <f>SUMIFS(СВЦЭМ!$C$39:$C$782,СВЦЭМ!$A$39:$A$782,$A144,СВЦЭМ!$B$39:$B$782,W$119)+'СЕТ СН'!$I$12+СВЦЭМ!$D$10+'СЕТ СН'!$I$5-'СЕТ СН'!$I$20</f>
        <v>6302.5101334799992</v>
      </c>
      <c r="X144" s="36">
        <f>SUMIFS(СВЦЭМ!$C$39:$C$782,СВЦЭМ!$A$39:$A$782,$A144,СВЦЭМ!$B$39:$B$782,X$119)+'СЕТ СН'!$I$12+СВЦЭМ!$D$10+'СЕТ СН'!$I$5-'СЕТ СН'!$I$20</f>
        <v>6366.3055328599994</v>
      </c>
      <c r="Y144" s="36">
        <f>SUMIFS(СВЦЭМ!$C$39:$C$782,СВЦЭМ!$A$39:$A$782,$A144,СВЦЭМ!$B$39:$B$782,Y$119)+'СЕТ СН'!$I$12+СВЦЭМ!$D$10+'СЕТ СН'!$I$5-'СЕТ СН'!$I$20</f>
        <v>6451.6015962199999</v>
      </c>
    </row>
    <row r="145" spans="1:26" ht="15.75" x14ac:dyDescent="0.2">
      <c r="A145" s="35">
        <f t="shared" si="3"/>
        <v>45499</v>
      </c>
      <c r="B145" s="36">
        <f>SUMIFS(СВЦЭМ!$C$39:$C$782,СВЦЭМ!$A$39:$A$782,$A145,СВЦЭМ!$B$39:$B$782,B$119)+'СЕТ СН'!$I$12+СВЦЭМ!$D$10+'СЕТ СН'!$I$5-'СЕТ СН'!$I$20</f>
        <v>6513.6691496599997</v>
      </c>
      <c r="C145" s="36">
        <f>SUMIFS(СВЦЭМ!$C$39:$C$782,СВЦЭМ!$A$39:$A$782,$A145,СВЦЭМ!$B$39:$B$782,C$119)+'СЕТ СН'!$I$12+СВЦЭМ!$D$10+'СЕТ СН'!$I$5-'СЕТ СН'!$I$20</f>
        <v>6572.1770233299994</v>
      </c>
      <c r="D145" s="36">
        <f>SUMIFS(СВЦЭМ!$C$39:$C$782,СВЦЭМ!$A$39:$A$782,$A145,СВЦЭМ!$B$39:$B$782,D$119)+'СЕТ СН'!$I$12+СВЦЭМ!$D$10+'СЕТ СН'!$I$5-'СЕТ СН'!$I$20</f>
        <v>6645.5135731800001</v>
      </c>
      <c r="E145" s="36">
        <f>SUMIFS(СВЦЭМ!$C$39:$C$782,СВЦЭМ!$A$39:$A$782,$A145,СВЦЭМ!$B$39:$B$782,E$119)+'СЕТ СН'!$I$12+СВЦЭМ!$D$10+'СЕТ СН'!$I$5-'СЕТ СН'!$I$20</f>
        <v>6644.9903649399994</v>
      </c>
      <c r="F145" s="36">
        <f>SUMIFS(СВЦЭМ!$C$39:$C$782,СВЦЭМ!$A$39:$A$782,$A145,СВЦЭМ!$B$39:$B$782,F$119)+'СЕТ СН'!$I$12+СВЦЭМ!$D$10+'СЕТ СН'!$I$5-'СЕТ СН'!$I$20</f>
        <v>6645.7240618899996</v>
      </c>
      <c r="G145" s="36">
        <f>SUMIFS(СВЦЭМ!$C$39:$C$782,СВЦЭМ!$A$39:$A$782,$A145,СВЦЭМ!$B$39:$B$782,G$119)+'СЕТ СН'!$I$12+СВЦЭМ!$D$10+'СЕТ СН'!$I$5-'СЕТ СН'!$I$20</f>
        <v>6653.1539214799996</v>
      </c>
      <c r="H145" s="36">
        <f>SUMIFS(СВЦЭМ!$C$39:$C$782,СВЦЭМ!$A$39:$A$782,$A145,СВЦЭМ!$B$39:$B$782,H$119)+'СЕТ СН'!$I$12+СВЦЭМ!$D$10+'СЕТ СН'!$I$5-'СЕТ СН'!$I$20</f>
        <v>6470.5069283299999</v>
      </c>
      <c r="I145" s="36">
        <f>SUMIFS(СВЦЭМ!$C$39:$C$782,СВЦЭМ!$A$39:$A$782,$A145,СВЦЭМ!$B$39:$B$782,I$119)+'СЕТ СН'!$I$12+СВЦЭМ!$D$10+'СЕТ СН'!$I$5-'СЕТ СН'!$I$20</f>
        <v>6472.573684859999</v>
      </c>
      <c r="J145" s="36">
        <f>SUMIFS(СВЦЭМ!$C$39:$C$782,СВЦЭМ!$A$39:$A$782,$A145,СВЦЭМ!$B$39:$B$782,J$119)+'СЕТ СН'!$I$12+СВЦЭМ!$D$10+'СЕТ СН'!$I$5-'СЕТ СН'!$I$20</f>
        <v>6399.5611161999996</v>
      </c>
      <c r="K145" s="36">
        <f>SUMIFS(СВЦЭМ!$C$39:$C$782,СВЦЭМ!$A$39:$A$782,$A145,СВЦЭМ!$B$39:$B$782,K$119)+'СЕТ СН'!$I$12+СВЦЭМ!$D$10+'СЕТ СН'!$I$5-'СЕТ СН'!$I$20</f>
        <v>6347.3437438599994</v>
      </c>
      <c r="L145" s="36">
        <f>SUMIFS(СВЦЭМ!$C$39:$C$782,СВЦЭМ!$A$39:$A$782,$A145,СВЦЭМ!$B$39:$B$782,L$119)+'СЕТ СН'!$I$12+СВЦЭМ!$D$10+'СЕТ СН'!$I$5-'СЕТ СН'!$I$20</f>
        <v>6318.3087378999999</v>
      </c>
      <c r="M145" s="36">
        <f>SUMIFS(СВЦЭМ!$C$39:$C$782,СВЦЭМ!$A$39:$A$782,$A145,СВЦЭМ!$B$39:$B$782,M$119)+'СЕТ СН'!$I$12+СВЦЭМ!$D$10+'СЕТ СН'!$I$5-'СЕТ СН'!$I$20</f>
        <v>6301.0572426099998</v>
      </c>
      <c r="N145" s="36">
        <f>SUMIFS(СВЦЭМ!$C$39:$C$782,СВЦЭМ!$A$39:$A$782,$A145,СВЦЭМ!$B$39:$B$782,N$119)+'СЕТ СН'!$I$12+СВЦЭМ!$D$10+'СЕТ СН'!$I$5-'СЕТ СН'!$I$20</f>
        <v>6285.8442315699995</v>
      </c>
      <c r="O145" s="36">
        <f>SUMIFS(СВЦЭМ!$C$39:$C$782,СВЦЭМ!$A$39:$A$782,$A145,СВЦЭМ!$B$39:$B$782,O$119)+'СЕТ СН'!$I$12+СВЦЭМ!$D$10+'СЕТ СН'!$I$5-'СЕТ СН'!$I$20</f>
        <v>6272.1361211999993</v>
      </c>
      <c r="P145" s="36">
        <f>SUMIFS(СВЦЭМ!$C$39:$C$782,СВЦЭМ!$A$39:$A$782,$A145,СВЦЭМ!$B$39:$B$782,P$119)+'СЕТ СН'!$I$12+СВЦЭМ!$D$10+'СЕТ СН'!$I$5-'СЕТ СН'!$I$20</f>
        <v>6272.9129816499999</v>
      </c>
      <c r="Q145" s="36">
        <f>SUMIFS(СВЦЭМ!$C$39:$C$782,СВЦЭМ!$A$39:$A$782,$A145,СВЦЭМ!$B$39:$B$782,Q$119)+'СЕТ СН'!$I$12+СВЦЭМ!$D$10+'СЕТ СН'!$I$5-'СЕТ СН'!$I$20</f>
        <v>6281.4889383199998</v>
      </c>
      <c r="R145" s="36">
        <f>SUMIFS(СВЦЭМ!$C$39:$C$782,СВЦЭМ!$A$39:$A$782,$A145,СВЦЭМ!$B$39:$B$782,R$119)+'СЕТ СН'!$I$12+СВЦЭМ!$D$10+'СЕТ СН'!$I$5-'СЕТ СН'!$I$20</f>
        <v>6279.6773815399993</v>
      </c>
      <c r="S145" s="36">
        <f>SUMIFS(СВЦЭМ!$C$39:$C$782,СВЦЭМ!$A$39:$A$782,$A145,СВЦЭМ!$B$39:$B$782,S$119)+'СЕТ СН'!$I$12+СВЦЭМ!$D$10+'СЕТ СН'!$I$5-'СЕТ СН'!$I$20</f>
        <v>6270.8072549999997</v>
      </c>
      <c r="T145" s="36">
        <f>SUMIFS(СВЦЭМ!$C$39:$C$782,СВЦЭМ!$A$39:$A$782,$A145,СВЦЭМ!$B$39:$B$782,T$119)+'СЕТ СН'!$I$12+СВЦЭМ!$D$10+'СЕТ СН'!$I$5-'СЕТ СН'!$I$20</f>
        <v>6263.3011694500001</v>
      </c>
      <c r="U145" s="36">
        <f>SUMIFS(СВЦЭМ!$C$39:$C$782,СВЦЭМ!$A$39:$A$782,$A145,СВЦЭМ!$B$39:$B$782,U$119)+'СЕТ СН'!$I$12+СВЦЭМ!$D$10+'СЕТ СН'!$I$5-'СЕТ СН'!$I$20</f>
        <v>6300.6753569899993</v>
      </c>
      <c r="V145" s="36">
        <f>SUMIFS(СВЦЭМ!$C$39:$C$782,СВЦЭМ!$A$39:$A$782,$A145,СВЦЭМ!$B$39:$B$782,V$119)+'СЕТ СН'!$I$12+СВЦЭМ!$D$10+'СЕТ СН'!$I$5-'СЕТ СН'!$I$20</f>
        <v>6317.4419091</v>
      </c>
      <c r="W145" s="36">
        <f>SUMIFS(СВЦЭМ!$C$39:$C$782,СВЦЭМ!$A$39:$A$782,$A145,СВЦЭМ!$B$39:$B$782,W$119)+'СЕТ СН'!$I$12+СВЦЭМ!$D$10+'СЕТ СН'!$I$5-'СЕТ СН'!$I$20</f>
        <v>6301.1410703799993</v>
      </c>
      <c r="X145" s="36">
        <f>SUMIFS(СВЦЭМ!$C$39:$C$782,СВЦЭМ!$A$39:$A$782,$A145,СВЦЭМ!$B$39:$B$782,X$119)+'СЕТ СН'!$I$12+СВЦЭМ!$D$10+'СЕТ СН'!$I$5-'СЕТ СН'!$I$20</f>
        <v>6368.8156667699996</v>
      </c>
      <c r="Y145" s="36">
        <f>SUMIFS(СВЦЭМ!$C$39:$C$782,СВЦЭМ!$A$39:$A$782,$A145,СВЦЭМ!$B$39:$B$782,Y$119)+'СЕТ СН'!$I$12+СВЦЭМ!$D$10+'СЕТ СН'!$I$5-'СЕТ СН'!$I$20</f>
        <v>6458.6355103899996</v>
      </c>
    </row>
    <row r="146" spans="1:26" ht="15.75" x14ac:dyDescent="0.2">
      <c r="A146" s="35">
        <f t="shared" si="3"/>
        <v>45500</v>
      </c>
      <c r="B146" s="36">
        <f>SUMIFS(СВЦЭМ!$C$39:$C$782,СВЦЭМ!$A$39:$A$782,$A146,СВЦЭМ!$B$39:$B$782,B$119)+'СЕТ СН'!$I$12+СВЦЭМ!$D$10+'СЕТ СН'!$I$5-'СЕТ СН'!$I$20</f>
        <v>6539.57001648</v>
      </c>
      <c r="C146" s="36">
        <f>SUMIFS(СВЦЭМ!$C$39:$C$782,СВЦЭМ!$A$39:$A$782,$A146,СВЦЭМ!$B$39:$B$782,C$119)+'СЕТ СН'!$I$12+СВЦЭМ!$D$10+'СЕТ СН'!$I$5-'СЕТ СН'!$I$20</f>
        <v>6618.164126579999</v>
      </c>
      <c r="D146" s="36">
        <f>SUMIFS(СВЦЭМ!$C$39:$C$782,СВЦЭМ!$A$39:$A$782,$A146,СВЦЭМ!$B$39:$B$782,D$119)+'СЕТ СН'!$I$12+СВЦЭМ!$D$10+'СЕТ СН'!$I$5-'СЕТ СН'!$I$20</f>
        <v>6657.0137152099996</v>
      </c>
      <c r="E146" s="36">
        <f>SUMIFS(СВЦЭМ!$C$39:$C$782,СВЦЭМ!$A$39:$A$782,$A146,СВЦЭМ!$B$39:$B$782,E$119)+'СЕТ СН'!$I$12+СВЦЭМ!$D$10+'СЕТ СН'!$I$5-'СЕТ СН'!$I$20</f>
        <v>6696.3655691199992</v>
      </c>
      <c r="F146" s="36">
        <f>SUMIFS(СВЦЭМ!$C$39:$C$782,СВЦЭМ!$A$39:$A$782,$A146,СВЦЭМ!$B$39:$B$782,F$119)+'СЕТ СН'!$I$12+СВЦЭМ!$D$10+'СЕТ СН'!$I$5-'СЕТ СН'!$I$20</f>
        <v>6678.0592499799995</v>
      </c>
      <c r="G146" s="36">
        <f>SUMIFS(СВЦЭМ!$C$39:$C$782,СВЦЭМ!$A$39:$A$782,$A146,СВЦЭМ!$B$39:$B$782,G$119)+'СЕТ СН'!$I$12+СВЦЭМ!$D$10+'СЕТ СН'!$I$5-'СЕТ СН'!$I$20</f>
        <v>6689.2968492499995</v>
      </c>
      <c r="H146" s="36">
        <f>SUMIFS(СВЦЭМ!$C$39:$C$782,СВЦЭМ!$A$39:$A$782,$A146,СВЦЭМ!$B$39:$B$782,H$119)+'СЕТ СН'!$I$12+СВЦЭМ!$D$10+'СЕТ СН'!$I$5-'СЕТ СН'!$I$20</f>
        <v>6655.9006920100001</v>
      </c>
      <c r="I146" s="36">
        <f>SUMIFS(СВЦЭМ!$C$39:$C$782,СВЦЭМ!$A$39:$A$782,$A146,СВЦЭМ!$B$39:$B$782,I$119)+'СЕТ СН'!$I$12+СВЦЭМ!$D$10+'СЕТ СН'!$I$5-'СЕТ СН'!$I$20</f>
        <v>6527.0655563599994</v>
      </c>
      <c r="J146" s="36">
        <f>SUMIFS(СВЦЭМ!$C$39:$C$782,СВЦЭМ!$A$39:$A$782,$A146,СВЦЭМ!$B$39:$B$782,J$119)+'СЕТ СН'!$I$12+СВЦЭМ!$D$10+'СЕТ СН'!$I$5-'СЕТ СН'!$I$20</f>
        <v>6501.1616883399993</v>
      </c>
      <c r="K146" s="36">
        <f>SUMIFS(СВЦЭМ!$C$39:$C$782,СВЦЭМ!$A$39:$A$782,$A146,СВЦЭМ!$B$39:$B$782,K$119)+'СЕТ СН'!$I$12+СВЦЭМ!$D$10+'СЕТ СН'!$I$5-'СЕТ СН'!$I$20</f>
        <v>6418.3935107299994</v>
      </c>
      <c r="L146" s="36">
        <f>SUMIFS(СВЦЭМ!$C$39:$C$782,СВЦЭМ!$A$39:$A$782,$A146,СВЦЭМ!$B$39:$B$782,L$119)+'СЕТ СН'!$I$12+СВЦЭМ!$D$10+'СЕТ СН'!$I$5-'СЕТ СН'!$I$20</f>
        <v>6360.1914960999993</v>
      </c>
      <c r="M146" s="36">
        <f>SUMIFS(СВЦЭМ!$C$39:$C$782,СВЦЭМ!$A$39:$A$782,$A146,СВЦЭМ!$B$39:$B$782,M$119)+'СЕТ СН'!$I$12+СВЦЭМ!$D$10+'СЕТ СН'!$I$5-'СЕТ СН'!$I$20</f>
        <v>6327.2463306699992</v>
      </c>
      <c r="N146" s="36">
        <f>SUMIFS(СВЦЭМ!$C$39:$C$782,СВЦЭМ!$A$39:$A$782,$A146,СВЦЭМ!$B$39:$B$782,N$119)+'СЕТ СН'!$I$12+СВЦЭМ!$D$10+'СЕТ СН'!$I$5-'СЕТ СН'!$I$20</f>
        <v>6322.8752720899993</v>
      </c>
      <c r="O146" s="36">
        <f>SUMIFS(СВЦЭМ!$C$39:$C$782,СВЦЭМ!$A$39:$A$782,$A146,СВЦЭМ!$B$39:$B$782,O$119)+'СЕТ СН'!$I$12+СВЦЭМ!$D$10+'СЕТ СН'!$I$5-'СЕТ СН'!$I$20</f>
        <v>6319.8928492399991</v>
      </c>
      <c r="P146" s="36">
        <f>SUMIFS(СВЦЭМ!$C$39:$C$782,СВЦЭМ!$A$39:$A$782,$A146,СВЦЭМ!$B$39:$B$782,P$119)+'СЕТ СН'!$I$12+СВЦЭМ!$D$10+'СЕТ СН'!$I$5-'СЕТ СН'!$I$20</f>
        <v>6327.0214248199991</v>
      </c>
      <c r="Q146" s="36">
        <f>SUMIFS(СВЦЭМ!$C$39:$C$782,СВЦЭМ!$A$39:$A$782,$A146,СВЦЭМ!$B$39:$B$782,Q$119)+'СЕТ СН'!$I$12+СВЦЭМ!$D$10+'СЕТ СН'!$I$5-'СЕТ СН'!$I$20</f>
        <v>6331.2688718999998</v>
      </c>
      <c r="R146" s="36">
        <f>SUMIFS(СВЦЭМ!$C$39:$C$782,СВЦЭМ!$A$39:$A$782,$A146,СВЦЭМ!$B$39:$B$782,R$119)+'СЕТ СН'!$I$12+СВЦЭМ!$D$10+'СЕТ СН'!$I$5-'СЕТ СН'!$I$20</f>
        <v>6337.6178591499993</v>
      </c>
      <c r="S146" s="36">
        <f>SUMIFS(СВЦЭМ!$C$39:$C$782,СВЦЭМ!$A$39:$A$782,$A146,СВЦЭМ!$B$39:$B$782,S$119)+'СЕТ СН'!$I$12+СВЦЭМ!$D$10+'СЕТ СН'!$I$5-'СЕТ СН'!$I$20</f>
        <v>6329.9380589599996</v>
      </c>
      <c r="T146" s="36">
        <f>SUMIFS(СВЦЭМ!$C$39:$C$782,СВЦЭМ!$A$39:$A$782,$A146,СВЦЭМ!$B$39:$B$782,T$119)+'СЕТ СН'!$I$12+СВЦЭМ!$D$10+'СЕТ СН'!$I$5-'СЕТ СН'!$I$20</f>
        <v>6318.2533594099996</v>
      </c>
      <c r="U146" s="36">
        <f>SUMIFS(СВЦЭМ!$C$39:$C$782,СВЦЭМ!$A$39:$A$782,$A146,СВЦЭМ!$B$39:$B$782,U$119)+'СЕТ СН'!$I$12+СВЦЭМ!$D$10+'СЕТ СН'!$I$5-'СЕТ СН'!$I$20</f>
        <v>6343.7862103799998</v>
      </c>
      <c r="V146" s="36">
        <f>SUMIFS(СВЦЭМ!$C$39:$C$782,СВЦЭМ!$A$39:$A$782,$A146,СВЦЭМ!$B$39:$B$782,V$119)+'СЕТ СН'!$I$12+СВЦЭМ!$D$10+'СЕТ СН'!$I$5-'СЕТ СН'!$I$20</f>
        <v>6347.0942818099993</v>
      </c>
      <c r="W146" s="36">
        <f>SUMIFS(СВЦЭМ!$C$39:$C$782,СВЦЭМ!$A$39:$A$782,$A146,СВЦЭМ!$B$39:$B$782,W$119)+'СЕТ СН'!$I$12+СВЦЭМ!$D$10+'СЕТ СН'!$I$5-'СЕТ СН'!$I$20</f>
        <v>6331.6785493899997</v>
      </c>
      <c r="X146" s="36">
        <f>SUMIFS(СВЦЭМ!$C$39:$C$782,СВЦЭМ!$A$39:$A$782,$A146,СВЦЭМ!$B$39:$B$782,X$119)+'СЕТ СН'!$I$12+СВЦЭМ!$D$10+'СЕТ СН'!$I$5-'СЕТ СН'!$I$20</f>
        <v>6381.5825568499995</v>
      </c>
      <c r="Y146" s="36">
        <f>SUMIFS(СВЦЭМ!$C$39:$C$782,СВЦЭМ!$A$39:$A$782,$A146,СВЦЭМ!$B$39:$B$782,Y$119)+'СЕТ СН'!$I$12+СВЦЭМ!$D$10+'СЕТ СН'!$I$5-'СЕТ СН'!$I$20</f>
        <v>6481.6274328899999</v>
      </c>
    </row>
    <row r="147" spans="1:26" ht="15.75" x14ac:dyDescent="0.2">
      <c r="A147" s="35">
        <f t="shared" si="3"/>
        <v>45501</v>
      </c>
      <c r="B147" s="36">
        <f>SUMIFS(СВЦЭМ!$C$39:$C$782,СВЦЭМ!$A$39:$A$782,$A147,СВЦЭМ!$B$39:$B$782,B$119)+'СЕТ СН'!$I$12+СВЦЭМ!$D$10+'СЕТ СН'!$I$5-'СЕТ СН'!$I$20</f>
        <v>6559.607663069999</v>
      </c>
      <c r="C147" s="36">
        <f>SUMIFS(СВЦЭМ!$C$39:$C$782,СВЦЭМ!$A$39:$A$782,$A147,СВЦЭМ!$B$39:$B$782,C$119)+'СЕТ СН'!$I$12+СВЦЭМ!$D$10+'СЕТ СН'!$I$5-'СЕТ СН'!$I$20</f>
        <v>6634.4188894899999</v>
      </c>
      <c r="D147" s="36">
        <f>SUMIFS(СВЦЭМ!$C$39:$C$782,СВЦЭМ!$A$39:$A$782,$A147,СВЦЭМ!$B$39:$B$782,D$119)+'СЕТ СН'!$I$12+СВЦЭМ!$D$10+'СЕТ СН'!$I$5-'СЕТ СН'!$I$20</f>
        <v>6663.5026533799992</v>
      </c>
      <c r="E147" s="36">
        <f>SUMIFS(СВЦЭМ!$C$39:$C$782,СВЦЭМ!$A$39:$A$782,$A147,СВЦЭМ!$B$39:$B$782,E$119)+'СЕТ СН'!$I$12+СВЦЭМ!$D$10+'СЕТ СН'!$I$5-'СЕТ СН'!$I$20</f>
        <v>6667.8002653599997</v>
      </c>
      <c r="F147" s="36">
        <f>SUMIFS(СВЦЭМ!$C$39:$C$782,СВЦЭМ!$A$39:$A$782,$A147,СВЦЭМ!$B$39:$B$782,F$119)+'СЕТ СН'!$I$12+СВЦЭМ!$D$10+'СЕТ СН'!$I$5-'СЕТ СН'!$I$20</f>
        <v>6671.8676642199998</v>
      </c>
      <c r="G147" s="36">
        <f>SUMIFS(СВЦЭМ!$C$39:$C$782,СВЦЭМ!$A$39:$A$782,$A147,СВЦЭМ!$B$39:$B$782,G$119)+'СЕТ СН'!$I$12+СВЦЭМ!$D$10+'СЕТ СН'!$I$5-'СЕТ СН'!$I$20</f>
        <v>6685.3272141699999</v>
      </c>
      <c r="H147" s="36">
        <f>SUMIFS(СВЦЭМ!$C$39:$C$782,СВЦЭМ!$A$39:$A$782,$A147,СВЦЭМ!$B$39:$B$782,H$119)+'СЕТ СН'!$I$12+СВЦЭМ!$D$10+'СЕТ СН'!$I$5-'СЕТ СН'!$I$20</f>
        <v>6684.0542192499997</v>
      </c>
      <c r="I147" s="36">
        <f>SUMIFS(СВЦЭМ!$C$39:$C$782,СВЦЭМ!$A$39:$A$782,$A147,СВЦЭМ!$B$39:$B$782,I$119)+'СЕТ СН'!$I$12+СВЦЭМ!$D$10+'СЕТ СН'!$I$5-'СЕТ СН'!$I$20</f>
        <v>6660.5940944199992</v>
      </c>
      <c r="J147" s="36">
        <f>SUMIFS(СВЦЭМ!$C$39:$C$782,СВЦЭМ!$A$39:$A$782,$A147,СВЦЭМ!$B$39:$B$782,J$119)+'СЕТ СН'!$I$12+СВЦЭМ!$D$10+'СЕТ СН'!$I$5-'СЕТ СН'!$I$20</f>
        <v>6522.9583601899994</v>
      </c>
      <c r="K147" s="36">
        <f>SUMIFS(СВЦЭМ!$C$39:$C$782,СВЦЭМ!$A$39:$A$782,$A147,СВЦЭМ!$B$39:$B$782,K$119)+'СЕТ СН'!$I$12+СВЦЭМ!$D$10+'СЕТ СН'!$I$5-'СЕТ СН'!$I$20</f>
        <v>6433.138750959999</v>
      </c>
      <c r="L147" s="36">
        <f>SUMIFS(СВЦЭМ!$C$39:$C$782,СВЦЭМ!$A$39:$A$782,$A147,СВЦЭМ!$B$39:$B$782,L$119)+'СЕТ СН'!$I$12+СВЦЭМ!$D$10+'СЕТ СН'!$I$5-'СЕТ СН'!$I$20</f>
        <v>6362.3206621499994</v>
      </c>
      <c r="M147" s="36">
        <f>SUMIFS(СВЦЭМ!$C$39:$C$782,СВЦЭМ!$A$39:$A$782,$A147,СВЦЭМ!$B$39:$B$782,M$119)+'СЕТ СН'!$I$12+СВЦЭМ!$D$10+'СЕТ СН'!$I$5-'СЕТ СН'!$I$20</f>
        <v>6313.8738125799991</v>
      </c>
      <c r="N147" s="36">
        <f>SUMIFS(СВЦЭМ!$C$39:$C$782,СВЦЭМ!$A$39:$A$782,$A147,СВЦЭМ!$B$39:$B$782,N$119)+'СЕТ СН'!$I$12+СВЦЭМ!$D$10+'СЕТ СН'!$I$5-'СЕТ СН'!$I$20</f>
        <v>6307.7079185599996</v>
      </c>
      <c r="O147" s="36">
        <f>SUMIFS(СВЦЭМ!$C$39:$C$782,СВЦЭМ!$A$39:$A$782,$A147,СВЦЭМ!$B$39:$B$782,O$119)+'СЕТ СН'!$I$12+СВЦЭМ!$D$10+'СЕТ СН'!$I$5-'СЕТ СН'!$I$20</f>
        <v>6308.1472598499995</v>
      </c>
      <c r="P147" s="36">
        <f>SUMIFS(СВЦЭМ!$C$39:$C$782,СВЦЭМ!$A$39:$A$782,$A147,СВЦЭМ!$B$39:$B$782,P$119)+'СЕТ СН'!$I$12+СВЦЭМ!$D$10+'СЕТ СН'!$I$5-'СЕТ СН'!$I$20</f>
        <v>6321.2218263099994</v>
      </c>
      <c r="Q147" s="36">
        <f>SUMIFS(СВЦЭМ!$C$39:$C$782,СВЦЭМ!$A$39:$A$782,$A147,СВЦЭМ!$B$39:$B$782,Q$119)+'СЕТ СН'!$I$12+СВЦЭМ!$D$10+'СЕТ СН'!$I$5-'СЕТ СН'!$I$20</f>
        <v>6324.6664775599993</v>
      </c>
      <c r="R147" s="36">
        <f>SUMIFS(СВЦЭМ!$C$39:$C$782,СВЦЭМ!$A$39:$A$782,$A147,СВЦЭМ!$B$39:$B$782,R$119)+'СЕТ СН'!$I$12+СВЦЭМ!$D$10+'СЕТ СН'!$I$5-'СЕТ СН'!$I$20</f>
        <v>6316.3760907099995</v>
      </c>
      <c r="S147" s="36">
        <f>SUMIFS(СВЦЭМ!$C$39:$C$782,СВЦЭМ!$A$39:$A$782,$A147,СВЦЭМ!$B$39:$B$782,S$119)+'СЕТ СН'!$I$12+СВЦЭМ!$D$10+'СЕТ СН'!$I$5-'СЕТ СН'!$I$20</f>
        <v>6303.2938459599991</v>
      </c>
      <c r="T147" s="36">
        <f>SUMIFS(СВЦЭМ!$C$39:$C$782,СВЦЭМ!$A$39:$A$782,$A147,СВЦЭМ!$B$39:$B$782,T$119)+'СЕТ СН'!$I$12+СВЦЭМ!$D$10+'СЕТ СН'!$I$5-'СЕТ СН'!$I$20</f>
        <v>6283.5629757399993</v>
      </c>
      <c r="U147" s="36">
        <f>SUMIFS(СВЦЭМ!$C$39:$C$782,СВЦЭМ!$A$39:$A$782,$A147,СВЦЭМ!$B$39:$B$782,U$119)+'СЕТ СН'!$I$12+СВЦЭМ!$D$10+'СЕТ СН'!$I$5-'СЕТ СН'!$I$20</f>
        <v>6300.7514942499993</v>
      </c>
      <c r="V147" s="36">
        <f>SUMIFS(СВЦЭМ!$C$39:$C$782,СВЦЭМ!$A$39:$A$782,$A147,СВЦЭМ!$B$39:$B$782,V$119)+'СЕТ СН'!$I$12+СВЦЭМ!$D$10+'СЕТ СН'!$I$5-'СЕТ СН'!$I$20</f>
        <v>6312.5070186099992</v>
      </c>
      <c r="W147" s="36">
        <f>SUMIFS(СВЦЭМ!$C$39:$C$782,СВЦЭМ!$A$39:$A$782,$A147,СВЦЭМ!$B$39:$B$782,W$119)+'СЕТ СН'!$I$12+СВЦЭМ!$D$10+'СЕТ СН'!$I$5-'СЕТ СН'!$I$20</f>
        <v>6285.7677277899993</v>
      </c>
      <c r="X147" s="36">
        <f>SUMIFS(СВЦЭМ!$C$39:$C$782,СВЦЭМ!$A$39:$A$782,$A147,СВЦЭМ!$B$39:$B$782,X$119)+'СЕТ СН'!$I$12+СВЦЭМ!$D$10+'СЕТ СН'!$I$5-'СЕТ СН'!$I$20</f>
        <v>6351.49636818</v>
      </c>
      <c r="Y147" s="36">
        <f>SUMIFS(СВЦЭМ!$C$39:$C$782,СВЦЭМ!$A$39:$A$782,$A147,СВЦЭМ!$B$39:$B$782,Y$119)+'СЕТ СН'!$I$12+СВЦЭМ!$D$10+'СЕТ СН'!$I$5-'СЕТ СН'!$I$20</f>
        <v>6460.62530109</v>
      </c>
    </row>
    <row r="148" spans="1:26" ht="15.75" x14ac:dyDescent="0.2">
      <c r="A148" s="35">
        <f t="shared" si="3"/>
        <v>45502</v>
      </c>
      <c r="B148" s="36">
        <f>SUMIFS(СВЦЭМ!$C$39:$C$782,СВЦЭМ!$A$39:$A$782,$A148,СВЦЭМ!$B$39:$B$782,B$119)+'СЕТ СН'!$I$12+СВЦЭМ!$D$10+'СЕТ СН'!$I$5-'СЕТ СН'!$I$20</f>
        <v>6652.0687871899991</v>
      </c>
      <c r="C148" s="36">
        <f>SUMIFS(СВЦЭМ!$C$39:$C$782,СВЦЭМ!$A$39:$A$782,$A148,СВЦЭМ!$B$39:$B$782,C$119)+'СЕТ СН'!$I$12+СВЦЭМ!$D$10+'СЕТ СН'!$I$5-'СЕТ СН'!$I$20</f>
        <v>6774.5969987999997</v>
      </c>
      <c r="D148" s="36">
        <f>SUMIFS(СВЦЭМ!$C$39:$C$782,СВЦЭМ!$A$39:$A$782,$A148,СВЦЭМ!$B$39:$B$782,D$119)+'СЕТ СН'!$I$12+СВЦЭМ!$D$10+'СЕТ СН'!$I$5-'СЕТ СН'!$I$20</f>
        <v>6820.5566748499996</v>
      </c>
      <c r="E148" s="36">
        <f>SUMIFS(СВЦЭМ!$C$39:$C$782,СВЦЭМ!$A$39:$A$782,$A148,СВЦЭМ!$B$39:$B$782,E$119)+'СЕТ СН'!$I$12+СВЦЭМ!$D$10+'СЕТ СН'!$I$5-'СЕТ СН'!$I$20</f>
        <v>6866.4290121699996</v>
      </c>
      <c r="F148" s="36">
        <f>SUMIFS(СВЦЭМ!$C$39:$C$782,СВЦЭМ!$A$39:$A$782,$A148,СВЦЭМ!$B$39:$B$782,F$119)+'СЕТ СН'!$I$12+СВЦЭМ!$D$10+'СЕТ СН'!$I$5-'СЕТ СН'!$I$20</f>
        <v>6866.4500942399991</v>
      </c>
      <c r="G148" s="36">
        <f>SUMIFS(СВЦЭМ!$C$39:$C$782,СВЦЭМ!$A$39:$A$782,$A148,СВЦЭМ!$B$39:$B$782,G$119)+'СЕТ СН'!$I$12+СВЦЭМ!$D$10+'СЕТ СН'!$I$5-'СЕТ СН'!$I$20</f>
        <v>6848.7756242899995</v>
      </c>
      <c r="H148" s="36">
        <f>SUMIFS(СВЦЭМ!$C$39:$C$782,СВЦЭМ!$A$39:$A$782,$A148,СВЦЭМ!$B$39:$B$782,H$119)+'СЕТ СН'!$I$12+СВЦЭМ!$D$10+'СЕТ СН'!$I$5-'СЕТ СН'!$I$20</f>
        <v>6795.2858947599998</v>
      </c>
      <c r="I148" s="36">
        <f>SUMIFS(СВЦЭМ!$C$39:$C$782,СВЦЭМ!$A$39:$A$782,$A148,СВЦЭМ!$B$39:$B$782,I$119)+'СЕТ СН'!$I$12+СВЦЭМ!$D$10+'СЕТ СН'!$I$5-'СЕТ СН'!$I$20</f>
        <v>6696.8098535299996</v>
      </c>
      <c r="J148" s="36">
        <f>SUMIFS(СВЦЭМ!$C$39:$C$782,СВЦЭМ!$A$39:$A$782,$A148,СВЦЭМ!$B$39:$B$782,J$119)+'СЕТ СН'!$I$12+СВЦЭМ!$D$10+'СЕТ СН'!$I$5-'СЕТ СН'!$I$20</f>
        <v>6584.1163374899998</v>
      </c>
      <c r="K148" s="36">
        <f>SUMIFS(СВЦЭМ!$C$39:$C$782,СВЦЭМ!$A$39:$A$782,$A148,СВЦЭМ!$B$39:$B$782,K$119)+'СЕТ СН'!$I$12+СВЦЭМ!$D$10+'СЕТ СН'!$I$5-'СЕТ СН'!$I$20</f>
        <v>6471.1979717999993</v>
      </c>
      <c r="L148" s="36">
        <f>SUMIFS(СВЦЭМ!$C$39:$C$782,СВЦЭМ!$A$39:$A$782,$A148,СВЦЭМ!$B$39:$B$782,L$119)+'СЕТ СН'!$I$12+СВЦЭМ!$D$10+'СЕТ СН'!$I$5-'СЕТ СН'!$I$20</f>
        <v>6426.5513447899993</v>
      </c>
      <c r="M148" s="36">
        <f>SUMIFS(СВЦЭМ!$C$39:$C$782,СВЦЭМ!$A$39:$A$782,$A148,СВЦЭМ!$B$39:$B$782,M$119)+'СЕТ СН'!$I$12+СВЦЭМ!$D$10+'СЕТ СН'!$I$5-'СЕТ СН'!$I$20</f>
        <v>6407.0747403099995</v>
      </c>
      <c r="N148" s="36">
        <f>SUMIFS(СВЦЭМ!$C$39:$C$782,СВЦЭМ!$A$39:$A$782,$A148,СВЦЭМ!$B$39:$B$782,N$119)+'СЕТ СН'!$I$12+СВЦЭМ!$D$10+'СЕТ СН'!$I$5-'СЕТ СН'!$I$20</f>
        <v>6408.4271580099994</v>
      </c>
      <c r="O148" s="36">
        <f>SUMIFS(СВЦЭМ!$C$39:$C$782,СВЦЭМ!$A$39:$A$782,$A148,СВЦЭМ!$B$39:$B$782,O$119)+'СЕТ СН'!$I$12+СВЦЭМ!$D$10+'СЕТ СН'!$I$5-'СЕТ СН'!$I$20</f>
        <v>6400.6162158999996</v>
      </c>
      <c r="P148" s="36">
        <f>SUMIFS(СВЦЭМ!$C$39:$C$782,СВЦЭМ!$A$39:$A$782,$A148,СВЦЭМ!$B$39:$B$782,P$119)+'СЕТ СН'!$I$12+СВЦЭМ!$D$10+'СЕТ СН'!$I$5-'СЕТ СН'!$I$20</f>
        <v>6402.2449031299993</v>
      </c>
      <c r="Q148" s="36">
        <f>SUMIFS(СВЦЭМ!$C$39:$C$782,СВЦЭМ!$A$39:$A$782,$A148,СВЦЭМ!$B$39:$B$782,Q$119)+'СЕТ СН'!$I$12+СВЦЭМ!$D$10+'СЕТ СН'!$I$5-'СЕТ СН'!$I$20</f>
        <v>6402.0200702099992</v>
      </c>
      <c r="R148" s="36">
        <f>SUMIFS(СВЦЭМ!$C$39:$C$782,СВЦЭМ!$A$39:$A$782,$A148,СВЦЭМ!$B$39:$B$782,R$119)+'СЕТ СН'!$I$12+СВЦЭМ!$D$10+'СЕТ СН'!$I$5-'СЕТ СН'!$I$20</f>
        <v>6403.0940439400001</v>
      </c>
      <c r="S148" s="36">
        <f>SUMIFS(СВЦЭМ!$C$39:$C$782,СВЦЭМ!$A$39:$A$782,$A148,СВЦЭМ!$B$39:$B$782,S$119)+'СЕТ СН'!$I$12+СВЦЭМ!$D$10+'СЕТ СН'!$I$5-'СЕТ СН'!$I$20</f>
        <v>6401.1667878199996</v>
      </c>
      <c r="T148" s="36">
        <f>SUMIFS(СВЦЭМ!$C$39:$C$782,СВЦЭМ!$A$39:$A$782,$A148,СВЦЭМ!$B$39:$B$782,T$119)+'СЕТ СН'!$I$12+СВЦЭМ!$D$10+'СЕТ СН'!$I$5-'СЕТ СН'!$I$20</f>
        <v>6390.296170059999</v>
      </c>
      <c r="U148" s="36">
        <f>SUMIFS(СВЦЭМ!$C$39:$C$782,СВЦЭМ!$A$39:$A$782,$A148,СВЦЭМ!$B$39:$B$782,U$119)+'СЕТ СН'!$I$12+СВЦЭМ!$D$10+'СЕТ СН'!$I$5-'СЕТ СН'!$I$20</f>
        <v>6407.1508961799991</v>
      </c>
      <c r="V148" s="36">
        <f>SUMIFS(СВЦЭМ!$C$39:$C$782,СВЦЭМ!$A$39:$A$782,$A148,СВЦЭМ!$B$39:$B$782,V$119)+'СЕТ СН'!$I$12+СВЦЭМ!$D$10+'СЕТ СН'!$I$5-'СЕТ СН'!$I$20</f>
        <v>6426.2614677099991</v>
      </c>
      <c r="W148" s="36">
        <f>SUMIFS(СВЦЭМ!$C$39:$C$782,СВЦЭМ!$A$39:$A$782,$A148,СВЦЭМ!$B$39:$B$782,W$119)+'СЕТ СН'!$I$12+СВЦЭМ!$D$10+'СЕТ СН'!$I$5-'СЕТ СН'!$I$20</f>
        <v>6406.9856817899999</v>
      </c>
      <c r="X148" s="36">
        <f>SUMIFS(СВЦЭМ!$C$39:$C$782,СВЦЭМ!$A$39:$A$782,$A148,СВЦЭМ!$B$39:$B$782,X$119)+'СЕТ СН'!$I$12+СВЦЭМ!$D$10+'СЕТ СН'!$I$5-'СЕТ СН'!$I$20</f>
        <v>6438.0556869699994</v>
      </c>
      <c r="Y148" s="36">
        <f>SUMIFS(СВЦЭМ!$C$39:$C$782,СВЦЭМ!$A$39:$A$782,$A148,СВЦЭМ!$B$39:$B$782,Y$119)+'СЕТ СН'!$I$12+СВЦЭМ!$D$10+'СЕТ СН'!$I$5-'СЕТ СН'!$I$20</f>
        <v>6578.2834825399996</v>
      </c>
    </row>
    <row r="149" spans="1:26" ht="15.75" x14ac:dyDescent="0.2">
      <c r="A149" s="35">
        <f t="shared" si="3"/>
        <v>45503</v>
      </c>
      <c r="B149" s="36">
        <f>SUMIFS(СВЦЭМ!$C$39:$C$782,СВЦЭМ!$A$39:$A$782,$A149,СВЦЭМ!$B$39:$B$782,B$119)+'СЕТ СН'!$I$12+СВЦЭМ!$D$10+'СЕТ СН'!$I$5-'СЕТ СН'!$I$20</f>
        <v>6574.0257669599996</v>
      </c>
      <c r="C149" s="36">
        <f>SUMIFS(СВЦЭМ!$C$39:$C$782,СВЦЭМ!$A$39:$A$782,$A149,СВЦЭМ!$B$39:$B$782,C$119)+'СЕТ СН'!$I$12+СВЦЭМ!$D$10+'СЕТ СН'!$I$5-'СЕТ СН'!$I$20</f>
        <v>6665.8423660799999</v>
      </c>
      <c r="D149" s="36">
        <f>SUMIFS(СВЦЭМ!$C$39:$C$782,СВЦЭМ!$A$39:$A$782,$A149,СВЦЭМ!$B$39:$B$782,D$119)+'СЕТ СН'!$I$12+СВЦЭМ!$D$10+'СЕТ СН'!$I$5-'СЕТ СН'!$I$20</f>
        <v>6741.5198470399991</v>
      </c>
      <c r="E149" s="36">
        <f>SUMIFS(СВЦЭМ!$C$39:$C$782,СВЦЭМ!$A$39:$A$782,$A149,СВЦЭМ!$B$39:$B$782,E$119)+'СЕТ СН'!$I$12+СВЦЭМ!$D$10+'СЕТ СН'!$I$5-'СЕТ СН'!$I$20</f>
        <v>6783.7432259500001</v>
      </c>
      <c r="F149" s="36">
        <f>SUMIFS(СВЦЭМ!$C$39:$C$782,СВЦЭМ!$A$39:$A$782,$A149,СВЦЭМ!$B$39:$B$782,F$119)+'СЕТ СН'!$I$12+СВЦЭМ!$D$10+'СЕТ СН'!$I$5-'СЕТ СН'!$I$20</f>
        <v>6780.6596026299994</v>
      </c>
      <c r="G149" s="36">
        <f>SUMIFS(СВЦЭМ!$C$39:$C$782,СВЦЭМ!$A$39:$A$782,$A149,СВЦЭМ!$B$39:$B$782,G$119)+'СЕТ СН'!$I$12+СВЦЭМ!$D$10+'СЕТ СН'!$I$5-'СЕТ СН'!$I$20</f>
        <v>6752.5321729199995</v>
      </c>
      <c r="H149" s="36">
        <f>SUMIFS(СВЦЭМ!$C$39:$C$782,СВЦЭМ!$A$39:$A$782,$A149,СВЦЭМ!$B$39:$B$782,H$119)+'СЕТ СН'!$I$12+СВЦЭМ!$D$10+'СЕТ СН'!$I$5-'СЕТ СН'!$I$20</f>
        <v>6695.2759399899996</v>
      </c>
      <c r="I149" s="36">
        <f>SUMIFS(СВЦЭМ!$C$39:$C$782,СВЦЭМ!$A$39:$A$782,$A149,СВЦЭМ!$B$39:$B$782,I$119)+'СЕТ СН'!$I$12+СВЦЭМ!$D$10+'СЕТ СН'!$I$5-'СЕТ СН'!$I$20</f>
        <v>6578.4296445799991</v>
      </c>
      <c r="J149" s="36">
        <f>SUMIFS(СВЦЭМ!$C$39:$C$782,СВЦЭМ!$A$39:$A$782,$A149,СВЦЭМ!$B$39:$B$782,J$119)+'СЕТ СН'!$I$12+СВЦЭМ!$D$10+'СЕТ СН'!$I$5-'СЕТ СН'!$I$20</f>
        <v>6455.3406498899994</v>
      </c>
      <c r="K149" s="36">
        <f>SUMIFS(СВЦЭМ!$C$39:$C$782,СВЦЭМ!$A$39:$A$782,$A149,СВЦЭМ!$B$39:$B$782,K$119)+'СЕТ СН'!$I$12+СВЦЭМ!$D$10+'СЕТ СН'!$I$5-'СЕТ СН'!$I$20</f>
        <v>6358.1758715399992</v>
      </c>
      <c r="L149" s="36">
        <f>SUMIFS(СВЦЭМ!$C$39:$C$782,СВЦЭМ!$A$39:$A$782,$A149,СВЦЭМ!$B$39:$B$782,L$119)+'СЕТ СН'!$I$12+СВЦЭМ!$D$10+'СЕТ СН'!$I$5-'СЕТ СН'!$I$20</f>
        <v>6294.0552717099999</v>
      </c>
      <c r="M149" s="36">
        <f>SUMIFS(СВЦЭМ!$C$39:$C$782,СВЦЭМ!$A$39:$A$782,$A149,СВЦЭМ!$B$39:$B$782,M$119)+'СЕТ СН'!$I$12+СВЦЭМ!$D$10+'СЕТ СН'!$I$5-'СЕТ СН'!$I$20</f>
        <v>6286.960620849999</v>
      </c>
      <c r="N149" s="36">
        <f>SUMIFS(СВЦЭМ!$C$39:$C$782,СВЦЭМ!$A$39:$A$782,$A149,СВЦЭМ!$B$39:$B$782,N$119)+'СЕТ СН'!$I$12+СВЦЭМ!$D$10+'СЕТ СН'!$I$5-'СЕТ СН'!$I$20</f>
        <v>6283.8473099599996</v>
      </c>
      <c r="O149" s="36">
        <f>SUMIFS(СВЦЭМ!$C$39:$C$782,СВЦЭМ!$A$39:$A$782,$A149,СВЦЭМ!$B$39:$B$782,O$119)+'СЕТ СН'!$I$12+СВЦЭМ!$D$10+'СЕТ СН'!$I$5-'СЕТ СН'!$I$20</f>
        <v>6273.1848775999997</v>
      </c>
      <c r="P149" s="36">
        <f>SUMIFS(СВЦЭМ!$C$39:$C$782,СВЦЭМ!$A$39:$A$782,$A149,СВЦЭМ!$B$39:$B$782,P$119)+'СЕТ СН'!$I$12+СВЦЭМ!$D$10+'СЕТ СН'!$I$5-'СЕТ СН'!$I$20</f>
        <v>6282.3972646399998</v>
      </c>
      <c r="Q149" s="36">
        <f>SUMIFS(СВЦЭМ!$C$39:$C$782,СВЦЭМ!$A$39:$A$782,$A149,СВЦЭМ!$B$39:$B$782,Q$119)+'СЕТ СН'!$I$12+СВЦЭМ!$D$10+'СЕТ СН'!$I$5-'СЕТ СН'!$I$20</f>
        <v>6278.1618102299999</v>
      </c>
      <c r="R149" s="36">
        <f>SUMIFS(СВЦЭМ!$C$39:$C$782,СВЦЭМ!$A$39:$A$782,$A149,СВЦЭМ!$B$39:$B$782,R$119)+'СЕТ СН'!$I$12+СВЦЭМ!$D$10+'СЕТ СН'!$I$5-'СЕТ СН'!$I$20</f>
        <v>6279.7330137299996</v>
      </c>
      <c r="S149" s="36">
        <f>SUMIFS(СВЦЭМ!$C$39:$C$782,СВЦЭМ!$A$39:$A$782,$A149,СВЦЭМ!$B$39:$B$782,S$119)+'СЕТ СН'!$I$12+СВЦЭМ!$D$10+'СЕТ СН'!$I$5-'СЕТ СН'!$I$20</f>
        <v>6283.2084845499994</v>
      </c>
      <c r="T149" s="36">
        <f>SUMIFS(СВЦЭМ!$C$39:$C$782,СВЦЭМ!$A$39:$A$782,$A149,СВЦЭМ!$B$39:$B$782,T$119)+'СЕТ СН'!$I$12+СВЦЭМ!$D$10+'СЕТ СН'!$I$5-'СЕТ СН'!$I$20</f>
        <v>6273.52913343</v>
      </c>
      <c r="U149" s="36">
        <f>SUMIFS(СВЦЭМ!$C$39:$C$782,СВЦЭМ!$A$39:$A$782,$A149,СВЦЭМ!$B$39:$B$782,U$119)+'СЕТ СН'!$I$12+СВЦЭМ!$D$10+'СЕТ СН'!$I$5-'СЕТ СН'!$I$20</f>
        <v>6278.9277332399997</v>
      </c>
      <c r="V149" s="36">
        <f>SUMIFS(СВЦЭМ!$C$39:$C$782,СВЦЭМ!$A$39:$A$782,$A149,СВЦЭМ!$B$39:$B$782,V$119)+'СЕТ СН'!$I$12+СВЦЭМ!$D$10+'СЕТ СН'!$I$5-'СЕТ СН'!$I$20</f>
        <v>6292.6214621999998</v>
      </c>
      <c r="W149" s="36">
        <f>SUMIFS(СВЦЭМ!$C$39:$C$782,СВЦЭМ!$A$39:$A$782,$A149,СВЦЭМ!$B$39:$B$782,W$119)+'СЕТ СН'!$I$12+СВЦЭМ!$D$10+'СЕТ СН'!$I$5-'СЕТ СН'!$I$20</f>
        <v>6290.8578056699998</v>
      </c>
      <c r="X149" s="36">
        <f>SUMIFS(СВЦЭМ!$C$39:$C$782,СВЦЭМ!$A$39:$A$782,$A149,СВЦЭМ!$B$39:$B$782,X$119)+'СЕТ СН'!$I$12+СВЦЭМ!$D$10+'СЕТ СН'!$I$5-'СЕТ СН'!$I$20</f>
        <v>6357.4429875899996</v>
      </c>
      <c r="Y149" s="36">
        <f>SUMIFS(СВЦЭМ!$C$39:$C$782,СВЦЭМ!$A$39:$A$782,$A149,СВЦЭМ!$B$39:$B$782,Y$119)+'СЕТ СН'!$I$12+СВЦЭМ!$D$10+'СЕТ СН'!$I$5-'СЕТ СН'!$I$20</f>
        <v>6457.3905443399999</v>
      </c>
    </row>
    <row r="150" spans="1:26" ht="15.75" x14ac:dyDescent="0.2">
      <c r="A150" s="35">
        <f t="shared" si="3"/>
        <v>45504</v>
      </c>
      <c r="B150" s="36">
        <f>SUMIFS(СВЦЭМ!$C$39:$C$782,СВЦЭМ!$A$39:$A$782,$A150,СВЦЭМ!$B$39:$B$782,B$119)+'СЕТ СН'!$I$12+СВЦЭМ!$D$10+'СЕТ СН'!$I$5-'СЕТ СН'!$I$20</f>
        <v>6529.0875646899995</v>
      </c>
      <c r="C150" s="36">
        <f>SUMIFS(СВЦЭМ!$C$39:$C$782,СВЦЭМ!$A$39:$A$782,$A150,СВЦЭМ!$B$39:$B$782,C$119)+'СЕТ СН'!$I$12+СВЦЭМ!$D$10+'СЕТ СН'!$I$5-'СЕТ СН'!$I$20</f>
        <v>6642.7186883499999</v>
      </c>
      <c r="D150" s="36">
        <f>SUMIFS(СВЦЭМ!$C$39:$C$782,СВЦЭМ!$A$39:$A$782,$A150,СВЦЭМ!$B$39:$B$782,D$119)+'СЕТ СН'!$I$12+СВЦЭМ!$D$10+'СЕТ СН'!$I$5-'СЕТ СН'!$I$20</f>
        <v>6700.2843632999993</v>
      </c>
      <c r="E150" s="36">
        <f>SUMIFS(СВЦЭМ!$C$39:$C$782,СВЦЭМ!$A$39:$A$782,$A150,СВЦЭМ!$B$39:$B$782,E$119)+'СЕТ СН'!$I$12+СВЦЭМ!$D$10+'СЕТ СН'!$I$5-'СЕТ СН'!$I$20</f>
        <v>6734.3257821399993</v>
      </c>
      <c r="F150" s="36">
        <f>SUMIFS(СВЦЭМ!$C$39:$C$782,СВЦЭМ!$A$39:$A$782,$A150,СВЦЭМ!$B$39:$B$782,F$119)+'СЕТ СН'!$I$12+СВЦЭМ!$D$10+'СЕТ СН'!$I$5-'СЕТ СН'!$I$20</f>
        <v>6753.1347211899993</v>
      </c>
      <c r="G150" s="36">
        <f>SUMIFS(СВЦЭМ!$C$39:$C$782,СВЦЭМ!$A$39:$A$782,$A150,СВЦЭМ!$B$39:$B$782,G$119)+'СЕТ СН'!$I$12+СВЦЭМ!$D$10+'СЕТ СН'!$I$5-'СЕТ СН'!$I$20</f>
        <v>6728.9274451499996</v>
      </c>
      <c r="H150" s="36">
        <f>SUMIFS(СВЦЭМ!$C$39:$C$782,СВЦЭМ!$A$39:$A$782,$A150,СВЦЭМ!$B$39:$B$782,H$119)+'СЕТ СН'!$I$12+СВЦЭМ!$D$10+'СЕТ СН'!$I$5-'СЕТ СН'!$I$20</f>
        <v>6714.6148924899999</v>
      </c>
      <c r="I150" s="36">
        <f>SUMIFS(СВЦЭМ!$C$39:$C$782,СВЦЭМ!$A$39:$A$782,$A150,СВЦЭМ!$B$39:$B$782,I$119)+'СЕТ СН'!$I$12+СВЦЭМ!$D$10+'СЕТ СН'!$I$5-'СЕТ СН'!$I$20</f>
        <v>6593.1767216299995</v>
      </c>
      <c r="J150" s="36">
        <f>SUMIFS(СВЦЭМ!$C$39:$C$782,СВЦЭМ!$A$39:$A$782,$A150,СВЦЭМ!$B$39:$B$782,J$119)+'СЕТ СН'!$I$12+СВЦЭМ!$D$10+'СЕТ СН'!$I$5-'СЕТ СН'!$I$20</f>
        <v>6448.4635479799999</v>
      </c>
      <c r="K150" s="36">
        <f>SUMIFS(СВЦЭМ!$C$39:$C$782,СВЦЭМ!$A$39:$A$782,$A150,СВЦЭМ!$B$39:$B$782,K$119)+'СЕТ СН'!$I$12+СВЦЭМ!$D$10+'СЕТ СН'!$I$5-'СЕТ СН'!$I$20</f>
        <v>6325.0871351400001</v>
      </c>
      <c r="L150" s="36">
        <f>SUMIFS(СВЦЭМ!$C$39:$C$782,СВЦЭМ!$A$39:$A$782,$A150,СВЦЭМ!$B$39:$B$782,L$119)+'СЕТ СН'!$I$12+СВЦЭМ!$D$10+'СЕТ СН'!$I$5-'СЕТ СН'!$I$20</f>
        <v>6242.9733166199994</v>
      </c>
      <c r="M150" s="36">
        <f>SUMIFS(СВЦЭМ!$C$39:$C$782,СВЦЭМ!$A$39:$A$782,$A150,СВЦЭМ!$B$39:$B$782,M$119)+'СЕТ СН'!$I$12+СВЦЭМ!$D$10+'СЕТ СН'!$I$5-'СЕТ СН'!$I$20</f>
        <v>6228.5160552999996</v>
      </c>
      <c r="N150" s="36">
        <f>SUMIFS(СВЦЭМ!$C$39:$C$782,СВЦЭМ!$A$39:$A$782,$A150,СВЦЭМ!$B$39:$B$782,N$119)+'СЕТ СН'!$I$12+СВЦЭМ!$D$10+'СЕТ СН'!$I$5-'СЕТ СН'!$I$20</f>
        <v>6217.9523902099991</v>
      </c>
      <c r="O150" s="36">
        <f>SUMIFS(СВЦЭМ!$C$39:$C$782,СВЦЭМ!$A$39:$A$782,$A150,СВЦЭМ!$B$39:$B$782,O$119)+'СЕТ СН'!$I$12+СВЦЭМ!$D$10+'СЕТ СН'!$I$5-'СЕТ СН'!$I$20</f>
        <v>6223.6019671199992</v>
      </c>
      <c r="P150" s="36">
        <f>SUMIFS(СВЦЭМ!$C$39:$C$782,СВЦЭМ!$A$39:$A$782,$A150,СВЦЭМ!$B$39:$B$782,P$119)+'СЕТ СН'!$I$12+СВЦЭМ!$D$10+'СЕТ СН'!$I$5-'СЕТ СН'!$I$20</f>
        <v>6223.8250674599994</v>
      </c>
      <c r="Q150" s="36">
        <f>SUMIFS(СВЦЭМ!$C$39:$C$782,СВЦЭМ!$A$39:$A$782,$A150,СВЦЭМ!$B$39:$B$782,Q$119)+'СЕТ СН'!$I$12+СВЦЭМ!$D$10+'СЕТ СН'!$I$5-'СЕТ СН'!$I$20</f>
        <v>6231.1644824199993</v>
      </c>
      <c r="R150" s="36">
        <f>SUMIFS(СВЦЭМ!$C$39:$C$782,СВЦЭМ!$A$39:$A$782,$A150,СВЦЭМ!$B$39:$B$782,R$119)+'СЕТ СН'!$I$12+СВЦЭМ!$D$10+'СЕТ СН'!$I$5-'СЕТ СН'!$I$20</f>
        <v>6238.1446891899996</v>
      </c>
      <c r="S150" s="36">
        <f>SUMIFS(СВЦЭМ!$C$39:$C$782,СВЦЭМ!$A$39:$A$782,$A150,СВЦЭМ!$B$39:$B$782,S$119)+'СЕТ СН'!$I$12+СВЦЭМ!$D$10+'СЕТ СН'!$I$5-'СЕТ СН'!$I$20</f>
        <v>6252.5925747699994</v>
      </c>
      <c r="T150" s="36">
        <f>SUMIFS(СВЦЭМ!$C$39:$C$782,СВЦЭМ!$A$39:$A$782,$A150,СВЦЭМ!$B$39:$B$782,T$119)+'СЕТ СН'!$I$12+СВЦЭМ!$D$10+'СЕТ СН'!$I$5-'СЕТ СН'!$I$20</f>
        <v>6250.0014943999995</v>
      </c>
      <c r="U150" s="36">
        <f>SUMIFS(СВЦЭМ!$C$39:$C$782,СВЦЭМ!$A$39:$A$782,$A150,СВЦЭМ!$B$39:$B$782,U$119)+'СЕТ СН'!$I$12+СВЦЭМ!$D$10+'СЕТ СН'!$I$5-'СЕТ СН'!$I$20</f>
        <v>6263.507554329999</v>
      </c>
      <c r="V150" s="36">
        <f>SUMIFS(СВЦЭМ!$C$39:$C$782,СВЦЭМ!$A$39:$A$782,$A150,СВЦЭМ!$B$39:$B$782,V$119)+'СЕТ СН'!$I$12+СВЦЭМ!$D$10+'СЕТ СН'!$I$5-'СЕТ СН'!$I$20</f>
        <v>6279.6930825399995</v>
      </c>
      <c r="W150" s="36">
        <f>SUMIFS(СВЦЭМ!$C$39:$C$782,СВЦЭМ!$A$39:$A$782,$A150,СВЦЭМ!$B$39:$B$782,W$119)+'СЕТ СН'!$I$12+СВЦЭМ!$D$10+'СЕТ СН'!$I$5-'СЕТ СН'!$I$20</f>
        <v>6274.2243841199997</v>
      </c>
      <c r="X150" s="36">
        <f>SUMIFS(СВЦЭМ!$C$39:$C$782,СВЦЭМ!$A$39:$A$782,$A150,СВЦЭМ!$B$39:$B$782,X$119)+'СЕТ СН'!$I$12+СВЦЭМ!$D$10+'СЕТ СН'!$I$5-'СЕТ СН'!$I$20</f>
        <v>6338.0858651899998</v>
      </c>
      <c r="Y150" s="36">
        <f>SUMIFS(СВЦЭМ!$C$39:$C$782,СВЦЭМ!$A$39:$A$782,$A150,СВЦЭМ!$B$39:$B$782,Y$119)+'СЕТ СН'!$I$12+СВЦЭМ!$D$10+'СЕТ СН'!$I$5-'СЕТ СН'!$I$20</f>
        <v>6348.6434237899994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9"/>
      <c r="W154" s="39"/>
      <c r="X154" s="39"/>
      <c r="Y154" s="39"/>
      <c r="Z154" s="39"/>
    </row>
    <row r="155" spans="1:26" ht="15.75" customHeight="1" x14ac:dyDescent="0.2">
      <c r="A155" s="127"/>
      <c r="B155" s="127"/>
      <c r="C155" s="127"/>
      <c r="D155" s="127"/>
      <c r="E155" s="127"/>
      <c r="F155" s="127"/>
      <c r="G155" s="127"/>
      <c r="H155" s="127"/>
      <c r="I155" s="127"/>
      <c r="J155" s="127"/>
      <c r="K155" s="127"/>
      <c r="L155" s="127"/>
      <c r="M155" s="127"/>
      <c r="N155" s="130">
        <f>СВЦЭМ!$D$12+'СЕТ СН'!$F$13-'СЕТ СН'!$F$21</f>
        <v>755096.97656840517</v>
      </c>
      <c r="O155" s="131"/>
      <c r="P155" s="130">
        <f>СВЦЭМ!$D$12+'СЕТ СН'!$F$13-'СЕТ СН'!$G$21</f>
        <v>755096.97656840517</v>
      </c>
      <c r="Q155" s="131"/>
      <c r="R155" s="130">
        <f>СВЦЭМ!$D$12+'СЕТ СН'!$F$13-'СЕТ СН'!$H$21</f>
        <v>755096.97656840517</v>
      </c>
      <c r="S155" s="131"/>
      <c r="T155" s="130">
        <f>СВЦЭМ!$D$12+'СЕТ СН'!$F$13-'СЕТ СН'!$I$21</f>
        <v>755096.97656840517</v>
      </c>
      <c r="U155" s="131"/>
      <c r="V155" s="40"/>
      <c r="W155" s="40"/>
      <c r="X155" s="40"/>
      <c r="Y155" s="30"/>
    </row>
    <row r="156" spans="1:26" x14ac:dyDescent="0.25">
      <c r="A156" s="141"/>
      <c r="B156" s="141"/>
      <c r="C156" s="141"/>
      <c r="D156" s="141"/>
      <c r="E156" s="141"/>
      <c r="F156" s="142"/>
      <c r="G156" s="142"/>
      <c r="H156" s="142"/>
      <c r="I156" s="142"/>
      <c r="J156" s="142"/>
      <c r="K156" s="142"/>
      <c r="L156" s="142"/>
      <c r="M156" s="142"/>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39</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3" customHeight="1" x14ac:dyDescent="0.2">
      <c r="A4" s="157" t="s">
        <v>9</v>
      </c>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SUMIFS(СВЦЭМ!$C$39:$C$782,СВЦЭМ!$A$39:$A$782,$A12,СВЦЭМ!$B$39:$B$782,B$11)+'СЕТ СН'!$F$12+СВЦЭМ!$D$10+'СЕТ СН'!$F$6-'СЕТ СН'!$F$22</f>
        <v>1885.24757288</v>
      </c>
      <c r="C12" s="36">
        <f>SUMIFS(СВЦЭМ!$C$39:$C$782,СВЦЭМ!$A$39:$A$782,$A12,СВЦЭМ!$B$39:$B$782,C$11)+'СЕТ СН'!$F$12+СВЦЭМ!$D$10+'СЕТ СН'!$F$6-'СЕТ СН'!$F$22</f>
        <v>1983.6607078399998</v>
      </c>
      <c r="D12" s="36">
        <f>SUMIFS(СВЦЭМ!$C$39:$C$782,СВЦЭМ!$A$39:$A$782,$A12,СВЦЭМ!$B$39:$B$782,D$11)+'СЕТ СН'!$F$12+СВЦЭМ!$D$10+'СЕТ СН'!$F$6-'СЕТ СН'!$F$22</f>
        <v>2067.30611533</v>
      </c>
      <c r="E12" s="36">
        <f>SUMIFS(СВЦЭМ!$C$39:$C$782,СВЦЭМ!$A$39:$A$782,$A12,СВЦЭМ!$B$39:$B$782,E$11)+'СЕТ СН'!$F$12+СВЦЭМ!$D$10+'СЕТ СН'!$F$6-'СЕТ СН'!$F$22</f>
        <v>2086.3445752799998</v>
      </c>
      <c r="F12" s="36">
        <f>SUMIFS(СВЦЭМ!$C$39:$C$782,СВЦЭМ!$A$39:$A$782,$A12,СВЦЭМ!$B$39:$B$782,F$11)+'СЕТ СН'!$F$12+СВЦЭМ!$D$10+'СЕТ СН'!$F$6-'СЕТ СН'!$F$22</f>
        <v>2093.5163076399999</v>
      </c>
      <c r="G12" s="36">
        <f>SUMIFS(СВЦЭМ!$C$39:$C$782,СВЦЭМ!$A$39:$A$782,$A12,СВЦЭМ!$B$39:$B$782,G$11)+'СЕТ СН'!$F$12+СВЦЭМ!$D$10+'СЕТ СН'!$F$6-'СЕТ СН'!$F$22</f>
        <v>2086.8786879599998</v>
      </c>
      <c r="H12" s="36">
        <f>SUMIFS(СВЦЭМ!$C$39:$C$782,СВЦЭМ!$A$39:$A$782,$A12,СВЦЭМ!$B$39:$B$782,H$11)+'СЕТ СН'!$F$12+СВЦЭМ!$D$10+'СЕТ СН'!$F$6-'СЕТ СН'!$F$22</f>
        <v>1999.9822103699998</v>
      </c>
      <c r="I12" s="36">
        <f>SUMIFS(СВЦЭМ!$C$39:$C$782,СВЦЭМ!$A$39:$A$782,$A12,СВЦЭМ!$B$39:$B$782,I$11)+'СЕТ СН'!$F$12+СВЦЭМ!$D$10+'СЕТ СН'!$F$6-'СЕТ СН'!$F$22</f>
        <v>1883.9616381800001</v>
      </c>
      <c r="J12" s="36">
        <f>SUMIFS(СВЦЭМ!$C$39:$C$782,СВЦЭМ!$A$39:$A$782,$A12,СВЦЭМ!$B$39:$B$782,J$11)+'СЕТ СН'!$F$12+СВЦЭМ!$D$10+'СЕТ СН'!$F$6-'СЕТ СН'!$F$22</f>
        <v>1782.2811622499999</v>
      </c>
      <c r="K12" s="36">
        <f>SUMIFS(СВЦЭМ!$C$39:$C$782,СВЦЭМ!$A$39:$A$782,$A12,СВЦЭМ!$B$39:$B$782,K$11)+'СЕТ СН'!$F$12+СВЦЭМ!$D$10+'СЕТ СН'!$F$6-'СЕТ СН'!$F$22</f>
        <v>1724.4686666799998</v>
      </c>
      <c r="L12" s="36">
        <f>SUMIFS(СВЦЭМ!$C$39:$C$782,СВЦЭМ!$A$39:$A$782,$A12,СВЦЭМ!$B$39:$B$782,L$11)+'СЕТ СН'!$F$12+СВЦЭМ!$D$10+'СЕТ СН'!$F$6-'СЕТ СН'!$F$22</f>
        <v>1702.5371936399997</v>
      </c>
      <c r="M12" s="36">
        <f>SUMIFS(СВЦЭМ!$C$39:$C$782,СВЦЭМ!$A$39:$A$782,$A12,СВЦЭМ!$B$39:$B$782,M$11)+'СЕТ СН'!$F$12+СВЦЭМ!$D$10+'СЕТ СН'!$F$6-'СЕТ СН'!$F$22</f>
        <v>1723.9231278899997</v>
      </c>
      <c r="N12" s="36">
        <f>SUMIFS(СВЦЭМ!$C$39:$C$782,СВЦЭМ!$A$39:$A$782,$A12,СВЦЭМ!$B$39:$B$782,N$11)+'СЕТ СН'!$F$12+СВЦЭМ!$D$10+'СЕТ СН'!$F$6-'СЕТ СН'!$F$22</f>
        <v>1712.7740380199998</v>
      </c>
      <c r="O12" s="36">
        <f>SUMIFS(СВЦЭМ!$C$39:$C$782,СВЦЭМ!$A$39:$A$782,$A12,СВЦЭМ!$B$39:$B$782,O$11)+'СЕТ СН'!$F$12+СВЦЭМ!$D$10+'СЕТ СН'!$F$6-'СЕТ СН'!$F$22</f>
        <v>1718.6317935699999</v>
      </c>
      <c r="P12" s="36">
        <f>SUMIFS(СВЦЭМ!$C$39:$C$782,СВЦЭМ!$A$39:$A$782,$A12,СВЦЭМ!$B$39:$B$782,P$11)+'СЕТ СН'!$F$12+СВЦЭМ!$D$10+'СЕТ СН'!$F$6-'СЕТ СН'!$F$22</f>
        <v>1721.9240577699998</v>
      </c>
      <c r="Q12" s="36">
        <f>SUMIFS(СВЦЭМ!$C$39:$C$782,СВЦЭМ!$A$39:$A$782,$A12,СВЦЭМ!$B$39:$B$782,Q$11)+'СЕТ СН'!$F$12+СВЦЭМ!$D$10+'СЕТ СН'!$F$6-'СЕТ СН'!$F$22</f>
        <v>1719.31720597</v>
      </c>
      <c r="R12" s="36">
        <f>SUMIFS(СВЦЭМ!$C$39:$C$782,СВЦЭМ!$A$39:$A$782,$A12,СВЦЭМ!$B$39:$B$782,R$11)+'СЕТ СН'!$F$12+СВЦЭМ!$D$10+'СЕТ СН'!$F$6-'СЕТ СН'!$F$22</f>
        <v>1725.2264056599997</v>
      </c>
      <c r="S12" s="36">
        <f>SUMIFS(СВЦЭМ!$C$39:$C$782,СВЦЭМ!$A$39:$A$782,$A12,СВЦЭМ!$B$39:$B$782,S$11)+'СЕТ СН'!$F$12+СВЦЭМ!$D$10+'СЕТ СН'!$F$6-'СЕТ СН'!$F$22</f>
        <v>1733.3094450999997</v>
      </c>
      <c r="T12" s="36">
        <f>SUMIFS(СВЦЭМ!$C$39:$C$782,СВЦЭМ!$A$39:$A$782,$A12,СВЦЭМ!$B$39:$B$782,T$11)+'СЕТ СН'!$F$12+СВЦЭМ!$D$10+'СЕТ СН'!$F$6-'СЕТ СН'!$F$22</f>
        <v>1733.23396146</v>
      </c>
      <c r="U12" s="36">
        <f>SUMIFS(СВЦЭМ!$C$39:$C$782,СВЦЭМ!$A$39:$A$782,$A12,СВЦЭМ!$B$39:$B$782,U$11)+'СЕТ СН'!$F$12+СВЦЭМ!$D$10+'СЕТ СН'!$F$6-'СЕТ СН'!$F$22</f>
        <v>1726.2663290800001</v>
      </c>
      <c r="V12" s="36">
        <f>SUMIFS(СВЦЭМ!$C$39:$C$782,СВЦЭМ!$A$39:$A$782,$A12,СВЦЭМ!$B$39:$B$782,V$11)+'СЕТ СН'!$F$12+СВЦЭМ!$D$10+'СЕТ СН'!$F$6-'СЕТ СН'!$F$22</f>
        <v>1738.2719205799999</v>
      </c>
      <c r="W12" s="36">
        <f>SUMIFS(СВЦЭМ!$C$39:$C$782,СВЦЭМ!$A$39:$A$782,$A12,СВЦЭМ!$B$39:$B$782,W$11)+'СЕТ СН'!$F$12+СВЦЭМ!$D$10+'СЕТ СН'!$F$6-'СЕТ СН'!$F$22</f>
        <v>1709.3519642399997</v>
      </c>
      <c r="X12" s="36">
        <f>SUMIFS(СВЦЭМ!$C$39:$C$782,СВЦЭМ!$A$39:$A$782,$A12,СВЦЭМ!$B$39:$B$782,X$11)+'СЕТ СН'!$F$12+СВЦЭМ!$D$10+'СЕТ СН'!$F$6-'СЕТ СН'!$F$22</f>
        <v>1740.9850010599998</v>
      </c>
      <c r="Y12" s="36">
        <f>SUMIFS(СВЦЭМ!$C$39:$C$782,СВЦЭМ!$A$39:$A$782,$A12,СВЦЭМ!$B$39:$B$782,Y$11)+'СЕТ СН'!$F$12+СВЦЭМ!$D$10+'СЕТ СН'!$F$6-'СЕТ СН'!$F$22</f>
        <v>1792.1864744</v>
      </c>
      <c r="AA12" s="37"/>
    </row>
    <row r="13" spans="1:27" ht="15.75" x14ac:dyDescent="0.2">
      <c r="A13" s="35">
        <f>A12+1</f>
        <v>45475</v>
      </c>
      <c r="B13" s="36">
        <f>SUMIFS(СВЦЭМ!$C$39:$C$782,СВЦЭМ!$A$39:$A$782,$A13,СВЦЭМ!$B$39:$B$782,B$11)+'СЕТ СН'!$F$12+СВЦЭМ!$D$10+'СЕТ СН'!$F$6-'СЕТ СН'!$F$22</f>
        <v>1865.6472467399999</v>
      </c>
      <c r="C13" s="36">
        <f>SUMIFS(СВЦЭМ!$C$39:$C$782,СВЦЭМ!$A$39:$A$782,$A13,СВЦЭМ!$B$39:$B$782,C$11)+'СЕТ СН'!$F$12+СВЦЭМ!$D$10+'СЕТ СН'!$F$6-'СЕТ СН'!$F$22</f>
        <v>1957.2195860799998</v>
      </c>
      <c r="D13" s="36">
        <f>SUMIFS(СВЦЭМ!$C$39:$C$782,СВЦЭМ!$A$39:$A$782,$A13,СВЦЭМ!$B$39:$B$782,D$11)+'СЕТ СН'!$F$12+СВЦЭМ!$D$10+'СЕТ СН'!$F$6-'СЕТ СН'!$F$22</f>
        <v>2005.5113507699998</v>
      </c>
      <c r="E13" s="36">
        <f>SUMIFS(СВЦЭМ!$C$39:$C$782,СВЦЭМ!$A$39:$A$782,$A13,СВЦЭМ!$B$39:$B$782,E$11)+'СЕТ СН'!$F$12+СВЦЭМ!$D$10+'СЕТ СН'!$F$6-'СЕТ СН'!$F$22</f>
        <v>2062.5166840399997</v>
      </c>
      <c r="F13" s="36">
        <f>SUMIFS(СВЦЭМ!$C$39:$C$782,СВЦЭМ!$A$39:$A$782,$A13,СВЦЭМ!$B$39:$B$782,F$11)+'СЕТ СН'!$F$12+СВЦЭМ!$D$10+'СЕТ СН'!$F$6-'СЕТ СН'!$F$22</f>
        <v>2061.9904837899999</v>
      </c>
      <c r="G13" s="36">
        <f>SUMIFS(СВЦЭМ!$C$39:$C$782,СВЦЭМ!$A$39:$A$782,$A13,СВЦЭМ!$B$39:$B$782,G$11)+'СЕТ СН'!$F$12+СВЦЭМ!$D$10+'СЕТ СН'!$F$6-'СЕТ СН'!$F$22</f>
        <v>2025.0856552299997</v>
      </c>
      <c r="H13" s="36">
        <f>SUMIFS(СВЦЭМ!$C$39:$C$782,СВЦЭМ!$A$39:$A$782,$A13,СВЦЭМ!$B$39:$B$782,H$11)+'СЕТ СН'!$F$12+СВЦЭМ!$D$10+'СЕТ СН'!$F$6-'СЕТ СН'!$F$22</f>
        <v>1963.31402944</v>
      </c>
      <c r="I13" s="36">
        <f>SUMIFS(СВЦЭМ!$C$39:$C$782,СВЦЭМ!$A$39:$A$782,$A13,СВЦЭМ!$B$39:$B$782,I$11)+'СЕТ СН'!$F$12+СВЦЭМ!$D$10+'СЕТ СН'!$F$6-'СЕТ СН'!$F$22</f>
        <v>1796.9582064799997</v>
      </c>
      <c r="J13" s="36">
        <f>SUMIFS(СВЦЭМ!$C$39:$C$782,СВЦЭМ!$A$39:$A$782,$A13,СВЦЭМ!$B$39:$B$782,J$11)+'СЕТ СН'!$F$12+СВЦЭМ!$D$10+'СЕТ СН'!$F$6-'СЕТ СН'!$F$22</f>
        <v>1685.09131849</v>
      </c>
      <c r="K13" s="36">
        <f>SUMIFS(СВЦЭМ!$C$39:$C$782,СВЦЭМ!$A$39:$A$782,$A13,СВЦЭМ!$B$39:$B$782,K$11)+'СЕТ СН'!$F$12+СВЦЭМ!$D$10+'СЕТ СН'!$F$6-'СЕТ СН'!$F$22</f>
        <v>1614.5388097300001</v>
      </c>
      <c r="L13" s="36">
        <f>SUMIFS(СВЦЭМ!$C$39:$C$782,СВЦЭМ!$A$39:$A$782,$A13,СВЦЭМ!$B$39:$B$782,L$11)+'СЕТ СН'!$F$12+СВЦЭМ!$D$10+'СЕТ СН'!$F$6-'СЕТ СН'!$F$22</f>
        <v>1589.8180539800001</v>
      </c>
      <c r="M13" s="36">
        <f>SUMIFS(СВЦЭМ!$C$39:$C$782,СВЦЭМ!$A$39:$A$782,$A13,СВЦЭМ!$B$39:$B$782,M$11)+'СЕТ СН'!$F$12+СВЦЭМ!$D$10+'СЕТ СН'!$F$6-'СЕТ СН'!$F$22</f>
        <v>1603.9121401100001</v>
      </c>
      <c r="N13" s="36">
        <f>SUMIFS(СВЦЭМ!$C$39:$C$782,СВЦЭМ!$A$39:$A$782,$A13,СВЦЭМ!$B$39:$B$782,N$11)+'СЕТ СН'!$F$12+СВЦЭМ!$D$10+'СЕТ СН'!$F$6-'СЕТ СН'!$F$22</f>
        <v>1597.1351518900001</v>
      </c>
      <c r="O13" s="36">
        <f>SUMIFS(СВЦЭМ!$C$39:$C$782,СВЦЭМ!$A$39:$A$782,$A13,СВЦЭМ!$B$39:$B$782,O$11)+'СЕТ СН'!$F$12+СВЦЭМ!$D$10+'СЕТ СН'!$F$6-'СЕТ СН'!$F$22</f>
        <v>1586.0914587299999</v>
      </c>
      <c r="P13" s="36">
        <f>SUMIFS(СВЦЭМ!$C$39:$C$782,СВЦЭМ!$A$39:$A$782,$A13,СВЦЭМ!$B$39:$B$782,P$11)+'СЕТ СН'!$F$12+СВЦЭМ!$D$10+'СЕТ СН'!$F$6-'СЕТ СН'!$F$22</f>
        <v>1586.27110072</v>
      </c>
      <c r="Q13" s="36">
        <f>SUMIFS(СВЦЭМ!$C$39:$C$782,СВЦЭМ!$A$39:$A$782,$A13,СВЦЭМ!$B$39:$B$782,Q$11)+'СЕТ СН'!$F$12+СВЦЭМ!$D$10+'СЕТ СН'!$F$6-'СЕТ СН'!$F$22</f>
        <v>1595.3493257199998</v>
      </c>
      <c r="R13" s="36">
        <f>SUMIFS(СВЦЭМ!$C$39:$C$782,СВЦЭМ!$A$39:$A$782,$A13,СВЦЭМ!$B$39:$B$782,R$11)+'СЕТ СН'!$F$12+СВЦЭМ!$D$10+'СЕТ СН'!$F$6-'СЕТ СН'!$F$22</f>
        <v>1597.1320134100001</v>
      </c>
      <c r="S13" s="36">
        <f>SUMIFS(СВЦЭМ!$C$39:$C$782,СВЦЭМ!$A$39:$A$782,$A13,СВЦЭМ!$B$39:$B$782,S$11)+'СЕТ СН'!$F$12+СВЦЭМ!$D$10+'СЕТ СН'!$F$6-'СЕТ СН'!$F$22</f>
        <v>1644.7723667</v>
      </c>
      <c r="T13" s="36">
        <f>SUMIFS(СВЦЭМ!$C$39:$C$782,СВЦЭМ!$A$39:$A$782,$A13,СВЦЭМ!$B$39:$B$782,T$11)+'СЕТ СН'!$F$12+СВЦЭМ!$D$10+'СЕТ СН'!$F$6-'СЕТ СН'!$F$22</f>
        <v>1633.4603389499998</v>
      </c>
      <c r="U13" s="36">
        <f>SUMIFS(СВЦЭМ!$C$39:$C$782,СВЦЭМ!$A$39:$A$782,$A13,СВЦЭМ!$B$39:$B$782,U$11)+'СЕТ СН'!$F$12+СВЦЭМ!$D$10+'СЕТ СН'!$F$6-'СЕТ СН'!$F$22</f>
        <v>1649.8657600199999</v>
      </c>
      <c r="V13" s="36">
        <f>SUMIFS(СВЦЭМ!$C$39:$C$782,СВЦЭМ!$A$39:$A$782,$A13,СВЦЭМ!$B$39:$B$782,V$11)+'СЕТ СН'!$F$12+СВЦЭМ!$D$10+'СЕТ СН'!$F$6-'СЕТ СН'!$F$22</f>
        <v>1658.6252170899998</v>
      </c>
      <c r="W13" s="36">
        <f>SUMIFS(СВЦЭМ!$C$39:$C$782,СВЦЭМ!$A$39:$A$782,$A13,СВЦЭМ!$B$39:$B$782,W$11)+'СЕТ СН'!$F$12+СВЦЭМ!$D$10+'СЕТ СН'!$F$6-'СЕТ СН'!$F$22</f>
        <v>1635.9113560999999</v>
      </c>
      <c r="X13" s="36">
        <f>SUMIFS(СВЦЭМ!$C$39:$C$782,СВЦЭМ!$A$39:$A$782,$A13,СВЦЭМ!$B$39:$B$782,X$11)+'СЕТ СН'!$F$12+СВЦЭМ!$D$10+'СЕТ СН'!$F$6-'СЕТ СН'!$F$22</f>
        <v>1700.6550490099999</v>
      </c>
      <c r="Y13" s="36">
        <f>SUMIFS(СВЦЭМ!$C$39:$C$782,СВЦЭМ!$A$39:$A$782,$A13,СВЦЭМ!$B$39:$B$782,Y$11)+'СЕТ СН'!$F$12+СВЦЭМ!$D$10+'СЕТ СН'!$F$6-'СЕТ СН'!$F$22</f>
        <v>1745.4746568400001</v>
      </c>
    </row>
    <row r="14" spans="1:27" ht="15.75" x14ac:dyDescent="0.2">
      <c r="A14" s="35">
        <f t="shared" ref="A14:A42" si="0">A13+1</f>
        <v>45476</v>
      </c>
      <c r="B14" s="36">
        <f>SUMIFS(СВЦЭМ!$C$39:$C$782,СВЦЭМ!$A$39:$A$782,$A14,СВЦЭМ!$B$39:$B$782,B$11)+'СЕТ СН'!$F$12+СВЦЭМ!$D$10+'СЕТ СН'!$F$6-'СЕТ СН'!$F$22</f>
        <v>1880.9878029000001</v>
      </c>
      <c r="C14" s="36">
        <f>SUMIFS(СВЦЭМ!$C$39:$C$782,СВЦЭМ!$A$39:$A$782,$A14,СВЦЭМ!$B$39:$B$782,C$11)+'СЕТ СН'!$F$12+СВЦЭМ!$D$10+'СЕТ СН'!$F$6-'СЕТ СН'!$F$22</f>
        <v>2007.7039513300001</v>
      </c>
      <c r="D14" s="36">
        <f>SUMIFS(СВЦЭМ!$C$39:$C$782,СВЦЭМ!$A$39:$A$782,$A14,СВЦЭМ!$B$39:$B$782,D$11)+'СЕТ СН'!$F$12+СВЦЭМ!$D$10+'СЕТ СН'!$F$6-'СЕТ СН'!$F$22</f>
        <v>2070.63355482</v>
      </c>
      <c r="E14" s="36">
        <f>SUMIFS(СВЦЭМ!$C$39:$C$782,СВЦЭМ!$A$39:$A$782,$A14,СВЦЭМ!$B$39:$B$782,E$11)+'СЕТ СН'!$F$12+СВЦЭМ!$D$10+'СЕТ СН'!$F$6-'СЕТ СН'!$F$22</f>
        <v>2117.4063149099998</v>
      </c>
      <c r="F14" s="36">
        <f>SUMIFS(СВЦЭМ!$C$39:$C$782,СВЦЭМ!$A$39:$A$782,$A14,СВЦЭМ!$B$39:$B$782,F$11)+'СЕТ СН'!$F$12+СВЦЭМ!$D$10+'СЕТ СН'!$F$6-'СЕТ СН'!$F$22</f>
        <v>2120.66361306</v>
      </c>
      <c r="G14" s="36">
        <f>SUMIFS(СВЦЭМ!$C$39:$C$782,СВЦЭМ!$A$39:$A$782,$A14,СВЦЭМ!$B$39:$B$782,G$11)+'СЕТ СН'!$F$12+СВЦЭМ!$D$10+'СЕТ СН'!$F$6-'СЕТ СН'!$F$22</f>
        <v>2102.8743528</v>
      </c>
      <c r="H14" s="36">
        <f>SUMIFS(СВЦЭМ!$C$39:$C$782,СВЦЭМ!$A$39:$A$782,$A14,СВЦЭМ!$B$39:$B$782,H$11)+'СЕТ СН'!$F$12+СВЦЭМ!$D$10+'СЕТ СН'!$F$6-'СЕТ СН'!$F$22</f>
        <v>2015.7796021700001</v>
      </c>
      <c r="I14" s="36">
        <f>SUMIFS(СВЦЭМ!$C$39:$C$782,СВЦЭМ!$A$39:$A$782,$A14,СВЦЭМ!$B$39:$B$782,I$11)+'СЕТ СН'!$F$12+СВЦЭМ!$D$10+'СЕТ СН'!$F$6-'СЕТ СН'!$F$22</f>
        <v>1875.8345556099998</v>
      </c>
      <c r="J14" s="36">
        <f>SUMIFS(СВЦЭМ!$C$39:$C$782,СВЦЭМ!$A$39:$A$782,$A14,СВЦЭМ!$B$39:$B$782,J$11)+'СЕТ СН'!$F$12+СВЦЭМ!$D$10+'СЕТ СН'!$F$6-'СЕТ СН'!$F$22</f>
        <v>1794.00610375</v>
      </c>
      <c r="K14" s="36">
        <f>SUMIFS(СВЦЭМ!$C$39:$C$782,СВЦЭМ!$A$39:$A$782,$A14,СВЦЭМ!$B$39:$B$782,K$11)+'СЕТ СН'!$F$12+СВЦЭМ!$D$10+'СЕТ СН'!$F$6-'СЕТ СН'!$F$22</f>
        <v>1722.8139680099998</v>
      </c>
      <c r="L14" s="36">
        <f>SUMIFS(СВЦЭМ!$C$39:$C$782,СВЦЭМ!$A$39:$A$782,$A14,СВЦЭМ!$B$39:$B$782,L$11)+'СЕТ СН'!$F$12+СВЦЭМ!$D$10+'СЕТ СН'!$F$6-'СЕТ СН'!$F$22</f>
        <v>1708.4198936899998</v>
      </c>
      <c r="M14" s="36">
        <f>SUMIFS(СВЦЭМ!$C$39:$C$782,СВЦЭМ!$A$39:$A$782,$A14,СВЦЭМ!$B$39:$B$782,M$11)+'СЕТ СН'!$F$12+СВЦЭМ!$D$10+'СЕТ СН'!$F$6-'СЕТ СН'!$F$22</f>
        <v>1686.6974393099999</v>
      </c>
      <c r="N14" s="36">
        <f>SUMIFS(СВЦЭМ!$C$39:$C$782,СВЦЭМ!$A$39:$A$782,$A14,СВЦЭМ!$B$39:$B$782,N$11)+'СЕТ СН'!$F$12+СВЦЭМ!$D$10+'СЕТ СН'!$F$6-'СЕТ СН'!$F$22</f>
        <v>1693.0282595399999</v>
      </c>
      <c r="O14" s="36">
        <f>SUMIFS(СВЦЭМ!$C$39:$C$782,СВЦЭМ!$A$39:$A$782,$A14,СВЦЭМ!$B$39:$B$782,O$11)+'СЕТ СН'!$F$12+СВЦЭМ!$D$10+'СЕТ СН'!$F$6-'СЕТ СН'!$F$22</f>
        <v>1684.8943333500001</v>
      </c>
      <c r="P14" s="36">
        <f>SUMIFS(СВЦЭМ!$C$39:$C$782,СВЦЭМ!$A$39:$A$782,$A14,СВЦЭМ!$B$39:$B$782,P$11)+'СЕТ СН'!$F$12+СВЦЭМ!$D$10+'СЕТ СН'!$F$6-'СЕТ СН'!$F$22</f>
        <v>1688.8270886699997</v>
      </c>
      <c r="Q14" s="36">
        <f>SUMIFS(СВЦЭМ!$C$39:$C$782,СВЦЭМ!$A$39:$A$782,$A14,СВЦЭМ!$B$39:$B$782,Q$11)+'СЕТ СН'!$F$12+СВЦЭМ!$D$10+'СЕТ СН'!$F$6-'СЕТ СН'!$F$22</f>
        <v>1693.09592587</v>
      </c>
      <c r="R14" s="36">
        <f>SUMIFS(СВЦЭМ!$C$39:$C$782,СВЦЭМ!$A$39:$A$782,$A14,СВЦЭМ!$B$39:$B$782,R$11)+'СЕТ СН'!$F$12+СВЦЭМ!$D$10+'СЕТ СН'!$F$6-'СЕТ СН'!$F$22</f>
        <v>1700.4232070399999</v>
      </c>
      <c r="S14" s="36">
        <f>SUMIFS(СВЦЭМ!$C$39:$C$782,СВЦЭМ!$A$39:$A$782,$A14,СВЦЭМ!$B$39:$B$782,S$11)+'СЕТ СН'!$F$12+СВЦЭМ!$D$10+'СЕТ СН'!$F$6-'СЕТ СН'!$F$22</f>
        <v>1720.5713632900001</v>
      </c>
      <c r="T14" s="36">
        <f>SUMIFS(СВЦЭМ!$C$39:$C$782,СВЦЭМ!$A$39:$A$782,$A14,СВЦЭМ!$B$39:$B$782,T$11)+'СЕТ СН'!$F$12+СВЦЭМ!$D$10+'СЕТ СН'!$F$6-'СЕТ СН'!$F$22</f>
        <v>1720.5120240599999</v>
      </c>
      <c r="U14" s="36">
        <f>SUMIFS(СВЦЭМ!$C$39:$C$782,СВЦЭМ!$A$39:$A$782,$A14,СВЦЭМ!$B$39:$B$782,U$11)+'СЕТ СН'!$F$12+СВЦЭМ!$D$10+'СЕТ СН'!$F$6-'СЕТ СН'!$F$22</f>
        <v>1733.5139279800001</v>
      </c>
      <c r="V14" s="36">
        <f>SUMIFS(СВЦЭМ!$C$39:$C$782,СВЦЭМ!$A$39:$A$782,$A14,СВЦЭМ!$B$39:$B$782,V$11)+'СЕТ СН'!$F$12+СВЦЭМ!$D$10+'СЕТ СН'!$F$6-'СЕТ СН'!$F$22</f>
        <v>1741.4338342599999</v>
      </c>
      <c r="W14" s="36">
        <f>SUMIFS(СВЦЭМ!$C$39:$C$782,СВЦЭМ!$A$39:$A$782,$A14,СВЦЭМ!$B$39:$B$782,W$11)+'СЕТ СН'!$F$12+СВЦЭМ!$D$10+'СЕТ СН'!$F$6-'СЕТ СН'!$F$22</f>
        <v>1735.06431763</v>
      </c>
      <c r="X14" s="36">
        <f>SUMIFS(СВЦЭМ!$C$39:$C$782,СВЦЭМ!$A$39:$A$782,$A14,СВЦЭМ!$B$39:$B$782,X$11)+'СЕТ СН'!$F$12+СВЦЭМ!$D$10+'СЕТ СН'!$F$6-'СЕТ СН'!$F$22</f>
        <v>1762.11520918</v>
      </c>
      <c r="Y14" s="36">
        <f>SUMIFS(СВЦЭМ!$C$39:$C$782,СВЦЭМ!$A$39:$A$782,$A14,СВЦЭМ!$B$39:$B$782,Y$11)+'СЕТ СН'!$F$12+СВЦЭМ!$D$10+'СЕТ СН'!$F$6-'СЕТ СН'!$F$22</f>
        <v>1849.7409675099998</v>
      </c>
    </row>
    <row r="15" spans="1:27" ht="15.75" x14ac:dyDescent="0.2">
      <c r="A15" s="35">
        <f t="shared" si="0"/>
        <v>45477</v>
      </c>
      <c r="B15" s="36">
        <f>SUMIFS(СВЦЭМ!$C$39:$C$782,СВЦЭМ!$A$39:$A$782,$A15,СВЦЭМ!$B$39:$B$782,B$11)+'СЕТ СН'!$F$12+СВЦЭМ!$D$10+'СЕТ СН'!$F$6-'СЕТ СН'!$F$22</f>
        <v>1721.6625298399999</v>
      </c>
      <c r="C15" s="36">
        <f>SUMIFS(СВЦЭМ!$C$39:$C$782,СВЦЭМ!$A$39:$A$782,$A15,СВЦЭМ!$B$39:$B$782,C$11)+'СЕТ СН'!$F$12+СВЦЭМ!$D$10+'СЕТ СН'!$F$6-'СЕТ СН'!$F$22</f>
        <v>1881.22884058</v>
      </c>
      <c r="D15" s="36">
        <f>SUMIFS(СВЦЭМ!$C$39:$C$782,СВЦЭМ!$A$39:$A$782,$A15,СВЦЭМ!$B$39:$B$782,D$11)+'СЕТ СН'!$F$12+СВЦЭМ!$D$10+'СЕТ СН'!$F$6-'СЕТ СН'!$F$22</f>
        <v>1910.9140235699997</v>
      </c>
      <c r="E15" s="36">
        <f>SUMIFS(СВЦЭМ!$C$39:$C$782,СВЦЭМ!$A$39:$A$782,$A15,СВЦЭМ!$B$39:$B$782,E$11)+'СЕТ СН'!$F$12+СВЦЭМ!$D$10+'СЕТ СН'!$F$6-'СЕТ СН'!$F$22</f>
        <v>1947.81215264</v>
      </c>
      <c r="F15" s="36">
        <f>SUMIFS(СВЦЭМ!$C$39:$C$782,СВЦЭМ!$A$39:$A$782,$A15,СВЦЭМ!$B$39:$B$782,F$11)+'СЕТ СН'!$F$12+СВЦЭМ!$D$10+'СЕТ СН'!$F$6-'СЕТ СН'!$F$22</f>
        <v>1955.62905215</v>
      </c>
      <c r="G15" s="36">
        <f>SUMIFS(СВЦЭМ!$C$39:$C$782,СВЦЭМ!$A$39:$A$782,$A15,СВЦЭМ!$B$39:$B$782,G$11)+'СЕТ СН'!$F$12+СВЦЭМ!$D$10+'СЕТ СН'!$F$6-'СЕТ СН'!$F$22</f>
        <v>1948.5665244799998</v>
      </c>
      <c r="H15" s="36">
        <f>SUMIFS(СВЦЭМ!$C$39:$C$782,СВЦЭМ!$A$39:$A$782,$A15,СВЦЭМ!$B$39:$B$782,H$11)+'СЕТ СН'!$F$12+СВЦЭМ!$D$10+'СЕТ СН'!$F$6-'СЕТ СН'!$F$22</f>
        <v>1860.9413178599998</v>
      </c>
      <c r="I15" s="36">
        <f>SUMIFS(СВЦЭМ!$C$39:$C$782,СВЦЭМ!$A$39:$A$782,$A15,СВЦЭМ!$B$39:$B$782,I$11)+'СЕТ СН'!$F$12+СВЦЭМ!$D$10+'СЕТ СН'!$F$6-'СЕТ СН'!$F$22</f>
        <v>1830.8933914899999</v>
      </c>
      <c r="J15" s="36">
        <f>SUMIFS(СВЦЭМ!$C$39:$C$782,СВЦЭМ!$A$39:$A$782,$A15,СВЦЭМ!$B$39:$B$782,J$11)+'СЕТ СН'!$F$12+СВЦЭМ!$D$10+'СЕТ СН'!$F$6-'СЕТ СН'!$F$22</f>
        <v>1737.7286596099998</v>
      </c>
      <c r="K15" s="36">
        <f>SUMIFS(СВЦЭМ!$C$39:$C$782,СВЦЭМ!$A$39:$A$782,$A15,СВЦЭМ!$B$39:$B$782,K$11)+'СЕТ СН'!$F$12+СВЦЭМ!$D$10+'СЕТ СН'!$F$6-'СЕТ СН'!$F$22</f>
        <v>1665.7982582</v>
      </c>
      <c r="L15" s="36">
        <f>SUMIFS(СВЦЭМ!$C$39:$C$782,СВЦЭМ!$A$39:$A$782,$A15,СВЦЭМ!$B$39:$B$782,L$11)+'СЕТ СН'!$F$12+СВЦЭМ!$D$10+'СЕТ СН'!$F$6-'СЕТ СН'!$F$22</f>
        <v>1648.2033136999999</v>
      </c>
      <c r="M15" s="36">
        <f>SUMIFS(СВЦЭМ!$C$39:$C$782,СВЦЭМ!$A$39:$A$782,$A15,СВЦЭМ!$B$39:$B$782,M$11)+'СЕТ СН'!$F$12+СВЦЭМ!$D$10+'СЕТ СН'!$F$6-'СЕТ СН'!$F$22</f>
        <v>1621.6921274299998</v>
      </c>
      <c r="N15" s="36">
        <f>SUMIFS(СВЦЭМ!$C$39:$C$782,СВЦЭМ!$A$39:$A$782,$A15,СВЦЭМ!$B$39:$B$782,N$11)+'СЕТ СН'!$F$12+СВЦЭМ!$D$10+'СЕТ СН'!$F$6-'СЕТ СН'!$F$22</f>
        <v>1624.95715384</v>
      </c>
      <c r="O15" s="36">
        <f>SUMIFS(СВЦЭМ!$C$39:$C$782,СВЦЭМ!$A$39:$A$782,$A15,СВЦЭМ!$B$39:$B$782,O$11)+'СЕТ СН'!$F$12+СВЦЭМ!$D$10+'СЕТ СН'!$F$6-'СЕТ СН'!$F$22</f>
        <v>1605.1073648299998</v>
      </c>
      <c r="P15" s="36">
        <f>SUMIFS(СВЦЭМ!$C$39:$C$782,СВЦЭМ!$A$39:$A$782,$A15,СВЦЭМ!$B$39:$B$782,P$11)+'СЕТ СН'!$F$12+СВЦЭМ!$D$10+'СЕТ СН'!$F$6-'СЕТ СН'!$F$22</f>
        <v>1609.80516042</v>
      </c>
      <c r="Q15" s="36">
        <f>SUMIFS(СВЦЭМ!$C$39:$C$782,СВЦЭМ!$A$39:$A$782,$A15,СВЦЭМ!$B$39:$B$782,Q$11)+'СЕТ СН'!$F$12+СВЦЭМ!$D$10+'СЕТ СН'!$F$6-'СЕТ СН'!$F$22</f>
        <v>1611.3582724399998</v>
      </c>
      <c r="R15" s="36">
        <f>SUMIFS(СВЦЭМ!$C$39:$C$782,СВЦЭМ!$A$39:$A$782,$A15,СВЦЭМ!$B$39:$B$782,R$11)+'СЕТ СН'!$F$12+СВЦЭМ!$D$10+'СЕТ СН'!$F$6-'СЕТ СН'!$F$22</f>
        <v>1622.4128321799999</v>
      </c>
      <c r="S15" s="36">
        <f>SUMIFS(СВЦЭМ!$C$39:$C$782,СВЦЭМ!$A$39:$A$782,$A15,СВЦЭМ!$B$39:$B$782,S$11)+'СЕТ СН'!$F$12+СВЦЭМ!$D$10+'СЕТ СН'!$F$6-'СЕТ СН'!$F$22</f>
        <v>1611.80873569</v>
      </c>
      <c r="T15" s="36">
        <f>SUMIFS(СВЦЭМ!$C$39:$C$782,СВЦЭМ!$A$39:$A$782,$A15,СВЦЭМ!$B$39:$B$782,T$11)+'СЕТ СН'!$F$12+СВЦЭМ!$D$10+'СЕТ СН'!$F$6-'СЕТ СН'!$F$22</f>
        <v>1599.3127980300001</v>
      </c>
      <c r="U15" s="36">
        <f>SUMIFS(СВЦЭМ!$C$39:$C$782,СВЦЭМ!$A$39:$A$782,$A15,СВЦЭМ!$B$39:$B$782,U$11)+'СЕТ СН'!$F$12+СВЦЭМ!$D$10+'СЕТ СН'!$F$6-'СЕТ СН'!$F$22</f>
        <v>1616.4367250199998</v>
      </c>
      <c r="V15" s="36">
        <f>SUMIFS(СВЦЭМ!$C$39:$C$782,СВЦЭМ!$A$39:$A$782,$A15,СВЦЭМ!$B$39:$B$782,V$11)+'СЕТ СН'!$F$12+СВЦЭМ!$D$10+'СЕТ СН'!$F$6-'СЕТ СН'!$F$22</f>
        <v>1623.6346061300001</v>
      </c>
      <c r="W15" s="36">
        <f>SUMIFS(СВЦЭМ!$C$39:$C$782,СВЦЭМ!$A$39:$A$782,$A15,СВЦЭМ!$B$39:$B$782,W$11)+'СЕТ СН'!$F$12+СВЦЭМ!$D$10+'СЕТ СН'!$F$6-'СЕТ СН'!$F$22</f>
        <v>1603.4484755799999</v>
      </c>
      <c r="X15" s="36">
        <f>SUMIFS(СВЦЭМ!$C$39:$C$782,СВЦЭМ!$A$39:$A$782,$A15,СВЦЭМ!$B$39:$B$782,X$11)+'СЕТ СН'!$F$12+СВЦЭМ!$D$10+'СЕТ СН'!$F$6-'СЕТ СН'!$F$22</f>
        <v>1653.4213469900001</v>
      </c>
      <c r="Y15" s="36">
        <f>SUMIFS(СВЦЭМ!$C$39:$C$782,СВЦЭМ!$A$39:$A$782,$A15,СВЦЭМ!$B$39:$B$782,Y$11)+'СЕТ СН'!$F$12+СВЦЭМ!$D$10+'СЕТ СН'!$F$6-'СЕТ СН'!$F$22</f>
        <v>1757.24603101</v>
      </c>
    </row>
    <row r="16" spans="1:27" ht="15.75" x14ac:dyDescent="0.2">
      <c r="A16" s="35">
        <f t="shared" si="0"/>
        <v>45478</v>
      </c>
      <c r="B16" s="36">
        <f>SUMIFS(СВЦЭМ!$C$39:$C$782,СВЦЭМ!$A$39:$A$782,$A16,СВЦЭМ!$B$39:$B$782,B$11)+'СЕТ СН'!$F$12+СВЦЭМ!$D$10+'СЕТ СН'!$F$6-'СЕТ СН'!$F$22</f>
        <v>1847.0854513599998</v>
      </c>
      <c r="C16" s="36">
        <f>SUMIFS(СВЦЭМ!$C$39:$C$782,СВЦЭМ!$A$39:$A$782,$A16,СВЦЭМ!$B$39:$B$782,C$11)+'СЕТ СН'!$F$12+СВЦЭМ!$D$10+'СЕТ СН'!$F$6-'СЕТ СН'!$F$22</f>
        <v>1944.5214908099997</v>
      </c>
      <c r="D16" s="36">
        <f>SUMIFS(СВЦЭМ!$C$39:$C$782,СВЦЭМ!$A$39:$A$782,$A16,СВЦЭМ!$B$39:$B$782,D$11)+'СЕТ СН'!$F$12+СВЦЭМ!$D$10+'СЕТ СН'!$F$6-'СЕТ СН'!$F$22</f>
        <v>2004.48974413</v>
      </c>
      <c r="E16" s="36">
        <f>SUMIFS(СВЦЭМ!$C$39:$C$782,СВЦЭМ!$A$39:$A$782,$A16,СВЦЭМ!$B$39:$B$782,E$11)+'СЕТ СН'!$F$12+СВЦЭМ!$D$10+'СЕТ СН'!$F$6-'СЕТ СН'!$F$22</f>
        <v>2034.9431136600001</v>
      </c>
      <c r="F16" s="36">
        <f>SUMIFS(СВЦЭМ!$C$39:$C$782,СВЦЭМ!$A$39:$A$782,$A16,СВЦЭМ!$B$39:$B$782,F$11)+'СЕТ СН'!$F$12+СВЦЭМ!$D$10+'СЕТ СН'!$F$6-'СЕТ СН'!$F$22</f>
        <v>2024.8758873500001</v>
      </c>
      <c r="G16" s="36">
        <f>SUMIFS(СВЦЭМ!$C$39:$C$782,СВЦЭМ!$A$39:$A$782,$A16,СВЦЭМ!$B$39:$B$782,G$11)+'СЕТ СН'!$F$12+СВЦЭМ!$D$10+'СЕТ СН'!$F$6-'СЕТ СН'!$F$22</f>
        <v>1990.8652251099998</v>
      </c>
      <c r="H16" s="36">
        <f>SUMIFS(СВЦЭМ!$C$39:$C$782,СВЦЭМ!$A$39:$A$782,$A16,СВЦЭМ!$B$39:$B$782,H$11)+'СЕТ СН'!$F$12+СВЦЭМ!$D$10+'СЕТ СН'!$F$6-'СЕТ СН'!$F$22</f>
        <v>1936.2365430199998</v>
      </c>
      <c r="I16" s="36">
        <f>SUMIFS(СВЦЭМ!$C$39:$C$782,СВЦЭМ!$A$39:$A$782,$A16,СВЦЭМ!$B$39:$B$782,I$11)+'СЕТ СН'!$F$12+СВЦЭМ!$D$10+'СЕТ СН'!$F$6-'СЕТ СН'!$F$22</f>
        <v>1829.0012028400001</v>
      </c>
      <c r="J16" s="36">
        <f>SUMIFS(СВЦЭМ!$C$39:$C$782,СВЦЭМ!$A$39:$A$782,$A16,СВЦЭМ!$B$39:$B$782,J$11)+'СЕТ СН'!$F$12+СВЦЭМ!$D$10+'СЕТ СН'!$F$6-'СЕТ СН'!$F$22</f>
        <v>1711.47253224</v>
      </c>
      <c r="K16" s="36">
        <f>SUMIFS(СВЦЭМ!$C$39:$C$782,СВЦЭМ!$A$39:$A$782,$A16,СВЦЭМ!$B$39:$B$782,K$11)+'СЕТ СН'!$F$12+СВЦЭМ!$D$10+'СЕТ СН'!$F$6-'СЕТ СН'!$F$22</f>
        <v>1683.5588646299998</v>
      </c>
      <c r="L16" s="36">
        <f>SUMIFS(СВЦЭМ!$C$39:$C$782,СВЦЭМ!$A$39:$A$782,$A16,СВЦЭМ!$B$39:$B$782,L$11)+'СЕТ СН'!$F$12+СВЦЭМ!$D$10+'СЕТ СН'!$F$6-'СЕТ СН'!$F$22</f>
        <v>1705.80168589</v>
      </c>
      <c r="M16" s="36">
        <f>SUMIFS(СВЦЭМ!$C$39:$C$782,СВЦЭМ!$A$39:$A$782,$A16,СВЦЭМ!$B$39:$B$782,M$11)+'СЕТ СН'!$F$12+СВЦЭМ!$D$10+'СЕТ СН'!$F$6-'СЕТ СН'!$F$22</f>
        <v>1693.1072984299999</v>
      </c>
      <c r="N16" s="36">
        <f>SUMIFS(СВЦЭМ!$C$39:$C$782,СВЦЭМ!$A$39:$A$782,$A16,СВЦЭМ!$B$39:$B$782,N$11)+'СЕТ СН'!$F$12+СВЦЭМ!$D$10+'СЕТ СН'!$F$6-'СЕТ СН'!$F$22</f>
        <v>1703.0212608900001</v>
      </c>
      <c r="O16" s="36">
        <f>SUMIFS(СВЦЭМ!$C$39:$C$782,СВЦЭМ!$A$39:$A$782,$A16,СВЦЭМ!$B$39:$B$782,O$11)+'СЕТ СН'!$F$12+СВЦЭМ!$D$10+'СЕТ СН'!$F$6-'СЕТ СН'!$F$22</f>
        <v>1699.2266805599997</v>
      </c>
      <c r="P16" s="36">
        <f>SUMIFS(СВЦЭМ!$C$39:$C$782,СВЦЭМ!$A$39:$A$782,$A16,СВЦЭМ!$B$39:$B$782,P$11)+'СЕТ СН'!$F$12+СВЦЭМ!$D$10+'СЕТ СН'!$F$6-'СЕТ СН'!$F$22</f>
        <v>1706.1778088799997</v>
      </c>
      <c r="Q16" s="36">
        <f>SUMIFS(СВЦЭМ!$C$39:$C$782,СВЦЭМ!$A$39:$A$782,$A16,СВЦЭМ!$B$39:$B$782,Q$11)+'СЕТ СН'!$F$12+СВЦЭМ!$D$10+'СЕТ СН'!$F$6-'СЕТ СН'!$F$22</f>
        <v>1720.95173075</v>
      </c>
      <c r="R16" s="36">
        <f>SUMIFS(СВЦЭМ!$C$39:$C$782,СВЦЭМ!$A$39:$A$782,$A16,СВЦЭМ!$B$39:$B$782,R$11)+'СЕТ СН'!$F$12+СВЦЭМ!$D$10+'СЕТ СН'!$F$6-'СЕТ СН'!$F$22</f>
        <v>1708.1349963499997</v>
      </c>
      <c r="S16" s="36">
        <f>SUMIFS(СВЦЭМ!$C$39:$C$782,СВЦЭМ!$A$39:$A$782,$A16,СВЦЭМ!$B$39:$B$782,S$11)+'СЕТ СН'!$F$12+СВЦЭМ!$D$10+'СЕТ СН'!$F$6-'СЕТ СН'!$F$22</f>
        <v>1706.7406662399999</v>
      </c>
      <c r="T16" s="36">
        <f>SUMIFS(СВЦЭМ!$C$39:$C$782,СВЦЭМ!$A$39:$A$782,$A16,СВЦЭМ!$B$39:$B$782,T$11)+'СЕТ СН'!$F$12+СВЦЭМ!$D$10+'СЕТ СН'!$F$6-'СЕТ СН'!$F$22</f>
        <v>1698.9245201899998</v>
      </c>
      <c r="U16" s="36">
        <f>SUMIFS(СВЦЭМ!$C$39:$C$782,СВЦЭМ!$A$39:$A$782,$A16,СВЦЭМ!$B$39:$B$782,U$11)+'СЕТ СН'!$F$12+СВЦЭМ!$D$10+'СЕТ СН'!$F$6-'СЕТ СН'!$F$22</f>
        <v>1713.1773891299999</v>
      </c>
      <c r="V16" s="36">
        <f>SUMIFS(СВЦЭМ!$C$39:$C$782,СВЦЭМ!$A$39:$A$782,$A16,СВЦЭМ!$B$39:$B$782,V$11)+'СЕТ СН'!$F$12+СВЦЭМ!$D$10+'СЕТ СН'!$F$6-'СЕТ СН'!$F$22</f>
        <v>1720.18812957</v>
      </c>
      <c r="W16" s="36">
        <f>SUMIFS(СВЦЭМ!$C$39:$C$782,СВЦЭМ!$A$39:$A$782,$A16,СВЦЭМ!$B$39:$B$782,W$11)+'СЕТ СН'!$F$12+СВЦЭМ!$D$10+'СЕТ СН'!$F$6-'СЕТ СН'!$F$22</f>
        <v>1698.7921757499998</v>
      </c>
      <c r="X16" s="36">
        <f>SUMIFS(СВЦЭМ!$C$39:$C$782,СВЦЭМ!$A$39:$A$782,$A16,СВЦЭМ!$B$39:$B$782,X$11)+'СЕТ СН'!$F$12+СВЦЭМ!$D$10+'СЕТ СН'!$F$6-'СЕТ СН'!$F$22</f>
        <v>1746.82124785</v>
      </c>
      <c r="Y16" s="36">
        <f>SUMIFS(СВЦЭМ!$C$39:$C$782,СВЦЭМ!$A$39:$A$782,$A16,СВЦЭМ!$B$39:$B$782,Y$11)+'СЕТ СН'!$F$12+СВЦЭМ!$D$10+'СЕТ СН'!$F$6-'СЕТ СН'!$F$22</f>
        <v>1866.2816572500001</v>
      </c>
    </row>
    <row r="17" spans="1:25" ht="15.75" x14ac:dyDescent="0.2">
      <c r="A17" s="35">
        <f t="shared" si="0"/>
        <v>45479</v>
      </c>
      <c r="B17" s="36">
        <f>SUMIFS(СВЦЭМ!$C$39:$C$782,СВЦЭМ!$A$39:$A$782,$A17,СВЦЭМ!$B$39:$B$782,B$11)+'СЕТ СН'!$F$12+СВЦЭМ!$D$10+'СЕТ СН'!$F$6-'СЕТ СН'!$F$22</f>
        <v>1866.1546997099999</v>
      </c>
      <c r="C17" s="36">
        <f>SUMIFS(СВЦЭМ!$C$39:$C$782,СВЦЭМ!$A$39:$A$782,$A17,СВЦЭМ!$B$39:$B$782,C$11)+'СЕТ СН'!$F$12+СВЦЭМ!$D$10+'СЕТ СН'!$F$6-'СЕТ СН'!$F$22</f>
        <v>1945.0798497599999</v>
      </c>
      <c r="D17" s="36">
        <f>SUMIFS(СВЦЭМ!$C$39:$C$782,СВЦЭМ!$A$39:$A$782,$A17,СВЦЭМ!$B$39:$B$782,D$11)+'СЕТ СН'!$F$12+СВЦЭМ!$D$10+'СЕТ СН'!$F$6-'СЕТ СН'!$F$22</f>
        <v>2058.70004776</v>
      </c>
      <c r="E17" s="36">
        <f>SUMIFS(СВЦЭМ!$C$39:$C$782,СВЦЭМ!$A$39:$A$782,$A17,СВЦЭМ!$B$39:$B$782,E$11)+'СЕТ СН'!$F$12+СВЦЭМ!$D$10+'СЕТ СН'!$F$6-'СЕТ СН'!$F$22</f>
        <v>2118.1067695900001</v>
      </c>
      <c r="F17" s="36">
        <f>SUMIFS(СВЦЭМ!$C$39:$C$782,СВЦЭМ!$A$39:$A$782,$A17,СВЦЭМ!$B$39:$B$782,F$11)+'СЕТ СН'!$F$12+СВЦЭМ!$D$10+'СЕТ СН'!$F$6-'СЕТ СН'!$F$22</f>
        <v>2137.6002529699999</v>
      </c>
      <c r="G17" s="36">
        <f>SUMIFS(СВЦЭМ!$C$39:$C$782,СВЦЭМ!$A$39:$A$782,$A17,СВЦЭМ!$B$39:$B$782,G$11)+'СЕТ СН'!$F$12+СВЦЭМ!$D$10+'СЕТ СН'!$F$6-'СЕТ СН'!$F$22</f>
        <v>2127.78784073</v>
      </c>
      <c r="H17" s="36">
        <f>SUMIFS(СВЦЭМ!$C$39:$C$782,СВЦЭМ!$A$39:$A$782,$A17,СВЦЭМ!$B$39:$B$782,H$11)+'СЕТ СН'!$F$12+СВЦЭМ!$D$10+'СЕТ СН'!$F$6-'СЕТ СН'!$F$22</f>
        <v>2132.32742835</v>
      </c>
      <c r="I17" s="36">
        <f>SUMIFS(СВЦЭМ!$C$39:$C$782,СВЦЭМ!$A$39:$A$782,$A17,СВЦЭМ!$B$39:$B$782,I$11)+'СЕТ СН'!$F$12+СВЦЭМ!$D$10+'СЕТ СН'!$F$6-'СЕТ СН'!$F$22</f>
        <v>2045.3191853600001</v>
      </c>
      <c r="J17" s="36">
        <f>SUMIFS(СВЦЭМ!$C$39:$C$782,СВЦЭМ!$A$39:$A$782,$A17,СВЦЭМ!$B$39:$B$782,J$11)+'СЕТ СН'!$F$12+СВЦЭМ!$D$10+'СЕТ СН'!$F$6-'СЕТ СН'!$F$22</f>
        <v>1908.27337055</v>
      </c>
      <c r="K17" s="36">
        <f>SUMIFS(СВЦЭМ!$C$39:$C$782,СВЦЭМ!$A$39:$A$782,$A17,СВЦЭМ!$B$39:$B$782,K$11)+'СЕТ СН'!$F$12+СВЦЭМ!$D$10+'СЕТ СН'!$F$6-'СЕТ СН'!$F$22</f>
        <v>1816.17841395</v>
      </c>
      <c r="L17" s="36">
        <f>SUMIFS(СВЦЭМ!$C$39:$C$782,СВЦЭМ!$A$39:$A$782,$A17,СВЦЭМ!$B$39:$B$782,L$11)+'СЕТ СН'!$F$12+СВЦЭМ!$D$10+'СЕТ СН'!$F$6-'СЕТ СН'!$F$22</f>
        <v>1748.6238844499999</v>
      </c>
      <c r="M17" s="36">
        <f>SUMIFS(СВЦЭМ!$C$39:$C$782,СВЦЭМ!$A$39:$A$782,$A17,СВЦЭМ!$B$39:$B$782,M$11)+'СЕТ СН'!$F$12+СВЦЭМ!$D$10+'СЕТ СН'!$F$6-'СЕТ СН'!$F$22</f>
        <v>1731.0814896699999</v>
      </c>
      <c r="N17" s="36">
        <f>SUMIFS(СВЦЭМ!$C$39:$C$782,СВЦЭМ!$A$39:$A$782,$A17,СВЦЭМ!$B$39:$B$782,N$11)+'СЕТ СН'!$F$12+СВЦЭМ!$D$10+'СЕТ СН'!$F$6-'СЕТ СН'!$F$22</f>
        <v>1735.5705332799998</v>
      </c>
      <c r="O17" s="36">
        <f>SUMIFS(СВЦЭМ!$C$39:$C$782,СВЦЭМ!$A$39:$A$782,$A17,СВЦЭМ!$B$39:$B$782,O$11)+'СЕТ СН'!$F$12+СВЦЭМ!$D$10+'СЕТ СН'!$F$6-'СЕТ СН'!$F$22</f>
        <v>1727.2540663599998</v>
      </c>
      <c r="P17" s="36">
        <f>SUMIFS(СВЦЭМ!$C$39:$C$782,СВЦЭМ!$A$39:$A$782,$A17,СВЦЭМ!$B$39:$B$782,P$11)+'СЕТ СН'!$F$12+СВЦЭМ!$D$10+'СЕТ СН'!$F$6-'СЕТ СН'!$F$22</f>
        <v>1722.0175696199999</v>
      </c>
      <c r="Q17" s="36">
        <f>SUMIFS(СВЦЭМ!$C$39:$C$782,СВЦЭМ!$A$39:$A$782,$A17,СВЦЭМ!$B$39:$B$782,Q$11)+'СЕТ СН'!$F$12+СВЦЭМ!$D$10+'СЕТ СН'!$F$6-'СЕТ СН'!$F$22</f>
        <v>1729.4204789</v>
      </c>
      <c r="R17" s="36">
        <f>SUMIFS(СВЦЭМ!$C$39:$C$782,СВЦЭМ!$A$39:$A$782,$A17,СВЦЭМ!$B$39:$B$782,R$11)+'СЕТ СН'!$F$12+СВЦЭМ!$D$10+'СЕТ СН'!$F$6-'СЕТ СН'!$F$22</f>
        <v>1764.8037766499997</v>
      </c>
      <c r="S17" s="36">
        <f>SUMIFS(СВЦЭМ!$C$39:$C$782,СВЦЭМ!$A$39:$A$782,$A17,СВЦЭМ!$B$39:$B$782,S$11)+'СЕТ СН'!$F$12+СВЦЭМ!$D$10+'СЕТ СН'!$F$6-'СЕТ СН'!$F$22</f>
        <v>1752.0629852299999</v>
      </c>
      <c r="T17" s="36">
        <f>SUMIFS(СВЦЭМ!$C$39:$C$782,СВЦЭМ!$A$39:$A$782,$A17,СВЦЭМ!$B$39:$B$782,T$11)+'СЕТ СН'!$F$12+СВЦЭМ!$D$10+'СЕТ СН'!$F$6-'СЕТ СН'!$F$22</f>
        <v>1745.9134632800001</v>
      </c>
      <c r="U17" s="36">
        <f>SUMIFS(СВЦЭМ!$C$39:$C$782,СВЦЭМ!$A$39:$A$782,$A17,СВЦЭМ!$B$39:$B$782,U$11)+'СЕТ СН'!$F$12+СВЦЭМ!$D$10+'СЕТ СН'!$F$6-'СЕТ СН'!$F$22</f>
        <v>1754.36015473</v>
      </c>
      <c r="V17" s="36">
        <f>SUMIFS(СВЦЭМ!$C$39:$C$782,СВЦЭМ!$A$39:$A$782,$A17,СВЦЭМ!$B$39:$B$782,V$11)+'СЕТ СН'!$F$12+СВЦЭМ!$D$10+'СЕТ СН'!$F$6-'СЕТ СН'!$F$22</f>
        <v>1765.9618370899998</v>
      </c>
      <c r="W17" s="36">
        <f>SUMIFS(СВЦЭМ!$C$39:$C$782,СВЦЭМ!$A$39:$A$782,$A17,СВЦЭМ!$B$39:$B$782,W$11)+'СЕТ СН'!$F$12+СВЦЭМ!$D$10+'СЕТ СН'!$F$6-'СЕТ СН'!$F$22</f>
        <v>1757.5282937299999</v>
      </c>
      <c r="X17" s="36">
        <f>SUMIFS(СВЦЭМ!$C$39:$C$782,СВЦЭМ!$A$39:$A$782,$A17,СВЦЭМ!$B$39:$B$782,X$11)+'СЕТ СН'!$F$12+СВЦЭМ!$D$10+'СЕТ СН'!$F$6-'СЕТ СН'!$F$22</f>
        <v>1792.7511457400001</v>
      </c>
      <c r="Y17" s="36">
        <f>SUMIFS(СВЦЭМ!$C$39:$C$782,СВЦЭМ!$A$39:$A$782,$A17,СВЦЭМ!$B$39:$B$782,Y$11)+'СЕТ СН'!$F$12+СВЦЭМ!$D$10+'СЕТ СН'!$F$6-'СЕТ СН'!$F$22</f>
        <v>1873.2493515299998</v>
      </c>
    </row>
    <row r="18" spans="1:25" ht="15.75" x14ac:dyDescent="0.2">
      <c r="A18" s="35">
        <f t="shared" si="0"/>
        <v>45480</v>
      </c>
      <c r="B18" s="36">
        <f>SUMIFS(СВЦЭМ!$C$39:$C$782,СВЦЭМ!$A$39:$A$782,$A18,СВЦЭМ!$B$39:$B$782,B$11)+'СЕТ СН'!$F$12+СВЦЭМ!$D$10+'СЕТ СН'!$F$6-'СЕТ СН'!$F$22</f>
        <v>2017.4352222899997</v>
      </c>
      <c r="C18" s="36">
        <f>SUMIFS(СВЦЭМ!$C$39:$C$782,СВЦЭМ!$A$39:$A$782,$A18,СВЦЭМ!$B$39:$B$782,C$11)+'СЕТ СН'!$F$12+СВЦЭМ!$D$10+'СЕТ СН'!$F$6-'СЕТ СН'!$F$22</f>
        <v>2089.7138086999998</v>
      </c>
      <c r="D18" s="36">
        <f>SUMIFS(СВЦЭМ!$C$39:$C$782,СВЦЭМ!$A$39:$A$782,$A18,СВЦЭМ!$B$39:$B$782,D$11)+'СЕТ СН'!$F$12+СВЦЭМ!$D$10+'СЕТ СН'!$F$6-'СЕТ СН'!$F$22</f>
        <v>2152.3644924299997</v>
      </c>
      <c r="E18" s="36">
        <f>SUMIFS(СВЦЭМ!$C$39:$C$782,СВЦЭМ!$A$39:$A$782,$A18,СВЦЭМ!$B$39:$B$782,E$11)+'СЕТ СН'!$F$12+СВЦЭМ!$D$10+'СЕТ СН'!$F$6-'СЕТ СН'!$F$22</f>
        <v>2137.9003615500001</v>
      </c>
      <c r="F18" s="36">
        <f>SUMIFS(СВЦЭМ!$C$39:$C$782,СВЦЭМ!$A$39:$A$782,$A18,СВЦЭМ!$B$39:$B$782,F$11)+'СЕТ СН'!$F$12+СВЦЭМ!$D$10+'СЕТ СН'!$F$6-'СЕТ СН'!$F$22</f>
        <v>2148.1724564699998</v>
      </c>
      <c r="G18" s="36">
        <f>SUMIFS(СВЦЭМ!$C$39:$C$782,СВЦЭМ!$A$39:$A$782,$A18,СВЦЭМ!$B$39:$B$782,G$11)+'СЕТ СН'!$F$12+СВЦЭМ!$D$10+'СЕТ СН'!$F$6-'СЕТ СН'!$F$22</f>
        <v>2151.3936272799997</v>
      </c>
      <c r="H18" s="36">
        <f>SUMIFS(СВЦЭМ!$C$39:$C$782,СВЦЭМ!$A$39:$A$782,$A18,СВЦЭМ!$B$39:$B$782,H$11)+'СЕТ СН'!$F$12+СВЦЭМ!$D$10+'СЕТ СН'!$F$6-'СЕТ СН'!$F$22</f>
        <v>2167.6125500399999</v>
      </c>
      <c r="I18" s="36">
        <f>SUMIFS(СВЦЭМ!$C$39:$C$782,СВЦЭМ!$A$39:$A$782,$A18,СВЦЭМ!$B$39:$B$782,I$11)+'СЕТ СН'!$F$12+СВЦЭМ!$D$10+'СЕТ СН'!$F$6-'СЕТ СН'!$F$22</f>
        <v>2130.40767022</v>
      </c>
      <c r="J18" s="36">
        <f>SUMIFS(СВЦЭМ!$C$39:$C$782,СВЦЭМ!$A$39:$A$782,$A18,СВЦЭМ!$B$39:$B$782,J$11)+'СЕТ СН'!$F$12+СВЦЭМ!$D$10+'СЕТ СН'!$F$6-'СЕТ СН'!$F$22</f>
        <v>1994.5584487000001</v>
      </c>
      <c r="K18" s="36">
        <f>SUMIFS(СВЦЭМ!$C$39:$C$782,СВЦЭМ!$A$39:$A$782,$A18,СВЦЭМ!$B$39:$B$782,K$11)+'СЕТ СН'!$F$12+СВЦЭМ!$D$10+'СЕТ СН'!$F$6-'СЕТ СН'!$F$22</f>
        <v>1896.2130728899997</v>
      </c>
      <c r="L18" s="36">
        <f>SUMIFS(СВЦЭМ!$C$39:$C$782,СВЦЭМ!$A$39:$A$782,$A18,СВЦЭМ!$B$39:$B$782,L$11)+'СЕТ СН'!$F$12+СВЦЭМ!$D$10+'СЕТ СН'!$F$6-'СЕТ СН'!$F$22</f>
        <v>1850.14615899</v>
      </c>
      <c r="M18" s="36">
        <f>SUMIFS(СВЦЭМ!$C$39:$C$782,СВЦЭМ!$A$39:$A$782,$A18,СВЦЭМ!$B$39:$B$782,M$11)+'СЕТ СН'!$F$12+СВЦЭМ!$D$10+'СЕТ СН'!$F$6-'СЕТ СН'!$F$22</f>
        <v>1842.9727699199998</v>
      </c>
      <c r="N18" s="36">
        <f>SUMIFS(СВЦЭМ!$C$39:$C$782,СВЦЭМ!$A$39:$A$782,$A18,СВЦЭМ!$B$39:$B$782,N$11)+'СЕТ СН'!$F$12+СВЦЭМ!$D$10+'СЕТ СН'!$F$6-'СЕТ СН'!$F$22</f>
        <v>1827.7079910499997</v>
      </c>
      <c r="O18" s="36">
        <f>SUMIFS(СВЦЭМ!$C$39:$C$782,СВЦЭМ!$A$39:$A$782,$A18,СВЦЭМ!$B$39:$B$782,O$11)+'СЕТ СН'!$F$12+СВЦЭМ!$D$10+'СЕТ СН'!$F$6-'СЕТ СН'!$F$22</f>
        <v>1814.6477045799998</v>
      </c>
      <c r="P18" s="36">
        <f>SUMIFS(СВЦЭМ!$C$39:$C$782,СВЦЭМ!$A$39:$A$782,$A18,СВЦЭМ!$B$39:$B$782,P$11)+'СЕТ СН'!$F$12+СВЦЭМ!$D$10+'СЕТ СН'!$F$6-'СЕТ СН'!$F$22</f>
        <v>1828.95627165</v>
      </c>
      <c r="Q18" s="36">
        <f>SUMIFS(СВЦЭМ!$C$39:$C$782,СВЦЭМ!$A$39:$A$782,$A18,СВЦЭМ!$B$39:$B$782,Q$11)+'СЕТ СН'!$F$12+СВЦЭМ!$D$10+'СЕТ СН'!$F$6-'СЕТ СН'!$F$22</f>
        <v>1839.9685082599999</v>
      </c>
      <c r="R18" s="36">
        <f>SUMIFS(СВЦЭМ!$C$39:$C$782,СВЦЭМ!$A$39:$A$782,$A18,СВЦЭМ!$B$39:$B$782,R$11)+'СЕТ СН'!$F$12+СВЦЭМ!$D$10+'СЕТ СН'!$F$6-'СЕТ СН'!$F$22</f>
        <v>1834.4460347999998</v>
      </c>
      <c r="S18" s="36">
        <f>SUMIFS(СВЦЭМ!$C$39:$C$782,СВЦЭМ!$A$39:$A$782,$A18,СВЦЭМ!$B$39:$B$782,S$11)+'СЕТ СН'!$F$12+СВЦЭМ!$D$10+'СЕТ СН'!$F$6-'СЕТ СН'!$F$22</f>
        <v>1831.8519033499997</v>
      </c>
      <c r="T18" s="36">
        <f>SUMIFS(СВЦЭМ!$C$39:$C$782,СВЦЭМ!$A$39:$A$782,$A18,СВЦЭМ!$B$39:$B$782,T$11)+'СЕТ СН'!$F$12+СВЦЭМ!$D$10+'СЕТ СН'!$F$6-'СЕТ СН'!$F$22</f>
        <v>1813.2855407299999</v>
      </c>
      <c r="U18" s="36">
        <f>SUMIFS(СВЦЭМ!$C$39:$C$782,СВЦЭМ!$A$39:$A$782,$A18,СВЦЭМ!$B$39:$B$782,U$11)+'СЕТ СН'!$F$12+СВЦЭМ!$D$10+'СЕТ СН'!$F$6-'СЕТ СН'!$F$22</f>
        <v>1819.5769600099998</v>
      </c>
      <c r="V18" s="36">
        <f>SUMIFS(СВЦЭМ!$C$39:$C$782,СВЦЭМ!$A$39:$A$782,$A18,СВЦЭМ!$B$39:$B$782,V$11)+'СЕТ СН'!$F$12+СВЦЭМ!$D$10+'СЕТ СН'!$F$6-'СЕТ СН'!$F$22</f>
        <v>1822.4438902100001</v>
      </c>
      <c r="W18" s="36">
        <f>SUMIFS(СВЦЭМ!$C$39:$C$782,СВЦЭМ!$A$39:$A$782,$A18,СВЦЭМ!$B$39:$B$782,W$11)+'СЕТ СН'!$F$12+СВЦЭМ!$D$10+'СЕТ СН'!$F$6-'СЕТ СН'!$F$22</f>
        <v>1809.21421005</v>
      </c>
      <c r="X18" s="36">
        <f>SUMIFS(СВЦЭМ!$C$39:$C$782,СВЦЭМ!$A$39:$A$782,$A18,СВЦЭМ!$B$39:$B$782,X$11)+'СЕТ СН'!$F$12+СВЦЭМ!$D$10+'СЕТ СН'!$F$6-'СЕТ СН'!$F$22</f>
        <v>1863.1628579499998</v>
      </c>
      <c r="Y18" s="36">
        <f>SUMIFS(СВЦЭМ!$C$39:$C$782,СВЦЭМ!$A$39:$A$782,$A18,СВЦЭМ!$B$39:$B$782,Y$11)+'СЕТ СН'!$F$12+СВЦЭМ!$D$10+'СЕТ СН'!$F$6-'СЕТ СН'!$F$22</f>
        <v>1951.4891028399998</v>
      </c>
    </row>
    <row r="19" spans="1:25" ht="15.75" x14ac:dyDescent="0.2">
      <c r="A19" s="35">
        <f t="shared" si="0"/>
        <v>45481</v>
      </c>
      <c r="B19" s="36">
        <f>SUMIFS(СВЦЭМ!$C$39:$C$782,СВЦЭМ!$A$39:$A$782,$A19,СВЦЭМ!$B$39:$B$782,B$11)+'СЕТ СН'!$F$12+СВЦЭМ!$D$10+'СЕТ СН'!$F$6-'СЕТ СН'!$F$22</f>
        <v>2045.4654874299999</v>
      </c>
      <c r="C19" s="36">
        <f>SUMIFS(СВЦЭМ!$C$39:$C$782,СВЦЭМ!$A$39:$A$782,$A19,СВЦЭМ!$B$39:$B$782,C$11)+'СЕТ СН'!$F$12+СВЦЭМ!$D$10+'СЕТ СН'!$F$6-'СЕТ СН'!$F$22</f>
        <v>2144.6498163799997</v>
      </c>
      <c r="D19" s="36">
        <f>SUMIFS(СВЦЭМ!$C$39:$C$782,СВЦЭМ!$A$39:$A$782,$A19,СВЦЭМ!$B$39:$B$782,D$11)+'СЕТ СН'!$F$12+СВЦЭМ!$D$10+'СЕТ СН'!$F$6-'СЕТ СН'!$F$22</f>
        <v>2227.5056818499997</v>
      </c>
      <c r="E19" s="36">
        <f>SUMIFS(СВЦЭМ!$C$39:$C$782,СВЦЭМ!$A$39:$A$782,$A19,СВЦЭМ!$B$39:$B$782,E$11)+'СЕТ СН'!$F$12+СВЦЭМ!$D$10+'СЕТ СН'!$F$6-'СЕТ СН'!$F$22</f>
        <v>2251.2574825500001</v>
      </c>
      <c r="F19" s="36">
        <f>SUMIFS(СВЦЭМ!$C$39:$C$782,СВЦЭМ!$A$39:$A$782,$A19,СВЦЭМ!$B$39:$B$782,F$11)+'СЕТ СН'!$F$12+СВЦЭМ!$D$10+'СЕТ СН'!$F$6-'СЕТ СН'!$F$22</f>
        <v>2261.13419828</v>
      </c>
      <c r="G19" s="36">
        <f>SUMIFS(СВЦЭМ!$C$39:$C$782,СВЦЭМ!$A$39:$A$782,$A19,СВЦЭМ!$B$39:$B$782,G$11)+'СЕТ СН'!$F$12+СВЦЭМ!$D$10+'СЕТ СН'!$F$6-'СЕТ СН'!$F$22</f>
        <v>2244.0378020399999</v>
      </c>
      <c r="H19" s="36">
        <f>SUMIFS(СВЦЭМ!$C$39:$C$782,СВЦЭМ!$A$39:$A$782,$A19,СВЦЭМ!$B$39:$B$782,H$11)+'СЕТ СН'!$F$12+СВЦЭМ!$D$10+'СЕТ СН'!$F$6-'СЕТ СН'!$F$22</f>
        <v>2143.6475957100001</v>
      </c>
      <c r="I19" s="36">
        <f>SUMIFS(СВЦЭМ!$C$39:$C$782,СВЦЭМ!$A$39:$A$782,$A19,СВЦЭМ!$B$39:$B$782,I$11)+'СЕТ СН'!$F$12+СВЦЭМ!$D$10+'СЕТ СН'!$F$6-'СЕТ СН'!$F$22</f>
        <v>2050.2719914700001</v>
      </c>
      <c r="J19" s="36">
        <f>SUMIFS(СВЦЭМ!$C$39:$C$782,СВЦЭМ!$A$39:$A$782,$A19,СВЦЭМ!$B$39:$B$782,J$11)+'СЕТ СН'!$F$12+СВЦЭМ!$D$10+'СЕТ СН'!$F$6-'СЕТ СН'!$F$22</f>
        <v>1933.7263162899999</v>
      </c>
      <c r="K19" s="36">
        <f>SUMIFS(СВЦЭМ!$C$39:$C$782,СВЦЭМ!$A$39:$A$782,$A19,СВЦЭМ!$B$39:$B$782,K$11)+'СЕТ СН'!$F$12+СВЦЭМ!$D$10+'СЕТ СН'!$F$6-'СЕТ СН'!$F$22</f>
        <v>1866.34195727</v>
      </c>
      <c r="L19" s="36">
        <f>SUMIFS(СВЦЭМ!$C$39:$C$782,СВЦЭМ!$A$39:$A$782,$A19,СВЦЭМ!$B$39:$B$782,L$11)+'СЕТ СН'!$F$12+СВЦЭМ!$D$10+'СЕТ СН'!$F$6-'СЕТ СН'!$F$22</f>
        <v>1812.9912496100001</v>
      </c>
      <c r="M19" s="36">
        <f>SUMIFS(СВЦЭМ!$C$39:$C$782,СВЦЭМ!$A$39:$A$782,$A19,СВЦЭМ!$B$39:$B$782,M$11)+'СЕТ СН'!$F$12+СВЦЭМ!$D$10+'СЕТ СН'!$F$6-'СЕТ СН'!$F$22</f>
        <v>1819.7028327799999</v>
      </c>
      <c r="N19" s="36">
        <f>SUMIFS(СВЦЭМ!$C$39:$C$782,СВЦЭМ!$A$39:$A$782,$A19,СВЦЭМ!$B$39:$B$782,N$11)+'СЕТ СН'!$F$12+СВЦЭМ!$D$10+'СЕТ СН'!$F$6-'СЕТ СН'!$F$22</f>
        <v>1811.9310229299999</v>
      </c>
      <c r="O19" s="36">
        <f>SUMIFS(СВЦЭМ!$C$39:$C$782,СВЦЭМ!$A$39:$A$782,$A19,СВЦЭМ!$B$39:$B$782,O$11)+'СЕТ СН'!$F$12+СВЦЭМ!$D$10+'СЕТ СН'!$F$6-'СЕТ СН'!$F$22</f>
        <v>1815.0900187299999</v>
      </c>
      <c r="P19" s="36">
        <f>SUMIFS(СВЦЭМ!$C$39:$C$782,СВЦЭМ!$A$39:$A$782,$A19,СВЦЭМ!$B$39:$B$782,P$11)+'СЕТ СН'!$F$12+СВЦЭМ!$D$10+'СЕТ СН'!$F$6-'СЕТ СН'!$F$22</f>
        <v>1817.9614440599998</v>
      </c>
      <c r="Q19" s="36">
        <f>SUMIFS(СВЦЭМ!$C$39:$C$782,СВЦЭМ!$A$39:$A$782,$A19,СВЦЭМ!$B$39:$B$782,Q$11)+'СЕТ СН'!$F$12+СВЦЭМ!$D$10+'СЕТ СН'!$F$6-'СЕТ СН'!$F$22</f>
        <v>1819.7848486600001</v>
      </c>
      <c r="R19" s="36">
        <f>SUMIFS(СВЦЭМ!$C$39:$C$782,СВЦЭМ!$A$39:$A$782,$A19,СВЦЭМ!$B$39:$B$782,R$11)+'СЕТ СН'!$F$12+СВЦЭМ!$D$10+'СЕТ СН'!$F$6-'СЕТ СН'!$F$22</f>
        <v>1819.60133597</v>
      </c>
      <c r="S19" s="36">
        <f>SUMIFS(СВЦЭМ!$C$39:$C$782,СВЦЭМ!$A$39:$A$782,$A19,СВЦЭМ!$B$39:$B$782,S$11)+'СЕТ СН'!$F$12+СВЦЭМ!$D$10+'СЕТ СН'!$F$6-'СЕТ СН'!$F$22</f>
        <v>1817.4395052699997</v>
      </c>
      <c r="T19" s="36">
        <f>SUMIFS(СВЦЭМ!$C$39:$C$782,СВЦЭМ!$A$39:$A$782,$A19,СВЦЭМ!$B$39:$B$782,T$11)+'СЕТ СН'!$F$12+СВЦЭМ!$D$10+'СЕТ СН'!$F$6-'СЕТ СН'!$F$22</f>
        <v>1809.372668</v>
      </c>
      <c r="U19" s="36">
        <f>SUMIFS(СВЦЭМ!$C$39:$C$782,СВЦЭМ!$A$39:$A$782,$A19,СВЦЭМ!$B$39:$B$782,U$11)+'СЕТ СН'!$F$12+СВЦЭМ!$D$10+'СЕТ СН'!$F$6-'СЕТ СН'!$F$22</f>
        <v>1815.5011661200001</v>
      </c>
      <c r="V19" s="36">
        <f>SUMIFS(СВЦЭМ!$C$39:$C$782,СВЦЭМ!$A$39:$A$782,$A19,СВЦЭМ!$B$39:$B$782,V$11)+'СЕТ СН'!$F$12+СВЦЭМ!$D$10+'СЕТ СН'!$F$6-'СЕТ СН'!$F$22</f>
        <v>1787.0688687799998</v>
      </c>
      <c r="W19" s="36">
        <f>SUMIFS(СВЦЭМ!$C$39:$C$782,СВЦЭМ!$A$39:$A$782,$A19,СВЦЭМ!$B$39:$B$782,W$11)+'СЕТ СН'!$F$12+СВЦЭМ!$D$10+'СЕТ СН'!$F$6-'СЕТ СН'!$F$22</f>
        <v>1794.6097344300001</v>
      </c>
      <c r="X19" s="36">
        <f>SUMIFS(СВЦЭМ!$C$39:$C$782,СВЦЭМ!$A$39:$A$782,$A19,СВЦЭМ!$B$39:$B$782,X$11)+'СЕТ СН'!$F$12+СВЦЭМ!$D$10+'СЕТ СН'!$F$6-'СЕТ СН'!$F$22</f>
        <v>1837.1077777</v>
      </c>
      <c r="Y19" s="36">
        <f>SUMIFS(СВЦЭМ!$C$39:$C$782,СВЦЭМ!$A$39:$A$782,$A19,СВЦЭМ!$B$39:$B$782,Y$11)+'СЕТ СН'!$F$12+СВЦЭМ!$D$10+'СЕТ СН'!$F$6-'СЕТ СН'!$F$22</f>
        <v>1923.4441201599998</v>
      </c>
    </row>
    <row r="20" spans="1:25" ht="15.75" x14ac:dyDescent="0.2">
      <c r="A20" s="35">
        <f t="shared" si="0"/>
        <v>45482</v>
      </c>
      <c r="B20" s="36">
        <f>SUMIFS(СВЦЭМ!$C$39:$C$782,СВЦЭМ!$A$39:$A$782,$A20,СВЦЭМ!$B$39:$B$782,B$11)+'СЕТ СН'!$F$12+СВЦЭМ!$D$10+'СЕТ СН'!$F$6-'СЕТ СН'!$F$22</f>
        <v>2077.2566823699999</v>
      </c>
      <c r="C20" s="36">
        <f>SUMIFS(СВЦЭМ!$C$39:$C$782,СВЦЭМ!$A$39:$A$782,$A20,СВЦЭМ!$B$39:$B$782,C$11)+'СЕТ СН'!$F$12+СВЦЭМ!$D$10+'СЕТ СН'!$F$6-'СЕТ СН'!$F$22</f>
        <v>2162.9772602899998</v>
      </c>
      <c r="D20" s="36">
        <f>SUMIFS(СВЦЭМ!$C$39:$C$782,СВЦЭМ!$A$39:$A$782,$A20,СВЦЭМ!$B$39:$B$782,D$11)+'СЕТ СН'!$F$12+СВЦЭМ!$D$10+'СЕТ СН'!$F$6-'СЕТ СН'!$F$22</f>
        <v>2234.2208353400001</v>
      </c>
      <c r="E20" s="36">
        <f>SUMIFS(СВЦЭМ!$C$39:$C$782,СВЦЭМ!$A$39:$A$782,$A20,СВЦЭМ!$B$39:$B$782,E$11)+'СЕТ СН'!$F$12+СВЦЭМ!$D$10+'СЕТ СН'!$F$6-'СЕТ СН'!$F$22</f>
        <v>2276.6008287899999</v>
      </c>
      <c r="F20" s="36">
        <f>SUMIFS(СВЦЭМ!$C$39:$C$782,СВЦЭМ!$A$39:$A$782,$A20,СВЦЭМ!$B$39:$B$782,F$11)+'СЕТ СН'!$F$12+СВЦЭМ!$D$10+'СЕТ СН'!$F$6-'СЕТ СН'!$F$22</f>
        <v>2278.9422707799999</v>
      </c>
      <c r="G20" s="36">
        <f>SUMIFS(СВЦЭМ!$C$39:$C$782,СВЦЭМ!$A$39:$A$782,$A20,СВЦЭМ!$B$39:$B$782,G$11)+'СЕТ СН'!$F$12+СВЦЭМ!$D$10+'СЕТ СН'!$F$6-'СЕТ СН'!$F$22</f>
        <v>2254.1932345699997</v>
      </c>
      <c r="H20" s="36">
        <f>SUMIFS(СВЦЭМ!$C$39:$C$782,СВЦЭМ!$A$39:$A$782,$A20,СВЦЭМ!$B$39:$B$782,H$11)+'СЕТ СН'!$F$12+СВЦЭМ!$D$10+'СЕТ СН'!$F$6-'СЕТ СН'!$F$22</f>
        <v>2067.3576765899998</v>
      </c>
      <c r="I20" s="36">
        <f>SUMIFS(СВЦЭМ!$C$39:$C$782,СВЦЭМ!$A$39:$A$782,$A20,СВЦЭМ!$B$39:$B$782,I$11)+'СЕТ СН'!$F$12+СВЦЭМ!$D$10+'СЕТ СН'!$F$6-'СЕТ СН'!$F$22</f>
        <v>1974.4781350799999</v>
      </c>
      <c r="J20" s="36">
        <f>SUMIFS(СВЦЭМ!$C$39:$C$782,СВЦЭМ!$A$39:$A$782,$A20,СВЦЭМ!$B$39:$B$782,J$11)+'СЕТ СН'!$F$12+СВЦЭМ!$D$10+'СЕТ СН'!$F$6-'СЕТ СН'!$F$22</f>
        <v>1852.8420019099999</v>
      </c>
      <c r="K20" s="36">
        <f>SUMIFS(СВЦЭМ!$C$39:$C$782,СВЦЭМ!$A$39:$A$782,$A20,СВЦЭМ!$B$39:$B$782,K$11)+'СЕТ СН'!$F$12+СВЦЭМ!$D$10+'СЕТ СН'!$F$6-'СЕТ СН'!$F$22</f>
        <v>1783.5647644400001</v>
      </c>
      <c r="L20" s="36">
        <f>SUMIFS(СВЦЭМ!$C$39:$C$782,СВЦЭМ!$A$39:$A$782,$A20,СВЦЭМ!$B$39:$B$782,L$11)+'СЕТ СН'!$F$12+СВЦЭМ!$D$10+'СЕТ СН'!$F$6-'СЕТ СН'!$F$22</f>
        <v>1754.0699360799999</v>
      </c>
      <c r="M20" s="36">
        <f>SUMIFS(СВЦЭМ!$C$39:$C$782,СВЦЭМ!$A$39:$A$782,$A20,СВЦЭМ!$B$39:$B$782,M$11)+'СЕТ СН'!$F$12+СВЦЭМ!$D$10+'СЕТ СН'!$F$6-'СЕТ СН'!$F$22</f>
        <v>1727.81095306</v>
      </c>
      <c r="N20" s="36">
        <f>SUMIFS(СВЦЭМ!$C$39:$C$782,СВЦЭМ!$A$39:$A$782,$A20,СВЦЭМ!$B$39:$B$782,N$11)+'СЕТ СН'!$F$12+СВЦЭМ!$D$10+'СЕТ СН'!$F$6-'СЕТ СН'!$F$22</f>
        <v>1716.4395460299997</v>
      </c>
      <c r="O20" s="36">
        <f>SUMIFS(СВЦЭМ!$C$39:$C$782,СВЦЭМ!$A$39:$A$782,$A20,СВЦЭМ!$B$39:$B$782,O$11)+'СЕТ СН'!$F$12+СВЦЭМ!$D$10+'СЕТ СН'!$F$6-'СЕТ СН'!$F$22</f>
        <v>1697.7430645999998</v>
      </c>
      <c r="P20" s="36">
        <f>SUMIFS(СВЦЭМ!$C$39:$C$782,СВЦЭМ!$A$39:$A$782,$A20,СВЦЭМ!$B$39:$B$782,P$11)+'СЕТ СН'!$F$12+СВЦЭМ!$D$10+'СЕТ СН'!$F$6-'СЕТ СН'!$F$22</f>
        <v>1700.0283303400001</v>
      </c>
      <c r="Q20" s="36">
        <f>SUMIFS(СВЦЭМ!$C$39:$C$782,СВЦЭМ!$A$39:$A$782,$A20,СВЦЭМ!$B$39:$B$782,Q$11)+'СЕТ СН'!$F$12+СВЦЭМ!$D$10+'СЕТ СН'!$F$6-'СЕТ СН'!$F$22</f>
        <v>1718.7755459199998</v>
      </c>
      <c r="R20" s="36">
        <f>SUMIFS(СВЦЭМ!$C$39:$C$782,СВЦЭМ!$A$39:$A$782,$A20,СВЦЭМ!$B$39:$B$782,R$11)+'СЕТ СН'!$F$12+СВЦЭМ!$D$10+'СЕТ СН'!$F$6-'СЕТ СН'!$F$22</f>
        <v>1717.0701083599997</v>
      </c>
      <c r="S20" s="36">
        <f>SUMIFS(СВЦЭМ!$C$39:$C$782,СВЦЭМ!$A$39:$A$782,$A20,СВЦЭМ!$B$39:$B$782,S$11)+'СЕТ СН'!$F$12+СВЦЭМ!$D$10+'СЕТ СН'!$F$6-'СЕТ СН'!$F$22</f>
        <v>1711.2810422100001</v>
      </c>
      <c r="T20" s="36">
        <f>SUMIFS(СВЦЭМ!$C$39:$C$782,СВЦЭМ!$A$39:$A$782,$A20,СВЦЭМ!$B$39:$B$782,T$11)+'СЕТ СН'!$F$12+СВЦЭМ!$D$10+'СЕТ СН'!$F$6-'СЕТ СН'!$F$22</f>
        <v>1722.8340556499998</v>
      </c>
      <c r="U20" s="36">
        <f>SUMIFS(СВЦЭМ!$C$39:$C$782,СВЦЭМ!$A$39:$A$782,$A20,СВЦЭМ!$B$39:$B$782,U$11)+'СЕТ СН'!$F$12+СВЦЭМ!$D$10+'СЕТ СН'!$F$6-'СЕТ СН'!$F$22</f>
        <v>1743.37986658</v>
      </c>
      <c r="V20" s="36">
        <f>SUMIFS(СВЦЭМ!$C$39:$C$782,СВЦЭМ!$A$39:$A$782,$A20,СВЦЭМ!$B$39:$B$782,V$11)+'СЕТ СН'!$F$12+СВЦЭМ!$D$10+'СЕТ СН'!$F$6-'СЕТ СН'!$F$22</f>
        <v>1736.2767662399997</v>
      </c>
      <c r="W20" s="36">
        <f>SUMIFS(СВЦЭМ!$C$39:$C$782,СВЦЭМ!$A$39:$A$782,$A20,СВЦЭМ!$B$39:$B$782,W$11)+'СЕТ СН'!$F$12+СВЦЭМ!$D$10+'СЕТ СН'!$F$6-'СЕТ СН'!$F$22</f>
        <v>1720.8144057999998</v>
      </c>
      <c r="X20" s="36">
        <f>SUMIFS(СВЦЭМ!$C$39:$C$782,СВЦЭМ!$A$39:$A$782,$A20,СВЦЭМ!$B$39:$B$782,X$11)+'СЕТ СН'!$F$12+СВЦЭМ!$D$10+'СЕТ СН'!$F$6-'СЕТ СН'!$F$22</f>
        <v>1748.5324406099999</v>
      </c>
      <c r="Y20" s="36">
        <f>SUMIFS(СВЦЭМ!$C$39:$C$782,СВЦЭМ!$A$39:$A$782,$A20,СВЦЭМ!$B$39:$B$782,Y$11)+'СЕТ СН'!$F$12+СВЦЭМ!$D$10+'СЕТ СН'!$F$6-'СЕТ СН'!$F$22</f>
        <v>1835.6321039700001</v>
      </c>
    </row>
    <row r="21" spans="1:25" ht="15.75" x14ac:dyDescent="0.2">
      <c r="A21" s="35">
        <f t="shared" si="0"/>
        <v>45483</v>
      </c>
      <c r="B21" s="36">
        <f>SUMIFS(СВЦЭМ!$C$39:$C$782,СВЦЭМ!$A$39:$A$782,$A21,СВЦЭМ!$B$39:$B$782,B$11)+'СЕТ СН'!$F$12+СВЦЭМ!$D$10+'СЕТ СН'!$F$6-'СЕТ СН'!$F$22</f>
        <v>1931.9656361100001</v>
      </c>
      <c r="C21" s="36">
        <f>SUMIFS(СВЦЭМ!$C$39:$C$782,СВЦЭМ!$A$39:$A$782,$A21,СВЦЭМ!$B$39:$B$782,C$11)+'СЕТ СН'!$F$12+СВЦЭМ!$D$10+'СЕТ СН'!$F$6-'СЕТ СН'!$F$22</f>
        <v>2045.6269424399998</v>
      </c>
      <c r="D21" s="36">
        <f>SUMIFS(СВЦЭМ!$C$39:$C$782,СВЦЭМ!$A$39:$A$782,$A21,СВЦЭМ!$B$39:$B$782,D$11)+'СЕТ СН'!$F$12+СВЦЭМ!$D$10+'СЕТ СН'!$F$6-'СЕТ СН'!$F$22</f>
        <v>2111.6582399700001</v>
      </c>
      <c r="E21" s="36">
        <f>SUMIFS(СВЦЭМ!$C$39:$C$782,СВЦЭМ!$A$39:$A$782,$A21,СВЦЭМ!$B$39:$B$782,E$11)+'СЕТ СН'!$F$12+СВЦЭМ!$D$10+'СЕТ СН'!$F$6-'СЕТ СН'!$F$22</f>
        <v>2108.7362930700001</v>
      </c>
      <c r="F21" s="36">
        <f>SUMIFS(СВЦЭМ!$C$39:$C$782,СВЦЭМ!$A$39:$A$782,$A21,СВЦЭМ!$B$39:$B$782,F$11)+'СЕТ СН'!$F$12+СВЦЭМ!$D$10+'СЕТ СН'!$F$6-'СЕТ СН'!$F$22</f>
        <v>2104.85107444</v>
      </c>
      <c r="G21" s="36">
        <f>SUMIFS(СВЦЭМ!$C$39:$C$782,СВЦЭМ!$A$39:$A$782,$A21,СВЦЭМ!$B$39:$B$782,G$11)+'СЕТ СН'!$F$12+СВЦЭМ!$D$10+'СЕТ СН'!$F$6-'СЕТ СН'!$F$22</f>
        <v>2131.0863925799999</v>
      </c>
      <c r="H21" s="36">
        <f>SUMIFS(СВЦЭМ!$C$39:$C$782,СВЦЭМ!$A$39:$A$782,$A21,СВЦЭМ!$B$39:$B$782,H$11)+'СЕТ СН'!$F$12+СВЦЭМ!$D$10+'СЕТ СН'!$F$6-'СЕТ СН'!$F$22</f>
        <v>2045.6992273599999</v>
      </c>
      <c r="I21" s="36">
        <f>SUMIFS(СВЦЭМ!$C$39:$C$782,СВЦЭМ!$A$39:$A$782,$A21,СВЦЭМ!$B$39:$B$782,I$11)+'СЕТ СН'!$F$12+СВЦЭМ!$D$10+'СЕТ СН'!$F$6-'СЕТ СН'!$F$22</f>
        <v>1947.0759790699999</v>
      </c>
      <c r="J21" s="36">
        <f>SUMIFS(СВЦЭМ!$C$39:$C$782,СВЦЭМ!$A$39:$A$782,$A21,СВЦЭМ!$B$39:$B$782,J$11)+'СЕТ СН'!$F$12+СВЦЭМ!$D$10+'СЕТ СН'!$F$6-'СЕТ СН'!$F$22</f>
        <v>1834.7721770799999</v>
      </c>
      <c r="K21" s="36">
        <f>SUMIFS(СВЦЭМ!$C$39:$C$782,СВЦЭМ!$A$39:$A$782,$A21,СВЦЭМ!$B$39:$B$782,K$11)+'СЕТ СН'!$F$12+СВЦЭМ!$D$10+'СЕТ СН'!$F$6-'СЕТ СН'!$F$22</f>
        <v>1793.07985125</v>
      </c>
      <c r="L21" s="36">
        <f>SUMIFS(СВЦЭМ!$C$39:$C$782,СВЦЭМ!$A$39:$A$782,$A21,СВЦЭМ!$B$39:$B$782,L$11)+'СЕТ СН'!$F$12+СВЦЭМ!$D$10+'СЕТ СН'!$F$6-'СЕТ СН'!$F$22</f>
        <v>1750.48544554</v>
      </c>
      <c r="M21" s="36">
        <f>SUMIFS(СВЦЭМ!$C$39:$C$782,СВЦЭМ!$A$39:$A$782,$A21,СВЦЭМ!$B$39:$B$782,M$11)+'СЕТ СН'!$F$12+СВЦЭМ!$D$10+'СЕТ СН'!$F$6-'СЕТ СН'!$F$22</f>
        <v>1760.7561489699997</v>
      </c>
      <c r="N21" s="36">
        <f>SUMIFS(СВЦЭМ!$C$39:$C$782,СВЦЭМ!$A$39:$A$782,$A21,СВЦЭМ!$B$39:$B$782,N$11)+'СЕТ СН'!$F$12+СВЦЭМ!$D$10+'СЕТ СН'!$F$6-'СЕТ СН'!$F$22</f>
        <v>1760.6531987200001</v>
      </c>
      <c r="O21" s="36">
        <f>SUMIFS(СВЦЭМ!$C$39:$C$782,СВЦЭМ!$A$39:$A$782,$A21,СВЦЭМ!$B$39:$B$782,O$11)+'СЕТ СН'!$F$12+СВЦЭМ!$D$10+'СЕТ СН'!$F$6-'СЕТ СН'!$F$22</f>
        <v>1742.4654028999998</v>
      </c>
      <c r="P21" s="36">
        <f>SUMIFS(СВЦЭМ!$C$39:$C$782,СВЦЭМ!$A$39:$A$782,$A21,СВЦЭМ!$B$39:$B$782,P$11)+'СЕТ СН'!$F$12+СВЦЭМ!$D$10+'СЕТ СН'!$F$6-'СЕТ СН'!$F$22</f>
        <v>1738.0513529599998</v>
      </c>
      <c r="Q21" s="36">
        <f>SUMIFS(СВЦЭМ!$C$39:$C$782,СВЦЭМ!$A$39:$A$782,$A21,СВЦЭМ!$B$39:$B$782,Q$11)+'СЕТ СН'!$F$12+СВЦЭМ!$D$10+'СЕТ СН'!$F$6-'СЕТ СН'!$F$22</f>
        <v>1757.8171824400001</v>
      </c>
      <c r="R21" s="36">
        <f>SUMIFS(СВЦЭМ!$C$39:$C$782,СВЦЭМ!$A$39:$A$782,$A21,СВЦЭМ!$B$39:$B$782,R$11)+'СЕТ СН'!$F$12+СВЦЭМ!$D$10+'СЕТ СН'!$F$6-'СЕТ СН'!$F$22</f>
        <v>1769.0197634900001</v>
      </c>
      <c r="S21" s="36">
        <f>SUMIFS(СВЦЭМ!$C$39:$C$782,СВЦЭМ!$A$39:$A$782,$A21,СВЦЭМ!$B$39:$B$782,S$11)+'СЕТ СН'!$F$12+СВЦЭМ!$D$10+'СЕТ СН'!$F$6-'СЕТ СН'!$F$22</f>
        <v>1781.26348379</v>
      </c>
      <c r="T21" s="36">
        <f>SUMIFS(СВЦЭМ!$C$39:$C$782,СВЦЭМ!$A$39:$A$782,$A21,СВЦЭМ!$B$39:$B$782,T$11)+'СЕТ СН'!$F$12+СВЦЭМ!$D$10+'СЕТ СН'!$F$6-'СЕТ СН'!$F$22</f>
        <v>1783.5518287599998</v>
      </c>
      <c r="U21" s="36">
        <f>SUMIFS(СВЦЭМ!$C$39:$C$782,СВЦЭМ!$A$39:$A$782,$A21,СВЦЭМ!$B$39:$B$782,U$11)+'СЕТ СН'!$F$12+СВЦЭМ!$D$10+'СЕТ СН'!$F$6-'СЕТ СН'!$F$22</f>
        <v>1774.3378755700001</v>
      </c>
      <c r="V21" s="36">
        <f>SUMIFS(СВЦЭМ!$C$39:$C$782,СВЦЭМ!$A$39:$A$782,$A21,СВЦЭМ!$B$39:$B$782,V$11)+'СЕТ СН'!$F$12+СВЦЭМ!$D$10+'СЕТ СН'!$F$6-'СЕТ СН'!$F$22</f>
        <v>1769.0161780099997</v>
      </c>
      <c r="W21" s="36">
        <f>SUMIFS(СВЦЭМ!$C$39:$C$782,СВЦЭМ!$A$39:$A$782,$A21,СВЦЭМ!$B$39:$B$782,W$11)+'СЕТ СН'!$F$12+СВЦЭМ!$D$10+'СЕТ СН'!$F$6-'СЕТ СН'!$F$22</f>
        <v>1760.2547066899997</v>
      </c>
      <c r="X21" s="36">
        <f>SUMIFS(СВЦЭМ!$C$39:$C$782,СВЦЭМ!$A$39:$A$782,$A21,СВЦЭМ!$B$39:$B$782,X$11)+'СЕТ СН'!$F$12+СВЦЭМ!$D$10+'СЕТ СН'!$F$6-'СЕТ СН'!$F$22</f>
        <v>1795.65908967</v>
      </c>
      <c r="Y21" s="36">
        <f>SUMIFS(СВЦЭМ!$C$39:$C$782,СВЦЭМ!$A$39:$A$782,$A21,СВЦЭМ!$B$39:$B$782,Y$11)+'СЕТ СН'!$F$12+СВЦЭМ!$D$10+'СЕТ СН'!$F$6-'СЕТ СН'!$F$22</f>
        <v>1874.1773645799999</v>
      </c>
    </row>
    <row r="22" spans="1:25" ht="15.75" x14ac:dyDescent="0.2">
      <c r="A22" s="35">
        <f t="shared" si="0"/>
        <v>45484</v>
      </c>
      <c r="B22" s="36">
        <f>SUMIFS(СВЦЭМ!$C$39:$C$782,СВЦЭМ!$A$39:$A$782,$A22,СВЦЭМ!$B$39:$B$782,B$11)+'СЕТ СН'!$F$12+СВЦЭМ!$D$10+'СЕТ СН'!$F$6-'СЕТ СН'!$F$22</f>
        <v>2015.5661015199998</v>
      </c>
      <c r="C22" s="36">
        <f>SUMIFS(СВЦЭМ!$C$39:$C$782,СВЦЭМ!$A$39:$A$782,$A22,СВЦЭМ!$B$39:$B$782,C$11)+'СЕТ СН'!$F$12+СВЦЭМ!$D$10+'СЕТ СН'!$F$6-'СЕТ СН'!$F$22</f>
        <v>2171.61555232</v>
      </c>
      <c r="D22" s="36">
        <f>SUMIFS(СВЦЭМ!$C$39:$C$782,СВЦЭМ!$A$39:$A$782,$A22,СВЦЭМ!$B$39:$B$782,D$11)+'СЕТ СН'!$F$12+СВЦЭМ!$D$10+'СЕТ СН'!$F$6-'СЕТ СН'!$F$22</f>
        <v>2267.0255220199997</v>
      </c>
      <c r="E22" s="36">
        <f>SUMIFS(СВЦЭМ!$C$39:$C$782,СВЦЭМ!$A$39:$A$782,$A22,СВЦЭМ!$B$39:$B$782,E$11)+'СЕТ СН'!$F$12+СВЦЭМ!$D$10+'СЕТ СН'!$F$6-'СЕТ СН'!$F$22</f>
        <v>2304.8990062400003</v>
      </c>
      <c r="F22" s="36">
        <f>SUMIFS(СВЦЭМ!$C$39:$C$782,СВЦЭМ!$A$39:$A$782,$A22,СВЦЭМ!$B$39:$B$782,F$11)+'СЕТ СН'!$F$12+СВЦЭМ!$D$10+'СЕТ СН'!$F$6-'СЕТ СН'!$F$22</f>
        <v>2315.2076079399999</v>
      </c>
      <c r="G22" s="36">
        <f>SUMIFS(СВЦЭМ!$C$39:$C$782,СВЦЭМ!$A$39:$A$782,$A22,СВЦЭМ!$B$39:$B$782,G$11)+'СЕТ СН'!$F$12+СВЦЭМ!$D$10+'СЕТ СН'!$F$6-'СЕТ СН'!$F$22</f>
        <v>2287.9750998899999</v>
      </c>
      <c r="H22" s="36">
        <f>SUMIFS(СВЦЭМ!$C$39:$C$782,СВЦЭМ!$A$39:$A$782,$A22,СВЦЭМ!$B$39:$B$782,H$11)+'СЕТ СН'!$F$12+СВЦЭМ!$D$10+'СЕТ СН'!$F$6-'СЕТ СН'!$F$22</f>
        <v>2194.1512106599998</v>
      </c>
      <c r="I22" s="36">
        <f>SUMIFS(СВЦЭМ!$C$39:$C$782,СВЦЭМ!$A$39:$A$782,$A22,СВЦЭМ!$B$39:$B$782,I$11)+'СЕТ СН'!$F$12+СВЦЭМ!$D$10+'СЕТ СН'!$F$6-'СЕТ СН'!$F$22</f>
        <v>2072.0009202599999</v>
      </c>
      <c r="J22" s="36">
        <f>SUMIFS(СВЦЭМ!$C$39:$C$782,СВЦЭМ!$A$39:$A$782,$A22,СВЦЭМ!$B$39:$B$782,J$11)+'СЕТ СН'!$F$12+СВЦЭМ!$D$10+'СЕТ СН'!$F$6-'СЕТ СН'!$F$22</f>
        <v>1958.8550873099998</v>
      </c>
      <c r="K22" s="36">
        <f>SUMIFS(СВЦЭМ!$C$39:$C$782,СВЦЭМ!$A$39:$A$782,$A22,СВЦЭМ!$B$39:$B$782,K$11)+'СЕТ СН'!$F$12+СВЦЭМ!$D$10+'СЕТ СН'!$F$6-'СЕТ СН'!$F$22</f>
        <v>1930.2153753600001</v>
      </c>
      <c r="L22" s="36">
        <f>SUMIFS(СВЦЭМ!$C$39:$C$782,СВЦЭМ!$A$39:$A$782,$A22,СВЦЭМ!$B$39:$B$782,L$11)+'СЕТ СН'!$F$12+СВЦЭМ!$D$10+'СЕТ СН'!$F$6-'СЕТ СН'!$F$22</f>
        <v>1889.97425264</v>
      </c>
      <c r="M22" s="36">
        <f>SUMIFS(СВЦЭМ!$C$39:$C$782,СВЦЭМ!$A$39:$A$782,$A22,СВЦЭМ!$B$39:$B$782,M$11)+'СЕТ СН'!$F$12+СВЦЭМ!$D$10+'СЕТ СН'!$F$6-'СЕТ СН'!$F$22</f>
        <v>1898.16576433</v>
      </c>
      <c r="N22" s="36">
        <f>SUMIFS(СВЦЭМ!$C$39:$C$782,СВЦЭМ!$A$39:$A$782,$A22,СВЦЭМ!$B$39:$B$782,N$11)+'СЕТ СН'!$F$12+СВЦЭМ!$D$10+'СЕТ СН'!$F$6-'СЕТ СН'!$F$22</f>
        <v>1902.11675625</v>
      </c>
      <c r="O22" s="36">
        <f>SUMIFS(СВЦЭМ!$C$39:$C$782,СВЦЭМ!$A$39:$A$782,$A22,СВЦЭМ!$B$39:$B$782,O$11)+'СЕТ СН'!$F$12+СВЦЭМ!$D$10+'СЕТ СН'!$F$6-'СЕТ СН'!$F$22</f>
        <v>1885.2721005099997</v>
      </c>
      <c r="P22" s="36">
        <f>SUMIFS(СВЦЭМ!$C$39:$C$782,СВЦЭМ!$A$39:$A$782,$A22,СВЦЭМ!$B$39:$B$782,P$11)+'СЕТ СН'!$F$12+СВЦЭМ!$D$10+'СЕТ СН'!$F$6-'СЕТ СН'!$F$22</f>
        <v>1886.5870616899997</v>
      </c>
      <c r="Q22" s="36">
        <f>SUMIFS(СВЦЭМ!$C$39:$C$782,СВЦЭМ!$A$39:$A$782,$A22,СВЦЭМ!$B$39:$B$782,Q$11)+'СЕТ СН'!$F$12+СВЦЭМ!$D$10+'СЕТ СН'!$F$6-'СЕТ СН'!$F$22</f>
        <v>1893.62310617</v>
      </c>
      <c r="R22" s="36">
        <f>SUMIFS(СВЦЭМ!$C$39:$C$782,СВЦЭМ!$A$39:$A$782,$A22,СВЦЭМ!$B$39:$B$782,R$11)+'СЕТ СН'!$F$12+СВЦЭМ!$D$10+'СЕТ СН'!$F$6-'СЕТ СН'!$F$22</f>
        <v>1904.94754986</v>
      </c>
      <c r="S22" s="36">
        <f>SUMIFS(СВЦЭМ!$C$39:$C$782,СВЦЭМ!$A$39:$A$782,$A22,СВЦЭМ!$B$39:$B$782,S$11)+'СЕТ СН'!$F$12+СВЦЭМ!$D$10+'СЕТ СН'!$F$6-'СЕТ СН'!$F$22</f>
        <v>1910.2640434499999</v>
      </c>
      <c r="T22" s="36">
        <f>SUMIFS(СВЦЭМ!$C$39:$C$782,СВЦЭМ!$A$39:$A$782,$A22,СВЦЭМ!$B$39:$B$782,T$11)+'СЕТ СН'!$F$12+СВЦЭМ!$D$10+'СЕТ СН'!$F$6-'СЕТ СН'!$F$22</f>
        <v>1904.23652171</v>
      </c>
      <c r="U22" s="36">
        <f>SUMIFS(СВЦЭМ!$C$39:$C$782,СВЦЭМ!$A$39:$A$782,$A22,СВЦЭМ!$B$39:$B$782,U$11)+'СЕТ СН'!$F$12+СВЦЭМ!$D$10+'СЕТ СН'!$F$6-'СЕТ СН'!$F$22</f>
        <v>1920.4286258699999</v>
      </c>
      <c r="V22" s="36">
        <f>SUMIFS(СВЦЭМ!$C$39:$C$782,СВЦЭМ!$A$39:$A$782,$A22,СВЦЭМ!$B$39:$B$782,V$11)+'СЕТ СН'!$F$12+СВЦЭМ!$D$10+'СЕТ СН'!$F$6-'СЕТ СН'!$F$22</f>
        <v>1913.0716486299998</v>
      </c>
      <c r="W22" s="36">
        <f>SUMIFS(СВЦЭМ!$C$39:$C$782,СВЦЭМ!$A$39:$A$782,$A22,СВЦЭМ!$B$39:$B$782,W$11)+'СЕТ СН'!$F$12+СВЦЭМ!$D$10+'СЕТ СН'!$F$6-'СЕТ СН'!$F$22</f>
        <v>1892.8602675500001</v>
      </c>
      <c r="X22" s="36">
        <f>SUMIFS(СВЦЭМ!$C$39:$C$782,СВЦЭМ!$A$39:$A$782,$A22,СВЦЭМ!$B$39:$B$782,X$11)+'СЕТ СН'!$F$12+СВЦЭМ!$D$10+'СЕТ СН'!$F$6-'СЕТ СН'!$F$22</f>
        <v>1930.08390117</v>
      </c>
      <c r="Y22" s="36">
        <f>SUMIFS(СВЦЭМ!$C$39:$C$782,СВЦЭМ!$A$39:$A$782,$A22,СВЦЭМ!$B$39:$B$782,Y$11)+'СЕТ СН'!$F$12+СВЦЭМ!$D$10+'СЕТ СН'!$F$6-'СЕТ СН'!$F$22</f>
        <v>1937.6827606399997</v>
      </c>
    </row>
    <row r="23" spans="1:25" ht="15.75" x14ac:dyDescent="0.2">
      <c r="A23" s="35">
        <f t="shared" si="0"/>
        <v>45485</v>
      </c>
      <c r="B23" s="36">
        <f>SUMIFS(СВЦЭМ!$C$39:$C$782,СВЦЭМ!$A$39:$A$782,$A23,СВЦЭМ!$B$39:$B$782,B$11)+'СЕТ СН'!$F$12+СВЦЭМ!$D$10+'СЕТ СН'!$F$6-'СЕТ СН'!$F$22</f>
        <v>2130.4606290900001</v>
      </c>
      <c r="C23" s="36">
        <f>SUMIFS(СВЦЭМ!$C$39:$C$782,СВЦЭМ!$A$39:$A$782,$A23,СВЦЭМ!$B$39:$B$782,C$11)+'СЕТ СН'!$F$12+СВЦЭМ!$D$10+'СЕТ СН'!$F$6-'СЕТ СН'!$F$22</f>
        <v>2188.6060455799998</v>
      </c>
      <c r="D23" s="36">
        <f>SUMIFS(СВЦЭМ!$C$39:$C$782,СВЦЭМ!$A$39:$A$782,$A23,СВЦЭМ!$B$39:$B$782,D$11)+'СЕТ СН'!$F$12+СВЦЭМ!$D$10+'СЕТ СН'!$F$6-'СЕТ СН'!$F$22</f>
        <v>2245.7391382800001</v>
      </c>
      <c r="E23" s="36">
        <f>SUMIFS(СВЦЭМ!$C$39:$C$782,СВЦЭМ!$A$39:$A$782,$A23,СВЦЭМ!$B$39:$B$782,E$11)+'СЕТ СН'!$F$12+СВЦЭМ!$D$10+'СЕТ СН'!$F$6-'СЕТ СН'!$F$22</f>
        <v>2279.1117847</v>
      </c>
      <c r="F23" s="36">
        <f>SUMIFS(СВЦЭМ!$C$39:$C$782,СВЦЭМ!$A$39:$A$782,$A23,СВЦЭМ!$B$39:$B$782,F$11)+'СЕТ СН'!$F$12+СВЦЭМ!$D$10+'СЕТ СН'!$F$6-'СЕТ СН'!$F$22</f>
        <v>2278.6958148999997</v>
      </c>
      <c r="G23" s="36">
        <f>SUMIFS(СВЦЭМ!$C$39:$C$782,СВЦЭМ!$A$39:$A$782,$A23,СВЦЭМ!$B$39:$B$782,G$11)+'СЕТ СН'!$F$12+СВЦЭМ!$D$10+'СЕТ СН'!$F$6-'СЕТ СН'!$F$22</f>
        <v>2258.7869043800001</v>
      </c>
      <c r="H23" s="36">
        <f>SUMIFS(СВЦЭМ!$C$39:$C$782,СВЦЭМ!$A$39:$A$782,$A23,СВЦЭМ!$B$39:$B$782,H$11)+'СЕТ СН'!$F$12+СВЦЭМ!$D$10+'СЕТ СН'!$F$6-'СЕТ СН'!$F$22</f>
        <v>2195.3007874599998</v>
      </c>
      <c r="I23" s="36">
        <f>SUMIFS(СВЦЭМ!$C$39:$C$782,СВЦЭМ!$A$39:$A$782,$A23,СВЦЭМ!$B$39:$B$782,I$11)+'СЕТ СН'!$F$12+СВЦЭМ!$D$10+'СЕТ СН'!$F$6-'СЕТ СН'!$F$22</f>
        <v>2071.9893388400001</v>
      </c>
      <c r="J23" s="36">
        <f>SUMIFS(СВЦЭМ!$C$39:$C$782,СВЦЭМ!$A$39:$A$782,$A23,СВЦЭМ!$B$39:$B$782,J$11)+'СЕТ СН'!$F$12+СВЦЭМ!$D$10+'СЕТ СН'!$F$6-'СЕТ СН'!$F$22</f>
        <v>1930.96528657</v>
      </c>
      <c r="K23" s="36">
        <f>SUMIFS(СВЦЭМ!$C$39:$C$782,СВЦЭМ!$A$39:$A$782,$A23,СВЦЭМ!$B$39:$B$782,K$11)+'СЕТ СН'!$F$12+СВЦЭМ!$D$10+'СЕТ СН'!$F$6-'СЕТ СН'!$F$22</f>
        <v>1887.8960467299999</v>
      </c>
      <c r="L23" s="36">
        <f>SUMIFS(СВЦЭМ!$C$39:$C$782,СВЦЭМ!$A$39:$A$782,$A23,СВЦЭМ!$B$39:$B$782,L$11)+'СЕТ СН'!$F$12+СВЦЭМ!$D$10+'СЕТ СН'!$F$6-'СЕТ СН'!$F$22</f>
        <v>1860.1112641999998</v>
      </c>
      <c r="M23" s="36">
        <f>SUMIFS(СВЦЭМ!$C$39:$C$782,СВЦЭМ!$A$39:$A$782,$A23,СВЦЭМ!$B$39:$B$782,M$11)+'СЕТ СН'!$F$12+СВЦЭМ!$D$10+'СЕТ СН'!$F$6-'СЕТ СН'!$F$22</f>
        <v>1861.5633351699998</v>
      </c>
      <c r="N23" s="36">
        <f>SUMIFS(СВЦЭМ!$C$39:$C$782,СВЦЭМ!$A$39:$A$782,$A23,СВЦЭМ!$B$39:$B$782,N$11)+'СЕТ СН'!$F$12+СВЦЭМ!$D$10+'СЕТ СН'!$F$6-'СЕТ СН'!$F$22</f>
        <v>1997.6063119199998</v>
      </c>
      <c r="O23" s="36">
        <f>SUMIFS(СВЦЭМ!$C$39:$C$782,СВЦЭМ!$A$39:$A$782,$A23,СВЦЭМ!$B$39:$B$782,O$11)+'СЕТ СН'!$F$12+СВЦЭМ!$D$10+'СЕТ СН'!$F$6-'СЕТ СН'!$F$22</f>
        <v>2003.0929434700001</v>
      </c>
      <c r="P23" s="36">
        <f>SUMIFS(СВЦЭМ!$C$39:$C$782,СВЦЭМ!$A$39:$A$782,$A23,СВЦЭМ!$B$39:$B$782,P$11)+'СЕТ СН'!$F$12+СВЦЭМ!$D$10+'СЕТ СН'!$F$6-'СЕТ СН'!$F$22</f>
        <v>1980.4163531599997</v>
      </c>
      <c r="Q23" s="36">
        <f>SUMIFS(СВЦЭМ!$C$39:$C$782,СВЦЭМ!$A$39:$A$782,$A23,СВЦЭМ!$B$39:$B$782,Q$11)+'СЕТ СН'!$F$12+СВЦЭМ!$D$10+'СЕТ СН'!$F$6-'СЕТ СН'!$F$22</f>
        <v>2029.8341873999998</v>
      </c>
      <c r="R23" s="36">
        <f>SUMIFS(СВЦЭМ!$C$39:$C$782,СВЦЭМ!$A$39:$A$782,$A23,СВЦЭМ!$B$39:$B$782,R$11)+'СЕТ СН'!$F$12+СВЦЭМ!$D$10+'СЕТ СН'!$F$6-'СЕТ СН'!$F$22</f>
        <v>2017.9966939999999</v>
      </c>
      <c r="S23" s="36">
        <f>SUMIFS(СВЦЭМ!$C$39:$C$782,СВЦЭМ!$A$39:$A$782,$A23,СВЦЭМ!$B$39:$B$782,S$11)+'СЕТ СН'!$F$12+СВЦЭМ!$D$10+'СЕТ СН'!$F$6-'СЕТ СН'!$F$22</f>
        <v>2035.5755007799999</v>
      </c>
      <c r="T23" s="36">
        <f>SUMIFS(СВЦЭМ!$C$39:$C$782,СВЦЭМ!$A$39:$A$782,$A23,СВЦЭМ!$B$39:$B$782,T$11)+'СЕТ СН'!$F$12+СВЦЭМ!$D$10+'СЕТ СН'!$F$6-'СЕТ СН'!$F$22</f>
        <v>1995.66515734</v>
      </c>
      <c r="U23" s="36">
        <f>SUMIFS(СВЦЭМ!$C$39:$C$782,СВЦЭМ!$A$39:$A$782,$A23,СВЦЭМ!$B$39:$B$782,U$11)+'СЕТ СН'!$F$12+СВЦЭМ!$D$10+'СЕТ СН'!$F$6-'СЕТ СН'!$F$22</f>
        <v>2025.6174531299998</v>
      </c>
      <c r="V23" s="36">
        <f>SUMIFS(СВЦЭМ!$C$39:$C$782,СВЦЭМ!$A$39:$A$782,$A23,СВЦЭМ!$B$39:$B$782,V$11)+'СЕТ СН'!$F$12+СВЦЭМ!$D$10+'СЕТ СН'!$F$6-'СЕТ СН'!$F$22</f>
        <v>1995.9949061399998</v>
      </c>
      <c r="W23" s="36">
        <f>SUMIFS(СВЦЭМ!$C$39:$C$782,СВЦЭМ!$A$39:$A$782,$A23,СВЦЭМ!$B$39:$B$782,W$11)+'СЕТ СН'!$F$12+СВЦЭМ!$D$10+'СЕТ СН'!$F$6-'СЕТ СН'!$F$22</f>
        <v>2005.9700662</v>
      </c>
      <c r="X23" s="36">
        <f>SUMIFS(СВЦЭМ!$C$39:$C$782,СВЦЭМ!$A$39:$A$782,$A23,СВЦЭМ!$B$39:$B$782,X$11)+'СЕТ СН'!$F$12+СВЦЭМ!$D$10+'СЕТ СН'!$F$6-'СЕТ СН'!$F$22</f>
        <v>2057.3782610200001</v>
      </c>
      <c r="Y23" s="36">
        <f>SUMIFS(СВЦЭМ!$C$39:$C$782,СВЦЭМ!$A$39:$A$782,$A23,СВЦЭМ!$B$39:$B$782,Y$11)+'СЕТ СН'!$F$12+СВЦЭМ!$D$10+'СЕТ СН'!$F$6-'СЕТ СН'!$F$22</f>
        <v>2116.6470127399998</v>
      </c>
    </row>
    <row r="24" spans="1:25" ht="15.75" x14ac:dyDescent="0.2">
      <c r="A24" s="35">
        <f t="shared" si="0"/>
        <v>45486</v>
      </c>
      <c r="B24" s="36">
        <f>SUMIFS(СВЦЭМ!$C$39:$C$782,СВЦЭМ!$A$39:$A$782,$A24,СВЦЭМ!$B$39:$B$782,B$11)+'СЕТ СН'!$F$12+СВЦЭМ!$D$10+'СЕТ СН'!$F$6-'СЕТ СН'!$F$22</f>
        <v>2123.0573068599997</v>
      </c>
      <c r="C24" s="36">
        <f>SUMIFS(СВЦЭМ!$C$39:$C$782,СВЦЭМ!$A$39:$A$782,$A24,СВЦЭМ!$B$39:$B$782,C$11)+'СЕТ СН'!$F$12+СВЦЭМ!$D$10+'СЕТ СН'!$F$6-'СЕТ СН'!$F$22</f>
        <v>2179.3409297200001</v>
      </c>
      <c r="D24" s="36">
        <f>SUMIFS(СВЦЭМ!$C$39:$C$782,СВЦЭМ!$A$39:$A$782,$A24,СВЦЭМ!$B$39:$B$782,D$11)+'СЕТ СН'!$F$12+СВЦЭМ!$D$10+'СЕТ СН'!$F$6-'СЕТ СН'!$F$22</f>
        <v>2159.1460746600001</v>
      </c>
      <c r="E24" s="36">
        <f>SUMIFS(СВЦЭМ!$C$39:$C$782,СВЦЭМ!$A$39:$A$782,$A24,СВЦЭМ!$B$39:$B$782,E$11)+'СЕТ СН'!$F$12+СВЦЭМ!$D$10+'СЕТ СН'!$F$6-'СЕТ СН'!$F$22</f>
        <v>2160.7718503999999</v>
      </c>
      <c r="F24" s="36">
        <f>SUMIFS(СВЦЭМ!$C$39:$C$782,СВЦЭМ!$A$39:$A$782,$A24,СВЦЭМ!$B$39:$B$782,F$11)+'СЕТ СН'!$F$12+СВЦЭМ!$D$10+'СЕТ СН'!$F$6-'СЕТ СН'!$F$22</f>
        <v>2153.3279516299999</v>
      </c>
      <c r="G24" s="36">
        <f>SUMIFS(СВЦЭМ!$C$39:$C$782,СВЦЭМ!$A$39:$A$782,$A24,СВЦЭМ!$B$39:$B$782,G$11)+'СЕТ СН'!$F$12+СВЦЭМ!$D$10+'СЕТ СН'!$F$6-'СЕТ СН'!$F$22</f>
        <v>2167.4928727299998</v>
      </c>
      <c r="H24" s="36">
        <f>SUMIFS(СВЦЭМ!$C$39:$C$782,СВЦЭМ!$A$39:$A$782,$A24,СВЦЭМ!$B$39:$B$782,H$11)+'СЕТ СН'!$F$12+СВЦЭМ!$D$10+'СЕТ СН'!$F$6-'СЕТ СН'!$F$22</f>
        <v>2237.1583609599998</v>
      </c>
      <c r="I24" s="36">
        <f>SUMIFS(СВЦЭМ!$C$39:$C$782,СВЦЭМ!$A$39:$A$782,$A24,СВЦЭМ!$B$39:$B$782,I$11)+'СЕТ СН'!$F$12+СВЦЭМ!$D$10+'СЕТ СН'!$F$6-'СЕТ СН'!$F$22</f>
        <v>2161.76007665</v>
      </c>
      <c r="J24" s="36">
        <f>SUMIFS(СВЦЭМ!$C$39:$C$782,СВЦЭМ!$A$39:$A$782,$A24,СВЦЭМ!$B$39:$B$782,J$11)+'СЕТ СН'!$F$12+СВЦЭМ!$D$10+'СЕТ СН'!$F$6-'СЕТ СН'!$F$22</f>
        <v>2038.5006620599997</v>
      </c>
      <c r="K24" s="36">
        <f>SUMIFS(СВЦЭМ!$C$39:$C$782,СВЦЭМ!$A$39:$A$782,$A24,СВЦЭМ!$B$39:$B$782,K$11)+'СЕТ СН'!$F$12+СВЦЭМ!$D$10+'СЕТ СН'!$F$6-'СЕТ СН'!$F$22</f>
        <v>1901.8414867799997</v>
      </c>
      <c r="L24" s="36">
        <f>SUMIFS(СВЦЭМ!$C$39:$C$782,СВЦЭМ!$A$39:$A$782,$A24,СВЦЭМ!$B$39:$B$782,L$11)+'СЕТ СН'!$F$12+СВЦЭМ!$D$10+'СЕТ СН'!$F$6-'СЕТ СН'!$F$22</f>
        <v>1842.1649269</v>
      </c>
      <c r="M24" s="36">
        <f>SUMIFS(СВЦЭМ!$C$39:$C$782,СВЦЭМ!$A$39:$A$782,$A24,СВЦЭМ!$B$39:$B$782,M$11)+'СЕТ СН'!$F$12+СВЦЭМ!$D$10+'СЕТ СН'!$F$6-'СЕТ СН'!$F$22</f>
        <v>1820.29638402</v>
      </c>
      <c r="N24" s="36">
        <f>SUMIFS(СВЦЭМ!$C$39:$C$782,СВЦЭМ!$A$39:$A$782,$A24,СВЦЭМ!$B$39:$B$782,N$11)+'СЕТ СН'!$F$12+СВЦЭМ!$D$10+'СЕТ СН'!$F$6-'СЕТ СН'!$F$22</f>
        <v>1813.4907200499997</v>
      </c>
      <c r="O24" s="36">
        <f>SUMIFS(СВЦЭМ!$C$39:$C$782,СВЦЭМ!$A$39:$A$782,$A24,СВЦЭМ!$B$39:$B$782,O$11)+'СЕТ СН'!$F$12+СВЦЭМ!$D$10+'СЕТ СН'!$F$6-'СЕТ СН'!$F$22</f>
        <v>1800.6689117999999</v>
      </c>
      <c r="P24" s="36">
        <f>SUMIFS(СВЦЭМ!$C$39:$C$782,СВЦЭМ!$A$39:$A$782,$A24,СВЦЭМ!$B$39:$B$782,P$11)+'СЕТ СН'!$F$12+СВЦЭМ!$D$10+'СЕТ СН'!$F$6-'СЕТ СН'!$F$22</f>
        <v>1820.2080014200001</v>
      </c>
      <c r="Q24" s="36">
        <f>SUMIFS(СВЦЭМ!$C$39:$C$782,СВЦЭМ!$A$39:$A$782,$A24,СВЦЭМ!$B$39:$B$782,Q$11)+'СЕТ СН'!$F$12+СВЦЭМ!$D$10+'СЕТ СН'!$F$6-'СЕТ СН'!$F$22</f>
        <v>1832.14436639</v>
      </c>
      <c r="R24" s="36">
        <f>SUMIFS(СВЦЭМ!$C$39:$C$782,СВЦЭМ!$A$39:$A$782,$A24,СВЦЭМ!$B$39:$B$782,R$11)+'СЕТ СН'!$F$12+СВЦЭМ!$D$10+'СЕТ СН'!$F$6-'СЕТ СН'!$F$22</f>
        <v>1801.9155967399997</v>
      </c>
      <c r="S24" s="36">
        <f>SUMIFS(СВЦЭМ!$C$39:$C$782,СВЦЭМ!$A$39:$A$782,$A24,СВЦЭМ!$B$39:$B$782,S$11)+'СЕТ СН'!$F$12+СВЦЭМ!$D$10+'СЕТ СН'!$F$6-'СЕТ СН'!$F$22</f>
        <v>1800.1623055800001</v>
      </c>
      <c r="T24" s="36">
        <f>SUMIFS(СВЦЭМ!$C$39:$C$782,СВЦЭМ!$A$39:$A$782,$A24,СВЦЭМ!$B$39:$B$782,T$11)+'СЕТ СН'!$F$12+СВЦЭМ!$D$10+'СЕТ СН'!$F$6-'СЕТ СН'!$F$22</f>
        <v>1794.0907272599998</v>
      </c>
      <c r="U24" s="36">
        <f>SUMIFS(СВЦЭМ!$C$39:$C$782,СВЦЭМ!$A$39:$A$782,$A24,СВЦЭМ!$B$39:$B$782,U$11)+'СЕТ СН'!$F$12+СВЦЭМ!$D$10+'СЕТ СН'!$F$6-'СЕТ СН'!$F$22</f>
        <v>1808.0518878299999</v>
      </c>
      <c r="V24" s="36">
        <f>SUMIFS(СВЦЭМ!$C$39:$C$782,СВЦЭМ!$A$39:$A$782,$A24,СВЦЭМ!$B$39:$B$782,V$11)+'СЕТ СН'!$F$12+СВЦЭМ!$D$10+'СЕТ СН'!$F$6-'СЕТ СН'!$F$22</f>
        <v>1817.9285208799997</v>
      </c>
      <c r="W24" s="36">
        <f>SUMIFS(СВЦЭМ!$C$39:$C$782,СВЦЭМ!$A$39:$A$782,$A24,СВЦЭМ!$B$39:$B$782,W$11)+'СЕТ СН'!$F$12+СВЦЭМ!$D$10+'СЕТ СН'!$F$6-'СЕТ СН'!$F$22</f>
        <v>1812.3476365500001</v>
      </c>
      <c r="X24" s="36">
        <f>SUMIFS(СВЦЭМ!$C$39:$C$782,СВЦЭМ!$A$39:$A$782,$A24,СВЦЭМ!$B$39:$B$782,X$11)+'СЕТ СН'!$F$12+СВЦЭМ!$D$10+'СЕТ СН'!$F$6-'СЕТ СН'!$F$22</f>
        <v>1851.8326987699998</v>
      </c>
      <c r="Y24" s="36">
        <f>SUMIFS(СВЦЭМ!$C$39:$C$782,СВЦЭМ!$A$39:$A$782,$A24,СВЦЭМ!$B$39:$B$782,Y$11)+'СЕТ СН'!$F$12+СВЦЭМ!$D$10+'СЕТ СН'!$F$6-'СЕТ СН'!$F$22</f>
        <v>1945.2529016600001</v>
      </c>
    </row>
    <row r="25" spans="1:25" ht="15.75" x14ac:dyDescent="0.2">
      <c r="A25" s="35">
        <f t="shared" si="0"/>
        <v>45487</v>
      </c>
      <c r="B25" s="36">
        <f>SUMIFS(СВЦЭМ!$C$39:$C$782,СВЦЭМ!$A$39:$A$782,$A25,СВЦЭМ!$B$39:$B$782,B$11)+'СЕТ СН'!$F$12+СВЦЭМ!$D$10+'СЕТ СН'!$F$6-'СЕТ СН'!$F$22</f>
        <v>2069.1398792999998</v>
      </c>
      <c r="C25" s="36">
        <f>SUMIFS(СВЦЭМ!$C$39:$C$782,СВЦЭМ!$A$39:$A$782,$A25,СВЦЭМ!$B$39:$B$782,C$11)+'СЕТ СН'!$F$12+СВЦЭМ!$D$10+'СЕТ СН'!$F$6-'СЕТ СН'!$F$22</f>
        <v>2046.0964714399997</v>
      </c>
      <c r="D25" s="36">
        <f>SUMIFS(СВЦЭМ!$C$39:$C$782,СВЦЭМ!$A$39:$A$782,$A25,СВЦЭМ!$B$39:$B$782,D$11)+'СЕТ СН'!$F$12+СВЦЭМ!$D$10+'СЕТ СН'!$F$6-'СЕТ СН'!$F$22</f>
        <v>2017.3157957999997</v>
      </c>
      <c r="E25" s="36">
        <f>SUMIFS(СВЦЭМ!$C$39:$C$782,СВЦЭМ!$A$39:$A$782,$A25,СВЦЭМ!$B$39:$B$782,E$11)+'СЕТ СН'!$F$12+СВЦЭМ!$D$10+'СЕТ СН'!$F$6-'СЕТ СН'!$F$22</f>
        <v>1980.85950159</v>
      </c>
      <c r="F25" s="36">
        <f>SUMIFS(СВЦЭМ!$C$39:$C$782,СВЦЭМ!$A$39:$A$782,$A25,СВЦЭМ!$B$39:$B$782,F$11)+'СЕТ СН'!$F$12+СВЦЭМ!$D$10+'СЕТ СН'!$F$6-'СЕТ СН'!$F$22</f>
        <v>1981.1231047000001</v>
      </c>
      <c r="G25" s="36">
        <f>SUMIFS(СВЦЭМ!$C$39:$C$782,СВЦЭМ!$A$39:$A$782,$A25,СВЦЭМ!$B$39:$B$782,G$11)+'СЕТ СН'!$F$12+СВЦЭМ!$D$10+'СЕТ СН'!$F$6-'СЕТ СН'!$F$22</f>
        <v>1994.94956293</v>
      </c>
      <c r="H25" s="36">
        <f>SUMIFS(СВЦЭМ!$C$39:$C$782,СВЦЭМ!$A$39:$A$782,$A25,СВЦЭМ!$B$39:$B$782,H$11)+'СЕТ СН'!$F$12+СВЦЭМ!$D$10+'СЕТ СН'!$F$6-'СЕТ СН'!$F$22</f>
        <v>2000.76994264</v>
      </c>
      <c r="I25" s="36">
        <f>SUMIFS(СВЦЭМ!$C$39:$C$782,СВЦЭМ!$A$39:$A$782,$A25,СВЦЭМ!$B$39:$B$782,I$11)+'СЕТ СН'!$F$12+СВЦЭМ!$D$10+'СЕТ СН'!$F$6-'СЕТ СН'!$F$22</f>
        <v>2055.72506828</v>
      </c>
      <c r="J25" s="36">
        <f>SUMIFS(СВЦЭМ!$C$39:$C$782,СВЦЭМ!$A$39:$A$782,$A25,СВЦЭМ!$B$39:$B$782,J$11)+'СЕТ СН'!$F$12+СВЦЭМ!$D$10+'СЕТ СН'!$F$6-'СЕТ СН'!$F$22</f>
        <v>2094.7025090799998</v>
      </c>
      <c r="K25" s="36">
        <f>SUMIFS(СВЦЭМ!$C$39:$C$782,СВЦЭМ!$A$39:$A$782,$A25,СВЦЭМ!$B$39:$B$782,K$11)+'СЕТ СН'!$F$12+СВЦЭМ!$D$10+'СЕТ СН'!$F$6-'СЕТ СН'!$F$22</f>
        <v>1972.4945509899999</v>
      </c>
      <c r="L25" s="36">
        <f>SUMIFS(СВЦЭМ!$C$39:$C$782,СВЦЭМ!$A$39:$A$782,$A25,СВЦЭМ!$B$39:$B$782,L$11)+'СЕТ СН'!$F$12+СВЦЭМ!$D$10+'СЕТ СН'!$F$6-'СЕТ СН'!$F$22</f>
        <v>1904.5030027799999</v>
      </c>
      <c r="M25" s="36">
        <f>SUMIFS(СВЦЭМ!$C$39:$C$782,СВЦЭМ!$A$39:$A$782,$A25,СВЦЭМ!$B$39:$B$782,M$11)+'СЕТ СН'!$F$12+СВЦЭМ!$D$10+'СЕТ СН'!$F$6-'СЕТ СН'!$F$22</f>
        <v>1867.7565811700001</v>
      </c>
      <c r="N25" s="36">
        <f>SUMIFS(СВЦЭМ!$C$39:$C$782,СВЦЭМ!$A$39:$A$782,$A25,СВЦЭМ!$B$39:$B$782,N$11)+'СЕТ СН'!$F$12+СВЦЭМ!$D$10+'СЕТ СН'!$F$6-'СЕТ СН'!$F$22</f>
        <v>1860.1045942800001</v>
      </c>
      <c r="O25" s="36">
        <f>SUMIFS(СВЦЭМ!$C$39:$C$782,СВЦЭМ!$A$39:$A$782,$A25,СВЦЭМ!$B$39:$B$782,O$11)+'СЕТ СН'!$F$12+СВЦЭМ!$D$10+'СЕТ СН'!$F$6-'СЕТ СН'!$F$22</f>
        <v>1840.7419726799999</v>
      </c>
      <c r="P25" s="36">
        <f>SUMIFS(СВЦЭМ!$C$39:$C$782,СВЦЭМ!$A$39:$A$782,$A25,СВЦЭМ!$B$39:$B$782,P$11)+'СЕТ СН'!$F$12+СВЦЭМ!$D$10+'СЕТ СН'!$F$6-'СЕТ СН'!$F$22</f>
        <v>1860.5915788899997</v>
      </c>
      <c r="Q25" s="36">
        <f>SUMIFS(СВЦЭМ!$C$39:$C$782,СВЦЭМ!$A$39:$A$782,$A25,СВЦЭМ!$B$39:$B$782,Q$11)+'СЕТ СН'!$F$12+СВЦЭМ!$D$10+'СЕТ СН'!$F$6-'СЕТ СН'!$F$22</f>
        <v>1869.2107243099999</v>
      </c>
      <c r="R25" s="36">
        <f>SUMIFS(СВЦЭМ!$C$39:$C$782,СВЦЭМ!$A$39:$A$782,$A25,СВЦЭМ!$B$39:$B$782,R$11)+'СЕТ СН'!$F$12+СВЦЭМ!$D$10+'СЕТ СН'!$F$6-'СЕТ СН'!$F$22</f>
        <v>1878.04797758</v>
      </c>
      <c r="S25" s="36">
        <f>SUMIFS(СВЦЭМ!$C$39:$C$782,СВЦЭМ!$A$39:$A$782,$A25,СВЦЭМ!$B$39:$B$782,S$11)+'СЕТ СН'!$F$12+СВЦЭМ!$D$10+'СЕТ СН'!$F$6-'СЕТ СН'!$F$22</f>
        <v>1867.5080322899998</v>
      </c>
      <c r="T25" s="36">
        <f>SUMIFS(СВЦЭМ!$C$39:$C$782,СВЦЭМ!$A$39:$A$782,$A25,СВЦЭМ!$B$39:$B$782,T$11)+'СЕТ СН'!$F$12+СВЦЭМ!$D$10+'СЕТ СН'!$F$6-'СЕТ СН'!$F$22</f>
        <v>1844.6885415100001</v>
      </c>
      <c r="U25" s="36">
        <f>SUMIFS(СВЦЭМ!$C$39:$C$782,СВЦЭМ!$A$39:$A$782,$A25,СВЦЭМ!$B$39:$B$782,U$11)+'СЕТ СН'!$F$12+СВЦЭМ!$D$10+'СЕТ СН'!$F$6-'СЕТ СН'!$F$22</f>
        <v>1844.4466202999997</v>
      </c>
      <c r="V25" s="36">
        <f>SUMIFS(СВЦЭМ!$C$39:$C$782,СВЦЭМ!$A$39:$A$782,$A25,СВЦЭМ!$B$39:$B$782,V$11)+'СЕТ СН'!$F$12+СВЦЭМ!$D$10+'СЕТ СН'!$F$6-'СЕТ СН'!$F$22</f>
        <v>1865.689609</v>
      </c>
      <c r="W25" s="36">
        <f>SUMIFS(СВЦЭМ!$C$39:$C$782,СВЦЭМ!$A$39:$A$782,$A25,СВЦЭМ!$B$39:$B$782,W$11)+'СЕТ СН'!$F$12+СВЦЭМ!$D$10+'СЕТ СН'!$F$6-'СЕТ СН'!$F$22</f>
        <v>1847.24963054</v>
      </c>
      <c r="X25" s="36">
        <f>SUMIFS(СВЦЭМ!$C$39:$C$782,СВЦЭМ!$A$39:$A$782,$A25,СВЦЭМ!$B$39:$B$782,X$11)+'СЕТ СН'!$F$12+СВЦЭМ!$D$10+'СЕТ СН'!$F$6-'СЕТ СН'!$F$22</f>
        <v>1892.2164864199999</v>
      </c>
      <c r="Y25" s="36">
        <f>SUMIFS(СВЦЭМ!$C$39:$C$782,СВЦЭМ!$A$39:$A$782,$A25,СВЦЭМ!$B$39:$B$782,Y$11)+'СЕТ СН'!$F$12+СВЦЭМ!$D$10+'СЕТ СН'!$F$6-'СЕТ СН'!$F$22</f>
        <v>2002.4590009999997</v>
      </c>
    </row>
    <row r="26" spans="1:25" ht="15.75" x14ac:dyDescent="0.2">
      <c r="A26" s="35">
        <f t="shared" si="0"/>
        <v>45488</v>
      </c>
      <c r="B26" s="36">
        <f>SUMIFS(СВЦЭМ!$C$39:$C$782,СВЦЭМ!$A$39:$A$782,$A26,СВЦЭМ!$B$39:$B$782,B$11)+'СЕТ СН'!$F$12+СВЦЭМ!$D$10+'СЕТ СН'!$F$6-'СЕТ СН'!$F$22</f>
        <v>1952.2856532400001</v>
      </c>
      <c r="C26" s="36">
        <f>SUMIFS(СВЦЭМ!$C$39:$C$782,СВЦЭМ!$A$39:$A$782,$A26,СВЦЭМ!$B$39:$B$782,C$11)+'СЕТ СН'!$F$12+СВЦЭМ!$D$10+'СЕТ СН'!$F$6-'СЕТ СН'!$F$22</f>
        <v>2043.9408724699997</v>
      </c>
      <c r="D26" s="36">
        <f>SUMIFS(СВЦЭМ!$C$39:$C$782,СВЦЭМ!$A$39:$A$782,$A26,СВЦЭМ!$B$39:$B$782,D$11)+'СЕТ СН'!$F$12+СВЦЭМ!$D$10+'СЕТ СН'!$F$6-'СЕТ СН'!$F$22</f>
        <v>2129.7976648700001</v>
      </c>
      <c r="E26" s="36">
        <f>SUMIFS(СВЦЭМ!$C$39:$C$782,СВЦЭМ!$A$39:$A$782,$A26,СВЦЭМ!$B$39:$B$782,E$11)+'СЕТ СН'!$F$12+СВЦЭМ!$D$10+'СЕТ СН'!$F$6-'СЕТ СН'!$F$22</f>
        <v>2140.2237921699998</v>
      </c>
      <c r="F26" s="36">
        <f>SUMIFS(СВЦЭМ!$C$39:$C$782,СВЦЭМ!$A$39:$A$782,$A26,СВЦЭМ!$B$39:$B$782,F$11)+'СЕТ СН'!$F$12+СВЦЭМ!$D$10+'СЕТ СН'!$F$6-'СЕТ СН'!$F$22</f>
        <v>2124.5050269799999</v>
      </c>
      <c r="G26" s="36">
        <f>SUMIFS(СВЦЭМ!$C$39:$C$782,СВЦЭМ!$A$39:$A$782,$A26,СВЦЭМ!$B$39:$B$782,G$11)+'СЕТ СН'!$F$12+СВЦЭМ!$D$10+'СЕТ СН'!$F$6-'СЕТ СН'!$F$22</f>
        <v>2139.75470146</v>
      </c>
      <c r="H26" s="36">
        <f>SUMIFS(СВЦЭМ!$C$39:$C$782,СВЦЭМ!$A$39:$A$782,$A26,СВЦЭМ!$B$39:$B$782,H$11)+'СЕТ СН'!$F$12+СВЦЭМ!$D$10+'СЕТ СН'!$F$6-'СЕТ СН'!$F$22</f>
        <v>2081.4608400399998</v>
      </c>
      <c r="I26" s="36">
        <f>SUMIFS(СВЦЭМ!$C$39:$C$782,СВЦЭМ!$A$39:$A$782,$A26,СВЦЭМ!$B$39:$B$782,I$11)+'СЕТ СН'!$F$12+СВЦЭМ!$D$10+'СЕТ СН'!$F$6-'СЕТ СН'!$F$22</f>
        <v>2015.6232000599998</v>
      </c>
      <c r="J26" s="36">
        <f>SUMIFS(СВЦЭМ!$C$39:$C$782,СВЦЭМ!$A$39:$A$782,$A26,СВЦЭМ!$B$39:$B$782,J$11)+'СЕТ СН'!$F$12+СВЦЭМ!$D$10+'СЕТ СН'!$F$6-'СЕТ СН'!$F$22</f>
        <v>1945.9422134599999</v>
      </c>
      <c r="K26" s="36">
        <f>SUMIFS(СВЦЭМ!$C$39:$C$782,СВЦЭМ!$A$39:$A$782,$A26,СВЦЭМ!$B$39:$B$782,K$11)+'СЕТ СН'!$F$12+СВЦЭМ!$D$10+'СЕТ СН'!$F$6-'СЕТ СН'!$F$22</f>
        <v>1908.06712427</v>
      </c>
      <c r="L26" s="36">
        <f>SUMIFS(СВЦЭМ!$C$39:$C$782,СВЦЭМ!$A$39:$A$782,$A26,СВЦЭМ!$B$39:$B$782,L$11)+'СЕТ СН'!$F$12+СВЦЭМ!$D$10+'СЕТ СН'!$F$6-'СЕТ СН'!$F$22</f>
        <v>1886.6100917399999</v>
      </c>
      <c r="M26" s="36">
        <f>SUMIFS(СВЦЭМ!$C$39:$C$782,СВЦЭМ!$A$39:$A$782,$A26,СВЦЭМ!$B$39:$B$782,M$11)+'СЕТ СН'!$F$12+СВЦЭМ!$D$10+'СЕТ СН'!$F$6-'СЕТ СН'!$F$22</f>
        <v>1877.3502017299998</v>
      </c>
      <c r="N26" s="36">
        <f>SUMIFS(СВЦЭМ!$C$39:$C$782,СВЦЭМ!$A$39:$A$782,$A26,СВЦЭМ!$B$39:$B$782,N$11)+'СЕТ СН'!$F$12+СВЦЭМ!$D$10+'СЕТ СН'!$F$6-'СЕТ СН'!$F$22</f>
        <v>1884.1462419199997</v>
      </c>
      <c r="O26" s="36">
        <f>SUMIFS(СВЦЭМ!$C$39:$C$782,СВЦЭМ!$A$39:$A$782,$A26,СВЦЭМ!$B$39:$B$782,O$11)+'СЕТ СН'!$F$12+СВЦЭМ!$D$10+'СЕТ СН'!$F$6-'СЕТ СН'!$F$22</f>
        <v>1893.8709542399997</v>
      </c>
      <c r="P26" s="36">
        <f>SUMIFS(СВЦЭМ!$C$39:$C$782,СВЦЭМ!$A$39:$A$782,$A26,СВЦЭМ!$B$39:$B$782,P$11)+'СЕТ СН'!$F$12+СВЦЭМ!$D$10+'СЕТ СН'!$F$6-'СЕТ СН'!$F$22</f>
        <v>1888.8661980699999</v>
      </c>
      <c r="Q26" s="36">
        <f>SUMIFS(СВЦЭМ!$C$39:$C$782,СВЦЭМ!$A$39:$A$782,$A26,СВЦЭМ!$B$39:$B$782,Q$11)+'СЕТ СН'!$F$12+СВЦЭМ!$D$10+'СЕТ СН'!$F$6-'СЕТ СН'!$F$22</f>
        <v>1895.5709360800001</v>
      </c>
      <c r="R26" s="36">
        <f>SUMIFS(СВЦЭМ!$C$39:$C$782,СВЦЭМ!$A$39:$A$782,$A26,СВЦЭМ!$B$39:$B$782,R$11)+'СЕТ СН'!$F$12+СВЦЭМ!$D$10+'СЕТ СН'!$F$6-'СЕТ СН'!$F$22</f>
        <v>1888.2901454799999</v>
      </c>
      <c r="S26" s="36">
        <f>SUMIFS(СВЦЭМ!$C$39:$C$782,СВЦЭМ!$A$39:$A$782,$A26,СВЦЭМ!$B$39:$B$782,S$11)+'СЕТ СН'!$F$12+СВЦЭМ!$D$10+'СЕТ СН'!$F$6-'СЕТ СН'!$F$22</f>
        <v>1897.3369130999999</v>
      </c>
      <c r="T26" s="36">
        <f>SUMIFS(СВЦЭМ!$C$39:$C$782,СВЦЭМ!$A$39:$A$782,$A26,СВЦЭМ!$B$39:$B$782,T$11)+'СЕТ СН'!$F$12+СВЦЭМ!$D$10+'СЕТ СН'!$F$6-'СЕТ СН'!$F$22</f>
        <v>1885.1717910799998</v>
      </c>
      <c r="U26" s="36">
        <f>SUMIFS(СВЦЭМ!$C$39:$C$782,СВЦЭМ!$A$39:$A$782,$A26,СВЦЭМ!$B$39:$B$782,U$11)+'СЕТ СН'!$F$12+СВЦЭМ!$D$10+'СЕТ СН'!$F$6-'СЕТ СН'!$F$22</f>
        <v>1900.9882176900001</v>
      </c>
      <c r="V26" s="36">
        <f>SUMIFS(СВЦЭМ!$C$39:$C$782,СВЦЭМ!$A$39:$A$782,$A26,СВЦЭМ!$B$39:$B$782,V$11)+'СЕТ СН'!$F$12+СВЦЭМ!$D$10+'СЕТ СН'!$F$6-'СЕТ СН'!$F$22</f>
        <v>1899.5505654999997</v>
      </c>
      <c r="W26" s="36">
        <f>SUMIFS(СВЦЭМ!$C$39:$C$782,СВЦЭМ!$A$39:$A$782,$A26,СВЦЭМ!$B$39:$B$782,W$11)+'СЕТ СН'!$F$12+СВЦЭМ!$D$10+'СЕТ СН'!$F$6-'СЕТ СН'!$F$22</f>
        <v>1875.0916207199998</v>
      </c>
      <c r="X26" s="36">
        <f>SUMIFS(СВЦЭМ!$C$39:$C$782,СВЦЭМ!$A$39:$A$782,$A26,СВЦЭМ!$B$39:$B$782,X$11)+'СЕТ СН'!$F$12+СВЦЭМ!$D$10+'СЕТ СН'!$F$6-'СЕТ СН'!$F$22</f>
        <v>1921.00222042</v>
      </c>
      <c r="Y26" s="36">
        <f>SUMIFS(СВЦЭМ!$C$39:$C$782,СВЦЭМ!$A$39:$A$782,$A26,СВЦЭМ!$B$39:$B$782,Y$11)+'СЕТ СН'!$F$12+СВЦЭМ!$D$10+'СЕТ СН'!$F$6-'СЕТ СН'!$F$22</f>
        <v>1992.7661450199998</v>
      </c>
    </row>
    <row r="27" spans="1:25" ht="15.75" x14ac:dyDescent="0.2">
      <c r="A27" s="35">
        <f t="shared" si="0"/>
        <v>45489</v>
      </c>
      <c r="B27" s="36">
        <f>SUMIFS(СВЦЭМ!$C$39:$C$782,СВЦЭМ!$A$39:$A$782,$A27,СВЦЭМ!$B$39:$B$782,B$11)+'СЕТ СН'!$F$12+СВЦЭМ!$D$10+'СЕТ СН'!$F$6-'СЕТ СН'!$F$22</f>
        <v>1993.3044746099999</v>
      </c>
      <c r="C27" s="36">
        <f>SUMIFS(СВЦЭМ!$C$39:$C$782,СВЦЭМ!$A$39:$A$782,$A27,СВЦЭМ!$B$39:$B$782,C$11)+'СЕТ СН'!$F$12+СВЦЭМ!$D$10+'СЕТ СН'!$F$6-'СЕТ СН'!$F$22</f>
        <v>2100.3026876399999</v>
      </c>
      <c r="D27" s="36">
        <f>SUMIFS(СВЦЭМ!$C$39:$C$782,СВЦЭМ!$A$39:$A$782,$A27,СВЦЭМ!$B$39:$B$782,D$11)+'СЕТ СН'!$F$12+СВЦЭМ!$D$10+'СЕТ СН'!$F$6-'СЕТ СН'!$F$22</f>
        <v>2177.8989970299999</v>
      </c>
      <c r="E27" s="36">
        <f>SUMIFS(СВЦЭМ!$C$39:$C$782,СВЦЭМ!$A$39:$A$782,$A27,СВЦЭМ!$B$39:$B$782,E$11)+'СЕТ СН'!$F$12+СВЦЭМ!$D$10+'СЕТ СН'!$F$6-'СЕТ СН'!$F$22</f>
        <v>2225.9403569699998</v>
      </c>
      <c r="F27" s="36">
        <f>SUMIFS(СВЦЭМ!$C$39:$C$782,СВЦЭМ!$A$39:$A$782,$A27,СВЦЭМ!$B$39:$B$782,F$11)+'СЕТ СН'!$F$12+СВЦЭМ!$D$10+'СЕТ СН'!$F$6-'СЕТ СН'!$F$22</f>
        <v>2226.4794077299998</v>
      </c>
      <c r="G27" s="36">
        <f>SUMIFS(СВЦЭМ!$C$39:$C$782,СВЦЭМ!$A$39:$A$782,$A27,СВЦЭМ!$B$39:$B$782,G$11)+'СЕТ СН'!$F$12+СВЦЭМ!$D$10+'СЕТ СН'!$F$6-'СЕТ СН'!$F$22</f>
        <v>2198.1223964199999</v>
      </c>
      <c r="H27" s="36">
        <f>SUMIFS(СВЦЭМ!$C$39:$C$782,СВЦЭМ!$A$39:$A$782,$A27,СВЦЭМ!$B$39:$B$782,H$11)+'СЕТ СН'!$F$12+СВЦЭМ!$D$10+'СЕТ СН'!$F$6-'СЕТ СН'!$F$22</f>
        <v>2112.42782128</v>
      </c>
      <c r="I27" s="36">
        <f>SUMIFS(СВЦЭМ!$C$39:$C$782,СВЦЭМ!$A$39:$A$782,$A27,СВЦЭМ!$B$39:$B$782,I$11)+'СЕТ СН'!$F$12+СВЦЭМ!$D$10+'СЕТ СН'!$F$6-'СЕТ СН'!$F$22</f>
        <v>1993.9117216700001</v>
      </c>
      <c r="J27" s="36">
        <f>SUMIFS(СВЦЭМ!$C$39:$C$782,СВЦЭМ!$A$39:$A$782,$A27,СВЦЭМ!$B$39:$B$782,J$11)+'СЕТ СН'!$F$12+СВЦЭМ!$D$10+'СЕТ СН'!$F$6-'СЕТ СН'!$F$22</f>
        <v>1870.9547586599997</v>
      </c>
      <c r="K27" s="36">
        <f>SUMIFS(СВЦЭМ!$C$39:$C$782,СВЦЭМ!$A$39:$A$782,$A27,СВЦЭМ!$B$39:$B$782,K$11)+'СЕТ СН'!$F$12+СВЦЭМ!$D$10+'СЕТ СН'!$F$6-'СЕТ СН'!$F$22</f>
        <v>1796.2962684999998</v>
      </c>
      <c r="L27" s="36">
        <f>SUMIFS(СВЦЭМ!$C$39:$C$782,СВЦЭМ!$A$39:$A$782,$A27,СВЦЭМ!$B$39:$B$782,L$11)+'СЕТ СН'!$F$12+СВЦЭМ!$D$10+'СЕТ СН'!$F$6-'СЕТ СН'!$F$22</f>
        <v>1771.8263366599999</v>
      </c>
      <c r="M27" s="36">
        <f>SUMIFS(СВЦЭМ!$C$39:$C$782,СВЦЭМ!$A$39:$A$782,$A27,СВЦЭМ!$B$39:$B$782,M$11)+'СЕТ СН'!$F$12+СВЦЭМ!$D$10+'СЕТ СН'!$F$6-'СЕТ СН'!$F$22</f>
        <v>1751.5546866999998</v>
      </c>
      <c r="N27" s="36">
        <f>SUMIFS(СВЦЭМ!$C$39:$C$782,СВЦЭМ!$A$39:$A$782,$A27,СВЦЭМ!$B$39:$B$782,N$11)+'СЕТ СН'!$F$12+СВЦЭМ!$D$10+'СЕТ СН'!$F$6-'СЕТ СН'!$F$22</f>
        <v>1722.86696084</v>
      </c>
      <c r="O27" s="36">
        <f>SUMIFS(СВЦЭМ!$C$39:$C$782,СВЦЭМ!$A$39:$A$782,$A27,СВЦЭМ!$B$39:$B$782,O$11)+'СЕТ СН'!$F$12+СВЦЭМ!$D$10+'СЕТ СН'!$F$6-'СЕТ СН'!$F$22</f>
        <v>1699.6200211299997</v>
      </c>
      <c r="P27" s="36">
        <f>SUMIFS(СВЦЭМ!$C$39:$C$782,СВЦЭМ!$A$39:$A$782,$A27,СВЦЭМ!$B$39:$B$782,P$11)+'СЕТ СН'!$F$12+СВЦЭМ!$D$10+'СЕТ СН'!$F$6-'СЕТ СН'!$F$22</f>
        <v>1711.9505058300001</v>
      </c>
      <c r="Q27" s="36">
        <f>SUMIFS(СВЦЭМ!$C$39:$C$782,СВЦЭМ!$A$39:$A$782,$A27,СВЦЭМ!$B$39:$B$782,Q$11)+'СЕТ СН'!$F$12+СВЦЭМ!$D$10+'СЕТ СН'!$F$6-'СЕТ СН'!$F$22</f>
        <v>1716.0070370200001</v>
      </c>
      <c r="R27" s="36">
        <f>SUMIFS(СВЦЭМ!$C$39:$C$782,СВЦЭМ!$A$39:$A$782,$A27,СВЦЭМ!$B$39:$B$782,R$11)+'СЕТ СН'!$F$12+СВЦЭМ!$D$10+'СЕТ СН'!$F$6-'СЕТ СН'!$F$22</f>
        <v>1709.8831767199999</v>
      </c>
      <c r="S27" s="36">
        <f>SUMIFS(СВЦЭМ!$C$39:$C$782,СВЦЭМ!$A$39:$A$782,$A27,СВЦЭМ!$B$39:$B$782,S$11)+'СЕТ СН'!$F$12+СВЦЭМ!$D$10+'СЕТ СН'!$F$6-'СЕТ СН'!$F$22</f>
        <v>1705.4571742799999</v>
      </c>
      <c r="T27" s="36">
        <f>SUMIFS(СВЦЭМ!$C$39:$C$782,СВЦЭМ!$A$39:$A$782,$A27,СВЦЭМ!$B$39:$B$782,T$11)+'СЕТ СН'!$F$12+СВЦЭМ!$D$10+'СЕТ СН'!$F$6-'СЕТ СН'!$F$22</f>
        <v>1706.0027955199998</v>
      </c>
      <c r="U27" s="36">
        <f>SUMIFS(СВЦЭМ!$C$39:$C$782,СВЦЭМ!$A$39:$A$782,$A27,СВЦЭМ!$B$39:$B$782,U$11)+'СЕТ СН'!$F$12+СВЦЭМ!$D$10+'СЕТ СН'!$F$6-'СЕТ СН'!$F$22</f>
        <v>1713.48150829</v>
      </c>
      <c r="V27" s="36">
        <f>SUMIFS(СВЦЭМ!$C$39:$C$782,СВЦЭМ!$A$39:$A$782,$A27,СВЦЭМ!$B$39:$B$782,V$11)+'СЕТ СН'!$F$12+СВЦЭМ!$D$10+'СЕТ СН'!$F$6-'СЕТ СН'!$F$22</f>
        <v>1717.7950209599999</v>
      </c>
      <c r="W27" s="36">
        <f>SUMIFS(СВЦЭМ!$C$39:$C$782,СВЦЭМ!$A$39:$A$782,$A27,СВЦЭМ!$B$39:$B$782,W$11)+'СЕТ СН'!$F$12+СВЦЭМ!$D$10+'СЕТ СН'!$F$6-'СЕТ СН'!$F$22</f>
        <v>1717.8008405199998</v>
      </c>
      <c r="X27" s="36">
        <f>SUMIFS(СВЦЭМ!$C$39:$C$782,СВЦЭМ!$A$39:$A$782,$A27,СВЦЭМ!$B$39:$B$782,X$11)+'СЕТ СН'!$F$12+СВЦЭМ!$D$10+'СЕТ СН'!$F$6-'СЕТ СН'!$F$22</f>
        <v>1760.16413427</v>
      </c>
      <c r="Y27" s="36">
        <f>SUMIFS(СВЦЭМ!$C$39:$C$782,СВЦЭМ!$A$39:$A$782,$A27,СВЦЭМ!$B$39:$B$782,Y$11)+'СЕТ СН'!$F$12+СВЦЭМ!$D$10+'СЕТ СН'!$F$6-'СЕТ СН'!$F$22</f>
        <v>1853.9026055899999</v>
      </c>
    </row>
    <row r="28" spans="1:25" ht="15.75" x14ac:dyDescent="0.2">
      <c r="A28" s="35">
        <f t="shared" si="0"/>
        <v>45490</v>
      </c>
      <c r="B28" s="36">
        <f>SUMIFS(СВЦЭМ!$C$39:$C$782,СВЦЭМ!$A$39:$A$782,$A28,СВЦЭМ!$B$39:$B$782,B$11)+'СЕТ СН'!$F$12+СВЦЭМ!$D$10+'СЕТ СН'!$F$6-'СЕТ СН'!$F$22</f>
        <v>2015.7228765899999</v>
      </c>
      <c r="C28" s="36">
        <f>SUMIFS(СВЦЭМ!$C$39:$C$782,СВЦЭМ!$A$39:$A$782,$A28,СВЦЭМ!$B$39:$B$782,C$11)+'СЕТ СН'!$F$12+СВЦЭМ!$D$10+'СЕТ СН'!$F$6-'СЕТ СН'!$F$22</f>
        <v>2136.08982152</v>
      </c>
      <c r="D28" s="36">
        <f>SUMIFS(СВЦЭМ!$C$39:$C$782,СВЦЭМ!$A$39:$A$782,$A28,СВЦЭМ!$B$39:$B$782,D$11)+'СЕТ СН'!$F$12+СВЦЭМ!$D$10+'СЕТ СН'!$F$6-'СЕТ СН'!$F$22</f>
        <v>2151.9237613499999</v>
      </c>
      <c r="E28" s="36">
        <f>SUMIFS(СВЦЭМ!$C$39:$C$782,СВЦЭМ!$A$39:$A$782,$A28,СВЦЭМ!$B$39:$B$782,E$11)+'СЕТ СН'!$F$12+СВЦЭМ!$D$10+'СЕТ СН'!$F$6-'СЕТ СН'!$F$22</f>
        <v>2127.2146395</v>
      </c>
      <c r="F28" s="36">
        <f>SUMIFS(СВЦЭМ!$C$39:$C$782,СВЦЭМ!$A$39:$A$782,$A28,СВЦЭМ!$B$39:$B$782,F$11)+'СЕТ СН'!$F$12+СВЦЭМ!$D$10+'СЕТ СН'!$F$6-'СЕТ СН'!$F$22</f>
        <v>2122.1456613800001</v>
      </c>
      <c r="G28" s="36">
        <f>SUMIFS(СВЦЭМ!$C$39:$C$782,СВЦЭМ!$A$39:$A$782,$A28,СВЦЭМ!$B$39:$B$782,G$11)+'СЕТ СН'!$F$12+СВЦЭМ!$D$10+'СЕТ СН'!$F$6-'СЕТ СН'!$F$22</f>
        <v>2132.4212110399999</v>
      </c>
      <c r="H28" s="36">
        <f>SUMIFS(СВЦЭМ!$C$39:$C$782,СВЦЭМ!$A$39:$A$782,$A28,СВЦЭМ!$B$39:$B$782,H$11)+'СЕТ СН'!$F$12+СВЦЭМ!$D$10+'СЕТ СН'!$F$6-'СЕТ СН'!$F$22</f>
        <v>2098.92817083</v>
      </c>
      <c r="I28" s="36">
        <f>SUMIFS(СВЦЭМ!$C$39:$C$782,СВЦЭМ!$A$39:$A$782,$A28,СВЦЭМ!$B$39:$B$782,I$11)+'СЕТ СН'!$F$12+СВЦЭМ!$D$10+'СЕТ СН'!$F$6-'СЕТ СН'!$F$22</f>
        <v>1975.26397253</v>
      </c>
      <c r="J28" s="36">
        <f>SUMIFS(СВЦЭМ!$C$39:$C$782,СВЦЭМ!$A$39:$A$782,$A28,СВЦЭМ!$B$39:$B$782,J$11)+'СЕТ СН'!$F$12+СВЦЭМ!$D$10+'СЕТ СН'!$F$6-'СЕТ СН'!$F$22</f>
        <v>1869.90319202</v>
      </c>
      <c r="K28" s="36">
        <f>SUMIFS(СВЦЭМ!$C$39:$C$782,СВЦЭМ!$A$39:$A$782,$A28,СВЦЭМ!$B$39:$B$782,K$11)+'СЕТ СН'!$F$12+СВЦЭМ!$D$10+'СЕТ СН'!$F$6-'СЕТ СН'!$F$22</f>
        <v>1825.2087773799999</v>
      </c>
      <c r="L28" s="36">
        <f>SUMIFS(СВЦЭМ!$C$39:$C$782,СВЦЭМ!$A$39:$A$782,$A28,СВЦЭМ!$B$39:$B$782,L$11)+'СЕТ СН'!$F$12+СВЦЭМ!$D$10+'СЕТ СН'!$F$6-'СЕТ СН'!$F$22</f>
        <v>1758.3213716</v>
      </c>
      <c r="M28" s="36">
        <f>SUMIFS(СВЦЭМ!$C$39:$C$782,СВЦЭМ!$A$39:$A$782,$A28,СВЦЭМ!$B$39:$B$782,M$11)+'СЕТ СН'!$F$12+СВЦЭМ!$D$10+'СЕТ СН'!$F$6-'СЕТ СН'!$F$22</f>
        <v>1741.6360487100001</v>
      </c>
      <c r="N28" s="36">
        <f>SUMIFS(СВЦЭМ!$C$39:$C$782,СВЦЭМ!$A$39:$A$782,$A28,СВЦЭМ!$B$39:$B$782,N$11)+'СЕТ СН'!$F$12+СВЦЭМ!$D$10+'СЕТ СН'!$F$6-'СЕТ СН'!$F$22</f>
        <v>1747.4470995299998</v>
      </c>
      <c r="O28" s="36">
        <f>SUMIFS(СВЦЭМ!$C$39:$C$782,СВЦЭМ!$A$39:$A$782,$A28,СВЦЭМ!$B$39:$B$782,O$11)+'СЕТ СН'!$F$12+СВЦЭМ!$D$10+'СЕТ СН'!$F$6-'СЕТ СН'!$F$22</f>
        <v>1733.7851735599997</v>
      </c>
      <c r="P28" s="36">
        <f>SUMIFS(СВЦЭМ!$C$39:$C$782,СВЦЭМ!$A$39:$A$782,$A28,СВЦЭМ!$B$39:$B$782,P$11)+'СЕТ СН'!$F$12+СВЦЭМ!$D$10+'СЕТ СН'!$F$6-'СЕТ СН'!$F$22</f>
        <v>1733.1120185099999</v>
      </c>
      <c r="Q28" s="36">
        <f>SUMIFS(СВЦЭМ!$C$39:$C$782,СВЦЭМ!$A$39:$A$782,$A28,СВЦЭМ!$B$39:$B$782,Q$11)+'СЕТ СН'!$F$12+СВЦЭМ!$D$10+'СЕТ СН'!$F$6-'СЕТ СН'!$F$22</f>
        <v>1736.7515154499997</v>
      </c>
      <c r="R28" s="36">
        <f>SUMIFS(СВЦЭМ!$C$39:$C$782,СВЦЭМ!$A$39:$A$782,$A28,СВЦЭМ!$B$39:$B$782,R$11)+'СЕТ СН'!$F$12+СВЦЭМ!$D$10+'СЕТ СН'!$F$6-'СЕТ СН'!$F$22</f>
        <v>1742.7912619799999</v>
      </c>
      <c r="S28" s="36">
        <f>SUMIFS(СВЦЭМ!$C$39:$C$782,СВЦЭМ!$A$39:$A$782,$A28,СВЦЭМ!$B$39:$B$782,S$11)+'СЕТ СН'!$F$12+СВЦЭМ!$D$10+'СЕТ СН'!$F$6-'СЕТ СН'!$F$22</f>
        <v>1751.4014887499998</v>
      </c>
      <c r="T28" s="36">
        <f>SUMIFS(СВЦЭМ!$C$39:$C$782,СВЦЭМ!$A$39:$A$782,$A28,СВЦЭМ!$B$39:$B$782,T$11)+'СЕТ СН'!$F$12+СВЦЭМ!$D$10+'СЕТ СН'!$F$6-'СЕТ СН'!$F$22</f>
        <v>1741.9006322499999</v>
      </c>
      <c r="U28" s="36">
        <f>SUMIFS(СВЦЭМ!$C$39:$C$782,СВЦЭМ!$A$39:$A$782,$A28,СВЦЭМ!$B$39:$B$782,U$11)+'СЕТ СН'!$F$12+СВЦЭМ!$D$10+'СЕТ СН'!$F$6-'СЕТ СН'!$F$22</f>
        <v>1753.58315115</v>
      </c>
      <c r="V28" s="36">
        <f>SUMIFS(СВЦЭМ!$C$39:$C$782,СВЦЭМ!$A$39:$A$782,$A28,СВЦЭМ!$B$39:$B$782,V$11)+'СЕТ СН'!$F$12+СВЦЭМ!$D$10+'СЕТ СН'!$F$6-'СЕТ СН'!$F$22</f>
        <v>1759.6013517599999</v>
      </c>
      <c r="W28" s="36">
        <f>SUMIFS(СВЦЭМ!$C$39:$C$782,СВЦЭМ!$A$39:$A$782,$A28,СВЦЭМ!$B$39:$B$782,W$11)+'СЕТ СН'!$F$12+СВЦЭМ!$D$10+'СЕТ СН'!$F$6-'СЕТ СН'!$F$22</f>
        <v>1726.6482620500001</v>
      </c>
      <c r="X28" s="36">
        <f>SUMIFS(СВЦЭМ!$C$39:$C$782,СВЦЭМ!$A$39:$A$782,$A28,СВЦЭМ!$B$39:$B$782,X$11)+'СЕТ СН'!$F$12+СВЦЭМ!$D$10+'СЕТ СН'!$F$6-'СЕТ СН'!$F$22</f>
        <v>1784.74422551</v>
      </c>
      <c r="Y28" s="36">
        <f>SUMIFS(СВЦЭМ!$C$39:$C$782,СВЦЭМ!$A$39:$A$782,$A28,СВЦЭМ!$B$39:$B$782,Y$11)+'СЕТ СН'!$F$12+СВЦЭМ!$D$10+'СЕТ СН'!$F$6-'СЕТ СН'!$F$22</f>
        <v>1871.6287324300001</v>
      </c>
    </row>
    <row r="29" spans="1:25" ht="15.75" x14ac:dyDescent="0.2">
      <c r="A29" s="35">
        <f t="shared" si="0"/>
        <v>45491</v>
      </c>
      <c r="B29" s="36">
        <f>SUMIFS(СВЦЭМ!$C$39:$C$782,СВЦЭМ!$A$39:$A$782,$A29,СВЦЭМ!$B$39:$B$782,B$11)+'СЕТ СН'!$F$12+СВЦЭМ!$D$10+'СЕТ СН'!$F$6-'СЕТ СН'!$F$22</f>
        <v>2131.7902116699997</v>
      </c>
      <c r="C29" s="36">
        <f>SUMIFS(СВЦЭМ!$C$39:$C$782,СВЦЭМ!$A$39:$A$782,$A29,СВЦЭМ!$B$39:$B$782,C$11)+'СЕТ СН'!$F$12+СВЦЭМ!$D$10+'СЕТ СН'!$F$6-'СЕТ СН'!$F$22</f>
        <v>2226.87650248</v>
      </c>
      <c r="D29" s="36">
        <f>SUMIFS(СВЦЭМ!$C$39:$C$782,СВЦЭМ!$A$39:$A$782,$A29,СВЦЭМ!$B$39:$B$782,D$11)+'СЕТ СН'!$F$12+СВЦЭМ!$D$10+'СЕТ СН'!$F$6-'СЕТ СН'!$F$22</f>
        <v>2307.16026173</v>
      </c>
      <c r="E29" s="36">
        <f>SUMIFS(СВЦЭМ!$C$39:$C$782,СВЦЭМ!$A$39:$A$782,$A29,СВЦЭМ!$B$39:$B$782,E$11)+'СЕТ СН'!$F$12+СВЦЭМ!$D$10+'СЕТ СН'!$F$6-'СЕТ СН'!$F$22</f>
        <v>2342.1712994499999</v>
      </c>
      <c r="F29" s="36">
        <f>SUMIFS(СВЦЭМ!$C$39:$C$782,СВЦЭМ!$A$39:$A$782,$A29,СВЦЭМ!$B$39:$B$782,F$11)+'СЕТ СН'!$F$12+СВЦЭМ!$D$10+'СЕТ СН'!$F$6-'СЕТ СН'!$F$22</f>
        <v>2339.8714677600001</v>
      </c>
      <c r="G29" s="36">
        <f>SUMIFS(СВЦЭМ!$C$39:$C$782,СВЦЭМ!$A$39:$A$782,$A29,СВЦЭМ!$B$39:$B$782,G$11)+'СЕТ СН'!$F$12+СВЦЭМ!$D$10+'СЕТ СН'!$F$6-'СЕТ СН'!$F$22</f>
        <v>2324.0313573899998</v>
      </c>
      <c r="H29" s="36">
        <f>SUMIFS(СВЦЭМ!$C$39:$C$782,СВЦЭМ!$A$39:$A$782,$A29,СВЦЭМ!$B$39:$B$782,H$11)+'СЕТ СН'!$F$12+СВЦЭМ!$D$10+'СЕТ СН'!$F$6-'СЕТ СН'!$F$22</f>
        <v>2250.4945065699999</v>
      </c>
      <c r="I29" s="36">
        <f>SUMIFS(СВЦЭМ!$C$39:$C$782,СВЦЭМ!$A$39:$A$782,$A29,СВЦЭМ!$B$39:$B$782,I$11)+'СЕТ СН'!$F$12+СВЦЭМ!$D$10+'СЕТ СН'!$F$6-'СЕТ СН'!$F$22</f>
        <v>2058.5239492699998</v>
      </c>
      <c r="J29" s="36">
        <f>SUMIFS(СВЦЭМ!$C$39:$C$782,СВЦЭМ!$A$39:$A$782,$A29,СВЦЭМ!$B$39:$B$782,J$11)+'СЕТ СН'!$F$12+СВЦЭМ!$D$10+'СЕТ СН'!$F$6-'СЕТ СН'!$F$22</f>
        <v>1958.2619527299998</v>
      </c>
      <c r="K29" s="36">
        <f>SUMIFS(СВЦЭМ!$C$39:$C$782,СВЦЭМ!$A$39:$A$782,$A29,СВЦЭМ!$B$39:$B$782,K$11)+'СЕТ СН'!$F$12+СВЦЭМ!$D$10+'СЕТ СН'!$F$6-'СЕТ СН'!$F$22</f>
        <v>1898.9745680699998</v>
      </c>
      <c r="L29" s="36">
        <f>SUMIFS(СВЦЭМ!$C$39:$C$782,СВЦЭМ!$A$39:$A$782,$A29,СВЦЭМ!$B$39:$B$782,L$11)+'СЕТ СН'!$F$12+СВЦЭМ!$D$10+'СЕТ СН'!$F$6-'СЕТ СН'!$F$22</f>
        <v>1852.8883020899998</v>
      </c>
      <c r="M29" s="36">
        <f>SUMIFS(СВЦЭМ!$C$39:$C$782,СВЦЭМ!$A$39:$A$782,$A29,СВЦЭМ!$B$39:$B$782,M$11)+'СЕТ СН'!$F$12+СВЦЭМ!$D$10+'СЕТ СН'!$F$6-'СЕТ СН'!$F$22</f>
        <v>1840.6272300199998</v>
      </c>
      <c r="N29" s="36">
        <f>SUMIFS(СВЦЭМ!$C$39:$C$782,СВЦЭМ!$A$39:$A$782,$A29,СВЦЭМ!$B$39:$B$782,N$11)+'СЕТ СН'!$F$12+СВЦЭМ!$D$10+'СЕТ СН'!$F$6-'СЕТ СН'!$F$22</f>
        <v>1831.10672415</v>
      </c>
      <c r="O29" s="36">
        <f>SUMIFS(СВЦЭМ!$C$39:$C$782,СВЦЭМ!$A$39:$A$782,$A29,СВЦЭМ!$B$39:$B$782,O$11)+'СЕТ СН'!$F$12+СВЦЭМ!$D$10+'СЕТ СН'!$F$6-'СЕТ СН'!$F$22</f>
        <v>1815.5847180199999</v>
      </c>
      <c r="P29" s="36">
        <f>SUMIFS(СВЦЭМ!$C$39:$C$782,СВЦЭМ!$A$39:$A$782,$A29,СВЦЭМ!$B$39:$B$782,P$11)+'СЕТ СН'!$F$12+СВЦЭМ!$D$10+'СЕТ СН'!$F$6-'СЕТ СН'!$F$22</f>
        <v>1814.5084451799999</v>
      </c>
      <c r="Q29" s="36">
        <f>SUMIFS(СВЦЭМ!$C$39:$C$782,СВЦЭМ!$A$39:$A$782,$A29,СВЦЭМ!$B$39:$B$782,Q$11)+'СЕТ СН'!$F$12+СВЦЭМ!$D$10+'СЕТ СН'!$F$6-'СЕТ СН'!$F$22</f>
        <v>1815.7983617699997</v>
      </c>
      <c r="R29" s="36">
        <f>SUMIFS(СВЦЭМ!$C$39:$C$782,СВЦЭМ!$A$39:$A$782,$A29,СВЦЭМ!$B$39:$B$782,R$11)+'СЕТ СН'!$F$12+СВЦЭМ!$D$10+'СЕТ СН'!$F$6-'СЕТ СН'!$F$22</f>
        <v>1811.3311773</v>
      </c>
      <c r="S29" s="36">
        <f>SUMIFS(СВЦЭМ!$C$39:$C$782,СВЦЭМ!$A$39:$A$782,$A29,СВЦЭМ!$B$39:$B$782,S$11)+'СЕТ СН'!$F$12+СВЦЭМ!$D$10+'СЕТ СН'!$F$6-'СЕТ СН'!$F$22</f>
        <v>1813.5584880699998</v>
      </c>
      <c r="T29" s="36">
        <f>SUMIFS(СВЦЭМ!$C$39:$C$782,СВЦЭМ!$A$39:$A$782,$A29,СВЦЭМ!$B$39:$B$782,T$11)+'СЕТ СН'!$F$12+СВЦЭМ!$D$10+'СЕТ СН'!$F$6-'СЕТ СН'!$F$22</f>
        <v>1834.36232582</v>
      </c>
      <c r="U29" s="36">
        <f>SUMIFS(СВЦЭМ!$C$39:$C$782,СВЦЭМ!$A$39:$A$782,$A29,СВЦЭМ!$B$39:$B$782,U$11)+'СЕТ СН'!$F$12+СВЦЭМ!$D$10+'СЕТ СН'!$F$6-'СЕТ СН'!$F$22</f>
        <v>1853.1465106699998</v>
      </c>
      <c r="V29" s="36">
        <f>SUMIFS(СВЦЭМ!$C$39:$C$782,СВЦЭМ!$A$39:$A$782,$A29,СВЦЭМ!$B$39:$B$782,V$11)+'СЕТ СН'!$F$12+СВЦЭМ!$D$10+'СЕТ СН'!$F$6-'СЕТ СН'!$F$22</f>
        <v>1849.3449581899999</v>
      </c>
      <c r="W29" s="36">
        <f>SUMIFS(СВЦЭМ!$C$39:$C$782,СВЦЭМ!$A$39:$A$782,$A29,СВЦЭМ!$B$39:$B$782,W$11)+'СЕТ СН'!$F$12+СВЦЭМ!$D$10+'СЕТ СН'!$F$6-'СЕТ СН'!$F$22</f>
        <v>1820.2140563899998</v>
      </c>
      <c r="X29" s="36">
        <f>SUMIFS(СВЦЭМ!$C$39:$C$782,СВЦЭМ!$A$39:$A$782,$A29,СВЦЭМ!$B$39:$B$782,X$11)+'СЕТ СН'!$F$12+СВЦЭМ!$D$10+'СЕТ СН'!$F$6-'СЕТ СН'!$F$22</f>
        <v>1866.5309698900001</v>
      </c>
      <c r="Y29" s="36">
        <f>SUMIFS(СВЦЭМ!$C$39:$C$782,СВЦЭМ!$A$39:$A$782,$A29,СВЦЭМ!$B$39:$B$782,Y$11)+'СЕТ СН'!$F$12+СВЦЭМ!$D$10+'СЕТ СН'!$F$6-'СЕТ СН'!$F$22</f>
        <v>1949.6106020500001</v>
      </c>
    </row>
    <row r="30" spans="1:25" ht="15.75" x14ac:dyDescent="0.2">
      <c r="A30" s="35">
        <f t="shared" si="0"/>
        <v>45492</v>
      </c>
      <c r="B30" s="36">
        <f>SUMIFS(СВЦЭМ!$C$39:$C$782,СВЦЭМ!$A$39:$A$782,$A30,СВЦЭМ!$B$39:$B$782,B$11)+'СЕТ СН'!$F$12+СВЦЭМ!$D$10+'СЕТ СН'!$F$6-'СЕТ СН'!$F$22</f>
        <v>2051.7575952899997</v>
      </c>
      <c r="C30" s="36">
        <f>SUMIFS(СВЦЭМ!$C$39:$C$782,СВЦЭМ!$A$39:$A$782,$A30,СВЦЭМ!$B$39:$B$782,C$11)+'СЕТ СН'!$F$12+СВЦЭМ!$D$10+'СЕТ СН'!$F$6-'СЕТ СН'!$F$22</f>
        <v>2153.0593774099998</v>
      </c>
      <c r="D30" s="36">
        <f>SUMIFS(СВЦЭМ!$C$39:$C$782,СВЦЭМ!$A$39:$A$782,$A30,СВЦЭМ!$B$39:$B$782,D$11)+'СЕТ СН'!$F$12+СВЦЭМ!$D$10+'СЕТ СН'!$F$6-'СЕТ СН'!$F$22</f>
        <v>2230.9477269599997</v>
      </c>
      <c r="E30" s="36">
        <f>SUMIFS(СВЦЭМ!$C$39:$C$782,СВЦЭМ!$A$39:$A$782,$A30,СВЦЭМ!$B$39:$B$782,E$11)+'СЕТ СН'!$F$12+СВЦЭМ!$D$10+'СЕТ СН'!$F$6-'СЕТ СН'!$F$22</f>
        <v>2252.6443442099999</v>
      </c>
      <c r="F30" s="36">
        <f>SUMIFS(СВЦЭМ!$C$39:$C$782,СВЦЭМ!$A$39:$A$782,$A30,СВЦЭМ!$B$39:$B$782,F$11)+'СЕТ СН'!$F$12+СВЦЭМ!$D$10+'СЕТ СН'!$F$6-'СЕТ СН'!$F$22</f>
        <v>2247.9223880099998</v>
      </c>
      <c r="G30" s="36">
        <f>SUMIFS(СВЦЭМ!$C$39:$C$782,СВЦЭМ!$A$39:$A$782,$A30,СВЦЭМ!$B$39:$B$782,G$11)+'СЕТ СН'!$F$12+СВЦЭМ!$D$10+'СЕТ СН'!$F$6-'СЕТ СН'!$F$22</f>
        <v>2257.88010485</v>
      </c>
      <c r="H30" s="36">
        <f>SUMIFS(СВЦЭМ!$C$39:$C$782,СВЦЭМ!$A$39:$A$782,$A30,СВЦЭМ!$B$39:$B$782,H$11)+'СЕТ СН'!$F$12+СВЦЭМ!$D$10+'СЕТ СН'!$F$6-'СЕТ СН'!$F$22</f>
        <v>2197.7683350799998</v>
      </c>
      <c r="I30" s="36">
        <f>SUMIFS(СВЦЭМ!$C$39:$C$782,СВЦЭМ!$A$39:$A$782,$A30,СВЦЭМ!$B$39:$B$782,I$11)+'СЕТ СН'!$F$12+СВЦЭМ!$D$10+'СЕТ СН'!$F$6-'СЕТ СН'!$F$22</f>
        <v>2139.3834118</v>
      </c>
      <c r="J30" s="36">
        <f>SUMIFS(СВЦЭМ!$C$39:$C$782,СВЦЭМ!$A$39:$A$782,$A30,СВЦЭМ!$B$39:$B$782,J$11)+'СЕТ СН'!$F$12+СВЦЭМ!$D$10+'СЕТ СН'!$F$6-'СЕТ СН'!$F$22</f>
        <v>2017.4472953199997</v>
      </c>
      <c r="K30" s="36">
        <f>SUMIFS(СВЦЭМ!$C$39:$C$782,СВЦЭМ!$A$39:$A$782,$A30,СВЦЭМ!$B$39:$B$782,K$11)+'СЕТ СН'!$F$12+СВЦЭМ!$D$10+'СЕТ СН'!$F$6-'СЕТ СН'!$F$22</f>
        <v>1951.8190417000001</v>
      </c>
      <c r="L30" s="36">
        <f>SUMIFS(СВЦЭМ!$C$39:$C$782,СВЦЭМ!$A$39:$A$782,$A30,СВЦЭМ!$B$39:$B$782,L$11)+'СЕТ СН'!$F$12+СВЦЭМ!$D$10+'СЕТ СН'!$F$6-'СЕТ СН'!$F$22</f>
        <v>1916.56844443</v>
      </c>
      <c r="M30" s="36">
        <f>SUMIFS(СВЦЭМ!$C$39:$C$782,СВЦЭМ!$A$39:$A$782,$A30,СВЦЭМ!$B$39:$B$782,M$11)+'СЕТ СН'!$F$12+СВЦЭМ!$D$10+'СЕТ СН'!$F$6-'СЕТ СН'!$F$22</f>
        <v>1919.2892222599999</v>
      </c>
      <c r="N30" s="36">
        <f>SUMIFS(СВЦЭМ!$C$39:$C$782,СВЦЭМ!$A$39:$A$782,$A30,СВЦЭМ!$B$39:$B$782,N$11)+'СЕТ СН'!$F$12+СВЦЭМ!$D$10+'СЕТ СН'!$F$6-'СЕТ СН'!$F$22</f>
        <v>1914.48529831</v>
      </c>
      <c r="O30" s="36">
        <f>SUMIFS(СВЦЭМ!$C$39:$C$782,СВЦЭМ!$A$39:$A$782,$A30,СВЦЭМ!$B$39:$B$782,O$11)+'СЕТ СН'!$F$12+СВЦЭМ!$D$10+'СЕТ СН'!$F$6-'СЕТ СН'!$F$22</f>
        <v>1893.1393810499999</v>
      </c>
      <c r="P30" s="36">
        <f>SUMIFS(СВЦЭМ!$C$39:$C$782,СВЦЭМ!$A$39:$A$782,$A30,СВЦЭМ!$B$39:$B$782,P$11)+'СЕТ СН'!$F$12+СВЦЭМ!$D$10+'СЕТ СН'!$F$6-'СЕТ СН'!$F$22</f>
        <v>1889.6166434199999</v>
      </c>
      <c r="Q30" s="36">
        <f>SUMIFS(СВЦЭМ!$C$39:$C$782,СВЦЭМ!$A$39:$A$782,$A30,СВЦЭМ!$B$39:$B$782,Q$11)+'СЕТ СН'!$F$12+СВЦЭМ!$D$10+'СЕТ СН'!$F$6-'СЕТ СН'!$F$22</f>
        <v>1903.3841250199998</v>
      </c>
      <c r="R30" s="36">
        <f>SUMIFS(СВЦЭМ!$C$39:$C$782,СВЦЭМ!$A$39:$A$782,$A30,СВЦЭМ!$B$39:$B$782,R$11)+'СЕТ СН'!$F$12+СВЦЭМ!$D$10+'СЕТ СН'!$F$6-'СЕТ СН'!$F$22</f>
        <v>1902.3739352499997</v>
      </c>
      <c r="S30" s="36">
        <f>SUMIFS(СВЦЭМ!$C$39:$C$782,СВЦЭМ!$A$39:$A$782,$A30,СВЦЭМ!$B$39:$B$782,S$11)+'СЕТ СН'!$F$12+СВЦЭМ!$D$10+'СЕТ СН'!$F$6-'СЕТ СН'!$F$22</f>
        <v>1895.4397636499998</v>
      </c>
      <c r="T30" s="36">
        <f>SUMIFS(СВЦЭМ!$C$39:$C$782,СВЦЭМ!$A$39:$A$782,$A30,СВЦЭМ!$B$39:$B$782,T$11)+'СЕТ СН'!$F$12+СВЦЭМ!$D$10+'СЕТ СН'!$F$6-'СЕТ СН'!$F$22</f>
        <v>1916.0474197799999</v>
      </c>
      <c r="U30" s="36">
        <f>SUMIFS(СВЦЭМ!$C$39:$C$782,СВЦЭМ!$A$39:$A$782,$A30,СВЦЭМ!$B$39:$B$782,U$11)+'СЕТ СН'!$F$12+СВЦЭМ!$D$10+'СЕТ СН'!$F$6-'СЕТ СН'!$F$22</f>
        <v>1934.0125365899999</v>
      </c>
      <c r="V30" s="36">
        <f>SUMIFS(СВЦЭМ!$C$39:$C$782,СВЦЭМ!$A$39:$A$782,$A30,СВЦЭМ!$B$39:$B$782,V$11)+'СЕТ СН'!$F$12+СВЦЭМ!$D$10+'СЕТ СН'!$F$6-'СЕТ СН'!$F$22</f>
        <v>1965.1045728399999</v>
      </c>
      <c r="W30" s="36">
        <f>SUMIFS(СВЦЭМ!$C$39:$C$782,СВЦЭМ!$A$39:$A$782,$A30,СВЦЭМ!$B$39:$B$782,W$11)+'СЕТ СН'!$F$12+СВЦЭМ!$D$10+'СЕТ СН'!$F$6-'СЕТ СН'!$F$22</f>
        <v>1929.11682999</v>
      </c>
      <c r="X30" s="36">
        <f>SUMIFS(СВЦЭМ!$C$39:$C$782,СВЦЭМ!$A$39:$A$782,$A30,СВЦЭМ!$B$39:$B$782,X$11)+'СЕТ СН'!$F$12+СВЦЭМ!$D$10+'СЕТ СН'!$F$6-'СЕТ СН'!$F$22</f>
        <v>1984.23840698</v>
      </c>
      <c r="Y30" s="36">
        <f>SUMIFS(СВЦЭМ!$C$39:$C$782,СВЦЭМ!$A$39:$A$782,$A30,СВЦЭМ!$B$39:$B$782,Y$11)+'СЕТ СН'!$F$12+СВЦЭМ!$D$10+'СЕТ СН'!$F$6-'СЕТ СН'!$F$22</f>
        <v>2076.2449295699998</v>
      </c>
    </row>
    <row r="31" spans="1:25" ht="15.75" x14ac:dyDescent="0.2">
      <c r="A31" s="35">
        <f t="shared" si="0"/>
        <v>45493</v>
      </c>
      <c r="B31" s="36">
        <f>SUMIFS(СВЦЭМ!$C$39:$C$782,СВЦЭМ!$A$39:$A$782,$A31,СВЦЭМ!$B$39:$B$782,B$11)+'СЕТ СН'!$F$12+СВЦЭМ!$D$10+'СЕТ СН'!$F$6-'СЕТ СН'!$F$22</f>
        <v>2068.9448827599999</v>
      </c>
      <c r="C31" s="36">
        <f>SUMIFS(СВЦЭМ!$C$39:$C$782,СВЦЭМ!$A$39:$A$782,$A31,СВЦЭМ!$B$39:$B$782,C$11)+'СЕТ СН'!$F$12+СВЦЭМ!$D$10+'СЕТ СН'!$F$6-'СЕТ СН'!$F$22</f>
        <v>2141.2734166800001</v>
      </c>
      <c r="D31" s="36">
        <f>SUMIFS(СВЦЭМ!$C$39:$C$782,СВЦЭМ!$A$39:$A$782,$A31,СВЦЭМ!$B$39:$B$782,D$11)+'СЕТ СН'!$F$12+СВЦЭМ!$D$10+'СЕТ СН'!$F$6-'СЕТ СН'!$F$22</f>
        <v>2239.0286248799998</v>
      </c>
      <c r="E31" s="36">
        <f>SUMIFS(СВЦЭМ!$C$39:$C$782,СВЦЭМ!$A$39:$A$782,$A31,СВЦЭМ!$B$39:$B$782,E$11)+'СЕТ СН'!$F$12+СВЦЭМ!$D$10+'СЕТ СН'!$F$6-'СЕТ СН'!$F$22</f>
        <v>2285.05706349</v>
      </c>
      <c r="F31" s="36">
        <f>SUMIFS(СВЦЭМ!$C$39:$C$782,СВЦЭМ!$A$39:$A$782,$A31,СВЦЭМ!$B$39:$B$782,F$11)+'СЕТ СН'!$F$12+СВЦЭМ!$D$10+'СЕТ СН'!$F$6-'СЕТ СН'!$F$22</f>
        <v>2297.9096019200001</v>
      </c>
      <c r="G31" s="36">
        <f>SUMIFS(СВЦЭМ!$C$39:$C$782,СВЦЭМ!$A$39:$A$782,$A31,СВЦЭМ!$B$39:$B$782,G$11)+'СЕТ СН'!$F$12+СВЦЭМ!$D$10+'СЕТ СН'!$F$6-'СЕТ СН'!$F$22</f>
        <v>2296.1520023100002</v>
      </c>
      <c r="H31" s="36">
        <f>SUMIFS(СВЦЭМ!$C$39:$C$782,СВЦЭМ!$A$39:$A$782,$A31,СВЦЭМ!$B$39:$B$782,H$11)+'СЕТ СН'!$F$12+СВЦЭМ!$D$10+'СЕТ СН'!$F$6-'СЕТ СН'!$F$22</f>
        <v>2275.8155473799998</v>
      </c>
      <c r="I31" s="36">
        <f>SUMIFS(СВЦЭМ!$C$39:$C$782,СВЦЭМ!$A$39:$A$782,$A31,СВЦЭМ!$B$39:$B$782,I$11)+'СЕТ СН'!$F$12+СВЦЭМ!$D$10+'СЕТ СН'!$F$6-'СЕТ СН'!$F$22</f>
        <v>2201.1927488299998</v>
      </c>
      <c r="J31" s="36">
        <f>SUMIFS(СВЦЭМ!$C$39:$C$782,СВЦЭМ!$A$39:$A$782,$A31,СВЦЭМ!$B$39:$B$782,J$11)+'СЕТ СН'!$F$12+СВЦЭМ!$D$10+'СЕТ СН'!$F$6-'СЕТ СН'!$F$22</f>
        <v>2073.6782109599999</v>
      </c>
      <c r="K31" s="36">
        <f>SUMIFS(СВЦЭМ!$C$39:$C$782,СВЦЭМ!$A$39:$A$782,$A31,СВЦЭМ!$B$39:$B$782,K$11)+'СЕТ СН'!$F$12+СВЦЭМ!$D$10+'СЕТ СН'!$F$6-'СЕТ СН'!$F$22</f>
        <v>1967.9825032099998</v>
      </c>
      <c r="L31" s="36">
        <f>SUMIFS(СВЦЭМ!$C$39:$C$782,СВЦЭМ!$A$39:$A$782,$A31,СВЦЭМ!$B$39:$B$782,L$11)+'СЕТ СН'!$F$12+СВЦЭМ!$D$10+'СЕТ СН'!$F$6-'СЕТ СН'!$F$22</f>
        <v>1887.0642234699999</v>
      </c>
      <c r="M31" s="36">
        <f>SUMIFS(СВЦЭМ!$C$39:$C$782,СВЦЭМ!$A$39:$A$782,$A31,СВЦЭМ!$B$39:$B$782,M$11)+'СЕТ СН'!$F$12+СВЦЭМ!$D$10+'СЕТ СН'!$F$6-'СЕТ СН'!$F$22</f>
        <v>1841.02922347</v>
      </c>
      <c r="N31" s="36">
        <f>SUMIFS(СВЦЭМ!$C$39:$C$782,СВЦЭМ!$A$39:$A$782,$A31,СВЦЭМ!$B$39:$B$782,N$11)+'СЕТ СН'!$F$12+СВЦЭМ!$D$10+'СЕТ СН'!$F$6-'СЕТ СН'!$F$22</f>
        <v>1856.0050203199999</v>
      </c>
      <c r="O31" s="36">
        <f>SUMIFS(СВЦЭМ!$C$39:$C$782,СВЦЭМ!$A$39:$A$782,$A31,СВЦЭМ!$B$39:$B$782,O$11)+'СЕТ СН'!$F$12+СВЦЭМ!$D$10+'СЕТ СН'!$F$6-'СЕТ СН'!$F$22</f>
        <v>1850.5731646899999</v>
      </c>
      <c r="P31" s="36">
        <f>SUMIFS(СВЦЭМ!$C$39:$C$782,СВЦЭМ!$A$39:$A$782,$A31,СВЦЭМ!$B$39:$B$782,P$11)+'СЕТ СН'!$F$12+СВЦЭМ!$D$10+'СЕТ СН'!$F$6-'СЕТ СН'!$F$22</f>
        <v>1745.7115154200001</v>
      </c>
      <c r="Q31" s="36">
        <f>SUMIFS(СВЦЭМ!$C$39:$C$782,СВЦЭМ!$A$39:$A$782,$A31,СВЦЭМ!$B$39:$B$782,Q$11)+'СЕТ СН'!$F$12+СВЦЭМ!$D$10+'СЕТ СН'!$F$6-'СЕТ СН'!$F$22</f>
        <v>1757.4103176200001</v>
      </c>
      <c r="R31" s="36">
        <f>SUMIFS(СВЦЭМ!$C$39:$C$782,СВЦЭМ!$A$39:$A$782,$A31,СВЦЭМ!$B$39:$B$782,R$11)+'СЕТ СН'!$F$12+СВЦЭМ!$D$10+'СЕТ СН'!$F$6-'СЕТ СН'!$F$22</f>
        <v>1779.70108639</v>
      </c>
      <c r="S31" s="36">
        <f>SUMIFS(СВЦЭМ!$C$39:$C$782,СВЦЭМ!$A$39:$A$782,$A31,СВЦЭМ!$B$39:$B$782,S$11)+'СЕТ СН'!$F$12+СВЦЭМ!$D$10+'СЕТ СН'!$F$6-'СЕТ СН'!$F$22</f>
        <v>1768.6259232799998</v>
      </c>
      <c r="T31" s="36">
        <f>SUMIFS(СВЦЭМ!$C$39:$C$782,СВЦЭМ!$A$39:$A$782,$A31,СВЦЭМ!$B$39:$B$782,T$11)+'СЕТ СН'!$F$12+СВЦЭМ!$D$10+'СЕТ СН'!$F$6-'СЕТ СН'!$F$22</f>
        <v>1762.6286293600001</v>
      </c>
      <c r="U31" s="36">
        <f>SUMIFS(СВЦЭМ!$C$39:$C$782,СВЦЭМ!$A$39:$A$782,$A31,СВЦЭМ!$B$39:$B$782,U$11)+'СЕТ СН'!$F$12+СВЦЭМ!$D$10+'СЕТ СН'!$F$6-'СЕТ СН'!$F$22</f>
        <v>1783.5282277900001</v>
      </c>
      <c r="V31" s="36">
        <f>SUMIFS(СВЦЭМ!$C$39:$C$782,СВЦЭМ!$A$39:$A$782,$A31,СВЦЭМ!$B$39:$B$782,V$11)+'СЕТ СН'!$F$12+СВЦЭМ!$D$10+'СЕТ СН'!$F$6-'СЕТ СН'!$F$22</f>
        <v>1793.4762006799997</v>
      </c>
      <c r="W31" s="36">
        <f>SUMIFS(СВЦЭМ!$C$39:$C$782,СВЦЭМ!$A$39:$A$782,$A31,СВЦЭМ!$B$39:$B$782,W$11)+'СЕТ СН'!$F$12+СВЦЭМ!$D$10+'СЕТ СН'!$F$6-'СЕТ СН'!$F$22</f>
        <v>1772.20010039</v>
      </c>
      <c r="X31" s="36">
        <f>SUMIFS(СВЦЭМ!$C$39:$C$782,СВЦЭМ!$A$39:$A$782,$A31,СВЦЭМ!$B$39:$B$782,X$11)+'СЕТ СН'!$F$12+СВЦЭМ!$D$10+'СЕТ СН'!$F$6-'СЕТ СН'!$F$22</f>
        <v>1809.9207690999997</v>
      </c>
      <c r="Y31" s="36">
        <f>SUMIFS(СВЦЭМ!$C$39:$C$782,СВЦЭМ!$A$39:$A$782,$A31,СВЦЭМ!$B$39:$B$782,Y$11)+'СЕТ СН'!$F$12+СВЦЭМ!$D$10+'СЕТ СН'!$F$6-'СЕТ СН'!$F$22</f>
        <v>1906.1157562999997</v>
      </c>
    </row>
    <row r="32" spans="1:25" ht="15.75" x14ac:dyDescent="0.2">
      <c r="A32" s="35">
        <f t="shared" si="0"/>
        <v>45494</v>
      </c>
      <c r="B32" s="36">
        <f>SUMIFS(СВЦЭМ!$C$39:$C$782,СВЦЭМ!$A$39:$A$782,$A32,СВЦЭМ!$B$39:$B$782,B$11)+'СЕТ СН'!$F$12+СВЦЭМ!$D$10+'СЕТ СН'!$F$6-'СЕТ СН'!$F$22</f>
        <v>2018.4448881799999</v>
      </c>
      <c r="C32" s="36">
        <f>SUMIFS(СВЦЭМ!$C$39:$C$782,СВЦЭМ!$A$39:$A$782,$A32,СВЦЭМ!$B$39:$B$782,C$11)+'СЕТ СН'!$F$12+СВЦЭМ!$D$10+'СЕТ СН'!$F$6-'СЕТ СН'!$F$22</f>
        <v>2122.8825719500001</v>
      </c>
      <c r="D32" s="36">
        <f>SUMIFS(СВЦЭМ!$C$39:$C$782,СВЦЭМ!$A$39:$A$782,$A32,СВЦЭМ!$B$39:$B$782,D$11)+'СЕТ СН'!$F$12+СВЦЭМ!$D$10+'СЕТ СН'!$F$6-'СЕТ СН'!$F$22</f>
        <v>2178.99266132</v>
      </c>
      <c r="E32" s="36">
        <f>SUMIFS(СВЦЭМ!$C$39:$C$782,СВЦЭМ!$A$39:$A$782,$A32,СВЦЭМ!$B$39:$B$782,E$11)+'СЕТ СН'!$F$12+СВЦЭМ!$D$10+'СЕТ СН'!$F$6-'СЕТ СН'!$F$22</f>
        <v>2223.6471851900001</v>
      </c>
      <c r="F32" s="36">
        <f>SUMIFS(СВЦЭМ!$C$39:$C$782,СВЦЭМ!$A$39:$A$782,$A32,СВЦЭМ!$B$39:$B$782,F$11)+'СЕТ СН'!$F$12+СВЦЭМ!$D$10+'СЕТ СН'!$F$6-'СЕТ СН'!$F$22</f>
        <v>2266.4454583799998</v>
      </c>
      <c r="G32" s="36">
        <f>SUMIFS(СВЦЭМ!$C$39:$C$782,СВЦЭМ!$A$39:$A$782,$A32,СВЦЭМ!$B$39:$B$782,G$11)+'СЕТ СН'!$F$12+СВЦЭМ!$D$10+'СЕТ СН'!$F$6-'СЕТ СН'!$F$22</f>
        <v>2211.2809855199998</v>
      </c>
      <c r="H32" s="36">
        <f>SUMIFS(СВЦЭМ!$C$39:$C$782,СВЦЭМ!$A$39:$A$782,$A32,СВЦЭМ!$B$39:$B$782,H$11)+'СЕТ СН'!$F$12+СВЦЭМ!$D$10+'СЕТ СН'!$F$6-'СЕТ СН'!$F$22</f>
        <v>2236.9422626699998</v>
      </c>
      <c r="I32" s="36">
        <f>SUMIFS(СВЦЭМ!$C$39:$C$782,СВЦЭМ!$A$39:$A$782,$A32,СВЦЭМ!$B$39:$B$782,I$11)+'СЕТ СН'!$F$12+СВЦЭМ!$D$10+'СЕТ СН'!$F$6-'СЕТ СН'!$F$22</f>
        <v>2193.4144615099999</v>
      </c>
      <c r="J32" s="36">
        <f>SUMIFS(СВЦЭМ!$C$39:$C$782,СВЦЭМ!$A$39:$A$782,$A32,СВЦЭМ!$B$39:$B$782,J$11)+'СЕТ СН'!$F$12+СВЦЭМ!$D$10+'СЕТ СН'!$F$6-'СЕТ СН'!$F$22</f>
        <v>2038.7280411500001</v>
      </c>
      <c r="K32" s="36">
        <f>SUMIFS(СВЦЭМ!$C$39:$C$782,СВЦЭМ!$A$39:$A$782,$A32,СВЦЭМ!$B$39:$B$782,K$11)+'СЕТ СН'!$F$12+СВЦЭМ!$D$10+'СЕТ СН'!$F$6-'СЕТ СН'!$F$22</f>
        <v>1894.3404631899998</v>
      </c>
      <c r="L32" s="36">
        <f>SUMIFS(СВЦЭМ!$C$39:$C$782,СВЦЭМ!$A$39:$A$782,$A32,СВЦЭМ!$B$39:$B$782,L$11)+'СЕТ СН'!$F$12+СВЦЭМ!$D$10+'СЕТ СН'!$F$6-'СЕТ СН'!$F$22</f>
        <v>1826.42461172</v>
      </c>
      <c r="M32" s="36">
        <f>SUMIFS(СВЦЭМ!$C$39:$C$782,СВЦЭМ!$A$39:$A$782,$A32,СВЦЭМ!$B$39:$B$782,M$11)+'СЕТ СН'!$F$12+СВЦЭМ!$D$10+'СЕТ СН'!$F$6-'СЕТ СН'!$F$22</f>
        <v>1805.27719931</v>
      </c>
      <c r="N32" s="36">
        <f>SUMIFS(СВЦЭМ!$C$39:$C$782,СВЦЭМ!$A$39:$A$782,$A32,СВЦЭМ!$B$39:$B$782,N$11)+'СЕТ СН'!$F$12+СВЦЭМ!$D$10+'СЕТ СН'!$F$6-'СЕТ СН'!$F$22</f>
        <v>1801.8890694500001</v>
      </c>
      <c r="O32" s="36">
        <f>SUMIFS(СВЦЭМ!$C$39:$C$782,СВЦЭМ!$A$39:$A$782,$A32,СВЦЭМ!$B$39:$B$782,O$11)+'СЕТ СН'!$F$12+СВЦЭМ!$D$10+'СЕТ СН'!$F$6-'СЕТ СН'!$F$22</f>
        <v>1798.8156798300001</v>
      </c>
      <c r="P32" s="36">
        <f>SUMIFS(СВЦЭМ!$C$39:$C$782,СВЦЭМ!$A$39:$A$782,$A32,СВЦЭМ!$B$39:$B$782,P$11)+'СЕТ СН'!$F$12+СВЦЭМ!$D$10+'СЕТ СН'!$F$6-'СЕТ СН'!$F$22</f>
        <v>1818.29091814</v>
      </c>
      <c r="Q32" s="36">
        <f>SUMIFS(СВЦЭМ!$C$39:$C$782,СВЦЭМ!$A$39:$A$782,$A32,СВЦЭМ!$B$39:$B$782,Q$11)+'СЕТ СН'!$F$12+СВЦЭМ!$D$10+'СЕТ СН'!$F$6-'СЕТ СН'!$F$22</f>
        <v>1822.2602912799998</v>
      </c>
      <c r="R32" s="36">
        <f>SUMIFS(СВЦЭМ!$C$39:$C$782,СВЦЭМ!$A$39:$A$782,$A32,СВЦЭМ!$B$39:$B$782,R$11)+'СЕТ СН'!$F$12+СВЦЭМ!$D$10+'СЕТ СН'!$F$6-'СЕТ СН'!$F$22</f>
        <v>1819.0064007599999</v>
      </c>
      <c r="S32" s="36">
        <f>SUMIFS(СВЦЭМ!$C$39:$C$782,СВЦЭМ!$A$39:$A$782,$A32,СВЦЭМ!$B$39:$B$782,S$11)+'СЕТ СН'!$F$12+СВЦЭМ!$D$10+'СЕТ СН'!$F$6-'СЕТ СН'!$F$22</f>
        <v>1815.8900064599998</v>
      </c>
      <c r="T32" s="36">
        <f>SUMIFS(СВЦЭМ!$C$39:$C$782,СВЦЭМ!$A$39:$A$782,$A32,СВЦЭМ!$B$39:$B$782,T$11)+'СЕТ СН'!$F$12+СВЦЭМ!$D$10+'СЕТ СН'!$F$6-'СЕТ СН'!$F$22</f>
        <v>1801.6952851000001</v>
      </c>
      <c r="U32" s="36">
        <f>SUMIFS(СВЦЭМ!$C$39:$C$782,СВЦЭМ!$A$39:$A$782,$A32,СВЦЭМ!$B$39:$B$782,U$11)+'СЕТ СН'!$F$12+СВЦЭМ!$D$10+'СЕТ СН'!$F$6-'СЕТ СН'!$F$22</f>
        <v>1804.9550127399998</v>
      </c>
      <c r="V32" s="36">
        <f>SUMIFS(СВЦЭМ!$C$39:$C$782,СВЦЭМ!$A$39:$A$782,$A32,СВЦЭМ!$B$39:$B$782,V$11)+'СЕТ СН'!$F$12+СВЦЭМ!$D$10+'СЕТ СН'!$F$6-'СЕТ СН'!$F$22</f>
        <v>1800.6086776299999</v>
      </c>
      <c r="W32" s="36">
        <f>SUMIFS(СВЦЭМ!$C$39:$C$782,СВЦЭМ!$A$39:$A$782,$A32,СВЦЭМ!$B$39:$B$782,W$11)+'СЕТ СН'!$F$12+СВЦЭМ!$D$10+'СЕТ СН'!$F$6-'СЕТ СН'!$F$22</f>
        <v>1788.29348772</v>
      </c>
      <c r="X32" s="36">
        <f>SUMIFS(СВЦЭМ!$C$39:$C$782,СВЦЭМ!$A$39:$A$782,$A32,СВЦЭМ!$B$39:$B$782,X$11)+'СЕТ СН'!$F$12+СВЦЭМ!$D$10+'СЕТ СН'!$F$6-'СЕТ СН'!$F$22</f>
        <v>1841.4922850600001</v>
      </c>
      <c r="Y32" s="36">
        <f>SUMIFS(СВЦЭМ!$C$39:$C$782,СВЦЭМ!$A$39:$A$782,$A32,СВЦЭМ!$B$39:$B$782,Y$11)+'СЕТ СН'!$F$12+СВЦЭМ!$D$10+'СЕТ СН'!$F$6-'СЕТ СН'!$F$22</f>
        <v>1864.6221433999999</v>
      </c>
    </row>
    <row r="33" spans="1:25" ht="15.75" x14ac:dyDescent="0.2">
      <c r="A33" s="35">
        <f t="shared" si="0"/>
        <v>45495</v>
      </c>
      <c r="B33" s="36">
        <f>SUMIFS(СВЦЭМ!$C$39:$C$782,СВЦЭМ!$A$39:$A$782,$A33,СВЦЭМ!$B$39:$B$782,B$11)+'СЕТ СН'!$F$12+СВЦЭМ!$D$10+'СЕТ СН'!$F$6-'СЕТ СН'!$F$22</f>
        <v>1955.3693096799998</v>
      </c>
      <c r="C33" s="36">
        <f>SUMIFS(СВЦЭМ!$C$39:$C$782,СВЦЭМ!$A$39:$A$782,$A33,СВЦЭМ!$B$39:$B$782,C$11)+'СЕТ СН'!$F$12+СВЦЭМ!$D$10+'СЕТ СН'!$F$6-'СЕТ СН'!$F$22</f>
        <v>2024.8114111099999</v>
      </c>
      <c r="D33" s="36">
        <f>SUMIFS(СВЦЭМ!$C$39:$C$782,СВЦЭМ!$A$39:$A$782,$A33,СВЦЭМ!$B$39:$B$782,D$11)+'СЕТ СН'!$F$12+СВЦЭМ!$D$10+'СЕТ СН'!$F$6-'СЕТ СН'!$F$22</f>
        <v>2080.96244978</v>
      </c>
      <c r="E33" s="36">
        <f>SUMIFS(СВЦЭМ!$C$39:$C$782,СВЦЭМ!$A$39:$A$782,$A33,СВЦЭМ!$B$39:$B$782,E$11)+'СЕТ СН'!$F$12+СВЦЭМ!$D$10+'СЕТ СН'!$F$6-'СЕТ СН'!$F$22</f>
        <v>2121.3882276999998</v>
      </c>
      <c r="F33" s="36">
        <f>SUMIFS(СВЦЭМ!$C$39:$C$782,СВЦЭМ!$A$39:$A$782,$A33,СВЦЭМ!$B$39:$B$782,F$11)+'СЕТ СН'!$F$12+СВЦЭМ!$D$10+'СЕТ СН'!$F$6-'СЕТ СН'!$F$22</f>
        <v>2132.17885905</v>
      </c>
      <c r="G33" s="36">
        <f>SUMIFS(СВЦЭМ!$C$39:$C$782,СВЦЭМ!$A$39:$A$782,$A33,СВЦЭМ!$B$39:$B$782,G$11)+'СЕТ СН'!$F$12+СВЦЭМ!$D$10+'СЕТ СН'!$F$6-'СЕТ СН'!$F$22</f>
        <v>2132.6188320900001</v>
      </c>
      <c r="H33" s="36">
        <f>SUMIFS(СВЦЭМ!$C$39:$C$782,СВЦЭМ!$A$39:$A$782,$A33,СВЦЭМ!$B$39:$B$782,H$11)+'СЕТ СН'!$F$12+СВЦЭМ!$D$10+'СЕТ СН'!$F$6-'СЕТ СН'!$F$22</f>
        <v>2063.8793359199999</v>
      </c>
      <c r="I33" s="36">
        <f>SUMIFS(СВЦЭМ!$C$39:$C$782,СВЦЭМ!$A$39:$A$782,$A33,СВЦЭМ!$B$39:$B$782,I$11)+'СЕТ СН'!$F$12+СВЦЭМ!$D$10+'СЕТ СН'!$F$6-'СЕТ СН'!$F$22</f>
        <v>1963.1310309699998</v>
      </c>
      <c r="J33" s="36">
        <f>SUMIFS(СВЦЭМ!$C$39:$C$782,СВЦЭМ!$A$39:$A$782,$A33,СВЦЭМ!$B$39:$B$782,J$11)+'СЕТ СН'!$F$12+СВЦЭМ!$D$10+'СЕТ СН'!$F$6-'СЕТ СН'!$F$22</f>
        <v>1842.03794741</v>
      </c>
      <c r="K33" s="36">
        <f>SUMIFS(СВЦЭМ!$C$39:$C$782,СВЦЭМ!$A$39:$A$782,$A33,СВЦЭМ!$B$39:$B$782,K$11)+'СЕТ СН'!$F$12+СВЦЭМ!$D$10+'СЕТ СН'!$F$6-'СЕТ СН'!$F$22</f>
        <v>1775.8905244399998</v>
      </c>
      <c r="L33" s="36">
        <f>SUMIFS(СВЦЭМ!$C$39:$C$782,СВЦЭМ!$A$39:$A$782,$A33,СВЦЭМ!$B$39:$B$782,L$11)+'СЕТ СН'!$F$12+СВЦЭМ!$D$10+'СЕТ СН'!$F$6-'СЕТ СН'!$F$22</f>
        <v>1725.6346622299998</v>
      </c>
      <c r="M33" s="36">
        <f>SUMIFS(СВЦЭМ!$C$39:$C$782,СВЦЭМ!$A$39:$A$782,$A33,СВЦЭМ!$B$39:$B$782,M$11)+'СЕТ СН'!$F$12+СВЦЭМ!$D$10+'СЕТ СН'!$F$6-'СЕТ СН'!$F$22</f>
        <v>1708.4986987699999</v>
      </c>
      <c r="N33" s="36">
        <f>SUMIFS(СВЦЭМ!$C$39:$C$782,СВЦЭМ!$A$39:$A$782,$A33,СВЦЭМ!$B$39:$B$782,N$11)+'СЕТ СН'!$F$12+СВЦЭМ!$D$10+'СЕТ СН'!$F$6-'СЕТ СН'!$F$22</f>
        <v>1691.0967585899998</v>
      </c>
      <c r="O33" s="36">
        <f>SUMIFS(СВЦЭМ!$C$39:$C$782,СВЦЭМ!$A$39:$A$782,$A33,СВЦЭМ!$B$39:$B$782,O$11)+'СЕТ СН'!$F$12+СВЦЭМ!$D$10+'СЕТ СН'!$F$6-'СЕТ СН'!$F$22</f>
        <v>1706.3392175199997</v>
      </c>
      <c r="P33" s="36">
        <f>SUMIFS(СВЦЭМ!$C$39:$C$782,СВЦЭМ!$A$39:$A$782,$A33,СВЦЭМ!$B$39:$B$782,P$11)+'СЕТ СН'!$F$12+СВЦЭМ!$D$10+'СЕТ СН'!$F$6-'СЕТ СН'!$F$22</f>
        <v>1704.3979959399999</v>
      </c>
      <c r="Q33" s="36">
        <f>SUMIFS(СВЦЭМ!$C$39:$C$782,СВЦЭМ!$A$39:$A$782,$A33,СВЦЭМ!$B$39:$B$782,Q$11)+'СЕТ СН'!$F$12+СВЦЭМ!$D$10+'СЕТ СН'!$F$6-'СЕТ СН'!$F$22</f>
        <v>1703.77614632</v>
      </c>
      <c r="R33" s="36">
        <f>SUMIFS(СВЦЭМ!$C$39:$C$782,СВЦЭМ!$A$39:$A$782,$A33,СВЦЭМ!$B$39:$B$782,R$11)+'СЕТ СН'!$F$12+СВЦЭМ!$D$10+'СЕТ СН'!$F$6-'СЕТ СН'!$F$22</f>
        <v>1700.8297635599997</v>
      </c>
      <c r="S33" s="36">
        <f>SUMIFS(СВЦЭМ!$C$39:$C$782,СВЦЭМ!$A$39:$A$782,$A33,СВЦЭМ!$B$39:$B$782,S$11)+'СЕТ СН'!$F$12+СВЦЭМ!$D$10+'СЕТ СН'!$F$6-'СЕТ СН'!$F$22</f>
        <v>1690.2914931199998</v>
      </c>
      <c r="T33" s="36">
        <f>SUMIFS(СВЦЭМ!$C$39:$C$782,СВЦЭМ!$A$39:$A$782,$A33,СВЦЭМ!$B$39:$B$782,T$11)+'СЕТ СН'!$F$12+СВЦЭМ!$D$10+'СЕТ СН'!$F$6-'СЕТ СН'!$F$22</f>
        <v>1687.22283328</v>
      </c>
      <c r="U33" s="36">
        <f>SUMIFS(СВЦЭМ!$C$39:$C$782,СВЦЭМ!$A$39:$A$782,$A33,СВЦЭМ!$B$39:$B$782,U$11)+'СЕТ СН'!$F$12+СВЦЭМ!$D$10+'СЕТ СН'!$F$6-'СЕТ СН'!$F$22</f>
        <v>1703.7291037800001</v>
      </c>
      <c r="V33" s="36">
        <f>SUMIFS(СВЦЭМ!$C$39:$C$782,СВЦЭМ!$A$39:$A$782,$A33,СВЦЭМ!$B$39:$B$782,V$11)+'СЕТ СН'!$F$12+СВЦЭМ!$D$10+'СЕТ СН'!$F$6-'СЕТ СН'!$F$22</f>
        <v>1715.8923559499999</v>
      </c>
      <c r="W33" s="36">
        <f>SUMIFS(СВЦЭМ!$C$39:$C$782,СВЦЭМ!$A$39:$A$782,$A33,СВЦЭМ!$B$39:$B$782,W$11)+'СЕТ СН'!$F$12+СВЦЭМ!$D$10+'СЕТ СН'!$F$6-'СЕТ СН'!$F$22</f>
        <v>1679.2763809099997</v>
      </c>
      <c r="X33" s="36">
        <f>SUMIFS(СВЦЭМ!$C$39:$C$782,СВЦЭМ!$A$39:$A$782,$A33,СВЦЭМ!$B$39:$B$782,X$11)+'СЕТ СН'!$F$12+СВЦЭМ!$D$10+'СЕТ СН'!$F$6-'СЕТ СН'!$F$22</f>
        <v>1751.83543164</v>
      </c>
      <c r="Y33" s="36">
        <f>SUMIFS(СВЦЭМ!$C$39:$C$782,СВЦЭМ!$A$39:$A$782,$A33,СВЦЭМ!$B$39:$B$782,Y$11)+'СЕТ СН'!$F$12+СВЦЭМ!$D$10+'СЕТ СН'!$F$6-'СЕТ СН'!$F$22</f>
        <v>1834.8536395599999</v>
      </c>
    </row>
    <row r="34" spans="1:25" ht="15.75" x14ac:dyDescent="0.2">
      <c r="A34" s="35">
        <f t="shared" si="0"/>
        <v>45496</v>
      </c>
      <c r="B34" s="36">
        <f>SUMIFS(СВЦЭМ!$C$39:$C$782,СВЦЭМ!$A$39:$A$782,$A34,СВЦЭМ!$B$39:$B$782,B$11)+'СЕТ СН'!$F$12+СВЦЭМ!$D$10+'СЕТ СН'!$F$6-'СЕТ СН'!$F$22</f>
        <v>2050.6308539299998</v>
      </c>
      <c r="C34" s="36">
        <f>SUMIFS(СВЦЭМ!$C$39:$C$782,СВЦЭМ!$A$39:$A$782,$A34,СВЦЭМ!$B$39:$B$782,C$11)+'СЕТ СН'!$F$12+СВЦЭМ!$D$10+'СЕТ СН'!$F$6-'СЕТ СН'!$F$22</f>
        <v>2148.4839564700001</v>
      </c>
      <c r="D34" s="36">
        <f>SUMIFS(СВЦЭМ!$C$39:$C$782,СВЦЭМ!$A$39:$A$782,$A34,СВЦЭМ!$B$39:$B$782,D$11)+'СЕТ СН'!$F$12+СВЦЭМ!$D$10+'СЕТ СН'!$F$6-'СЕТ СН'!$F$22</f>
        <v>2201.1089626399998</v>
      </c>
      <c r="E34" s="36">
        <f>SUMIFS(СВЦЭМ!$C$39:$C$782,СВЦЭМ!$A$39:$A$782,$A34,СВЦЭМ!$B$39:$B$782,E$11)+'СЕТ СН'!$F$12+СВЦЭМ!$D$10+'СЕТ СН'!$F$6-'СЕТ СН'!$F$22</f>
        <v>2223.4583281299997</v>
      </c>
      <c r="F34" s="36">
        <f>SUMIFS(СВЦЭМ!$C$39:$C$782,СВЦЭМ!$A$39:$A$782,$A34,СВЦЭМ!$B$39:$B$782,F$11)+'СЕТ СН'!$F$12+СВЦЭМ!$D$10+'СЕТ СН'!$F$6-'СЕТ СН'!$F$22</f>
        <v>2219.0627655999997</v>
      </c>
      <c r="G34" s="36">
        <f>SUMIFS(СВЦЭМ!$C$39:$C$782,СВЦЭМ!$A$39:$A$782,$A34,СВЦЭМ!$B$39:$B$782,G$11)+'СЕТ СН'!$F$12+СВЦЭМ!$D$10+'СЕТ СН'!$F$6-'СЕТ СН'!$F$22</f>
        <v>2189.2452219199999</v>
      </c>
      <c r="H34" s="36">
        <f>SUMIFS(СВЦЭМ!$C$39:$C$782,СВЦЭМ!$A$39:$A$782,$A34,СВЦЭМ!$B$39:$B$782,H$11)+'СЕТ СН'!$F$12+СВЦЭМ!$D$10+'СЕТ СН'!$F$6-'СЕТ СН'!$F$22</f>
        <v>2143.9519498999998</v>
      </c>
      <c r="I34" s="36">
        <f>SUMIFS(СВЦЭМ!$C$39:$C$782,СВЦЭМ!$A$39:$A$782,$A34,СВЦЭМ!$B$39:$B$782,I$11)+'СЕТ СН'!$F$12+СВЦЭМ!$D$10+'СЕТ СН'!$F$6-'СЕТ СН'!$F$22</f>
        <v>2025.1956007200001</v>
      </c>
      <c r="J34" s="36">
        <f>SUMIFS(СВЦЭМ!$C$39:$C$782,СВЦЭМ!$A$39:$A$782,$A34,СВЦЭМ!$B$39:$B$782,J$11)+'СЕТ СН'!$F$12+СВЦЭМ!$D$10+'СЕТ СН'!$F$6-'СЕТ СН'!$F$22</f>
        <v>1908.0826076899998</v>
      </c>
      <c r="K34" s="36">
        <f>SUMIFS(СВЦЭМ!$C$39:$C$782,СВЦЭМ!$A$39:$A$782,$A34,СВЦЭМ!$B$39:$B$782,K$11)+'СЕТ СН'!$F$12+СВЦЭМ!$D$10+'СЕТ СН'!$F$6-'СЕТ СН'!$F$22</f>
        <v>1815.4200133199997</v>
      </c>
      <c r="L34" s="36">
        <f>SUMIFS(СВЦЭМ!$C$39:$C$782,СВЦЭМ!$A$39:$A$782,$A34,СВЦЭМ!$B$39:$B$782,L$11)+'СЕТ СН'!$F$12+СВЦЭМ!$D$10+'СЕТ СН'!$F$6-'СЕТ СН'!$F$22</f>
        <v>1776.4596273500001</v>
      </c>
      <c r="M34" s="36">
        <f>SUMIFS(СВЦЭМ!$C$39:$C$782,СВЦЭМ!$A$39:$A$782,$A34,СВЦЭМ!$B$39:$B$782,M$11)+'СЕТ СН'!$F$12+СВЦЭМ!$D$10+'СЕТ СН'!$F$6-'СЕТ СН'!$F$22</f>
        <v>1757.6839158499997</v>
      </c>
      <c r="N34" s="36">
        <f>SUMIFS(СВЦЭМ!$C$39:$C$782,СВЦЭМ!$A$39:$A$782,$A34,СВЦЭМ!$B$39:$B$782,N$11)+'СЕТ СН'!$F$12+СВЦЭМ!$D$10+'СЕТ СН'!$F$6-'СЕТ СН'!$F$22</f>
        <v>1745.7903680899999</v>
      </c>
      <c r="O34" s="36">
        <f>SUMIFS(СВЦЭМ!$C$39:$C$782,СВЦЭМ!$A$39:$A$782,$A34,СВЦЭМ!$B$39:$B$782,O$11)+'СЕТ СН'!$F$12+СВЦЭМ!$D$10+'СЕТ СН'!$F$6-'СЕТ СН'!$F$22</f>
        <v>1738.47749677</v>
      </c>
      <c r="P34" s="36">
        <f>SUMIFS(СВЦЭМ!$C$39:$C$782,СВЦЭМ!$A$39:$A$782,$A34,СВЦЭМ!$B$39:$B$782,P$11)+'СЕТ СН'!$F$12+СВЦЭМ!$D$10+'СЕТ СН'!$F$6-'СЕТ СН'!$F$22</f>
        <v>1728.07810896</v>
      </c>
      <c r="Q34" s="36">
        <f>SUMIFS(СВЦЭМ!$C$39:$C$782,СВЦЭМ!$A$39:$A$782,$A34,СВЦЭМ!$B$39:$B$782,Q$11)+'СЕТ СН'!$F$12+СВЦЭМ!$D$10+'СЕТ СН'!$F$6-'СЕТ СН'!$F$22</f>
        <v>1729.2245920699997</v>
      </c>
      <c r="R34" s="36">
        <f>SUMIFS(СВЦЭМ!$C$39:$C$782,СВЦЭМ!$A$39:$A$782,$A34,СВЦЭМ!$B$39:$B$782,R$11)+'СЕТ СН'!$F$12+СВЦЭМ!$D$10+'СЕТ СН'!$F$6-'СЕТ СН'!$F$22</f>
        <v>1736.1435702799999</v>
      </c>
      <c r="S34" s="36">
        <f>SUMIFS(СВЦЭМ!$C$39:$C$782,СВЦЭМ!$A$39:$A$782,$A34,СВЦЭМ!$B$39:$B$782,S$11)+'СЕТ СН'!$F$12+СВЦЭМ!$D$10+'СЕТ СН'!$F$6-'СЕТ СН'!$F$22</f>
        <v>1740.3381922999997</v>
      </c>
      <c r="T34" s="36">
        <f>SUMIFS(СВЦЭМ!$C$39:$C$782,СВЦЭМ!$A$39:$A$782,$A34,СВЦЭМ!$B$39:$B$782,T$11)+'СЕТ СН'!$F$12+СВЦЭМ!$D$10+'СЕТ СН'!$F$6-'СЕТ СН'!$F$22</f>
        <v>1748.78870147</v>
      </c>
      <c r="U34" s="36">
        <f>SUMIFS(СВЦЭМ!$C$39:$C$782,СВЦЭМ!$A$39:$A$782,$A34,СВЦЭМ!$B$39:$B$782,U$11)+'СЕТ СН'!$F$12+СВЦЭМ!$D$10+'СЕТ СН'!$F$6-'СЕТ СН'!$F$22</f>
        <v>1766.8679365399998</v>
      </c>
      <c r="V34" s="36">
        <f>SUMIFS(СВЦЭМ!$C$39:$C$782,СВЦЭМ!$A$39:$A$782,$A34,СВЦЭМ!$B$39:$B$782,V$11)+'СЕТ СН'!$F$12+СВЦЭМ!$D$10+'СЕТ СН'!$F$6-'СЕТ СН'!$F$22</f>
        <v>1776.8621273700001</v>
      </c>
      <c r="W34" s="36">
        <f>SUMIFS(СВЦЭМ!$C$39:$C$782,СВЦЭМ!$A$39:$A$782,$A34,СВЦЭМ!$B$39:$B$782,W$11)+'СЕТ СН'!$F$12+СВЦЭМ!$D$10+'СЕТ СН'!$F$6-'СЕТ СН'!$F$22</f>
        <v>1758.99361576</v>
      </c>
      <c r="X34" s="36">
        <f>SUMIFS(СВЦЭМ!$C$39:$C$782,СВЦЭМ!$A$39:$A$782,$A34,СВЦЭМ!$B$39:$B$782,X$11)+'СЕТ СН'!$F$12+СВЦЭМ!$D$10+'СЕТ СН'!$F$6-'СЕТ СН'!$F$22</f>
        <v>1814.4533157699998</v>
      </c>
      <c r="Y34" s="36">
        <f>SUMIFS(СВЦЭМ!$C$39:$C$782,СВЦЭМ!$A$39:$A$782,$A34,СВЦЭМ!$B$39:$B$782,Y$11)+'СЕТ СН'!$F$12+СВЦЭМ!$D$10+'СЕТ СН'!$F$6-'СЕТ СН'!$F$22</f>
        <v>1894.1283410799997</v>
      </c>
    </row>
    <row r="35" spans="1:25" ht="15.75" x14ac:dyDescent="0.2">
      <c r="A35" s="35">
        <f t="shared" si="0"/>
        <v>45497</v>
      </c>
      <c r="B35" s="36">
        <f>SUMIFS(СВЦЭМ!$C$39:$C$782,СВЦЭМ!$A$39:$A$782,$A35,СВЦЭМ!$B$39:$B$782,B$11)+'СЕТ СН'!$F$12+СВЦЭМ!$D$10+'СЕТ СН'!$F$6-'СЕТ СН'!$F$22</f>
        <v>2084.8384428599998</v>
      </c>
      <c r="C35" s="36">
        <f>SUMIFS(СВЦЭМ!$C$39:$C$782,СВЦЭМ!$A$39:$A$782,$A35,СВЦЭМ!$B$39:$B$782,C$11)+'СЕТ СН'!$F$12+СВЦЭМ!$D$10+'СЕТ СН'!$F$6-'СЕТ СН'!$F$22</f>
        <v>2190.1637097799999</v>
      </c>
      <c r="D35" s="36">
        <f>SUMIFS(СВЦЭМ!$C$39:$C$782,СВЦЭМ!$A$39:$A$782,$A35,СВЦЭМ!$B$39:$B$782,D$11)+'СЕТ СН'!$F$12+СВЦЭМ!$D$10+'СЕТ СН'!$F$6-'СЕТ СН'!$F$22</f>
        <v>2221.9656287899998</v>
      </c>
      <c r="E35" s="36">
        <f>SUMIFS(СВЦЭМ!$C$39:$C$782,СВЦЭМ!$A$39:$A$782,$A35,СВЦЭМ!$B$39:$B$782,E$11)+'СЕТ СН'!$F$12+СВЦЭМ!$D$10+'СЕТ СН'!$F$6-'СЕТ СН'!$F$22</f>
        <v>2208.0395611700001</v>
      </c>
      <c r="F35" s="36">
        <f>SUMIFS(СВЦЭМ!$C$39:$C$782,СВЦЭМ!$A$39:$A$782,$A35,СВЦЭМ!$B$39:$B$782,F$11)+'СЕТ СН'!$F$12+СВЦЭМ!$D$10+'СЕТ СН'!$F$6-'СЕТ СН'!$F$22</f>
        <v>2209.71448143</v>
      </c>
      <c r="G35" s="36">
        <f>SUMIFS(СВЦЭМ!$C$39:$C$782,СВЦЭМ!$A$39:$A$782,$A35,СВЦЭМ!$B$39:$B$782,G$11)+'СЕТ СН'!$F$12+СВЦЭМ!$D$10+'СЕТ СН'!$F$6-'СЕТ СН'!$F$22</f>
        <v>2210.6774305499998</v>
      </c>
      <c r="H35" s="36">
        <f>SUMIFS(СВЦЭМ!$C$39:$C$782,СВЦЭМ!$A$39:$A$782,$A35,СВЦЭМ!$B$39:$B$782,H$11)+'СЕТ СН'!$F$12+СВЦЭМ!$D$10+'СЕТ СН'!$F$6-'СЕТ СН'!$F$22</f>
        <v>2195.7516112999997</v>
      </c>
      <c r="I35" s="36">
        <f>SUMIFS(СВЦЭМ!$C$39:$C$782,СВЦЭМ!$A$39:$A$782,$A35,СВЦЭМ!$B$39:$B$782,I$11)+'СЕТ СН'!$F$12+СВЦЭМ!$D$10+'СЕТ СН'!$F$6-'СЕТ СН'!$F$22</f>
        <v>2086.7883450099998</v>
      </c>
      <c r="J35" s="36">
        <f>SUMIFS(СВЦЭМ!$C$39:$C$782,СВЦЭМ!$A$39:$A$782,$A35,СВЦЭМ!$B$39:$B$782,J$11)+'СЕТ СН'!$F$12+СВЦЭМ!$D$10+'СЕТ СН'!$F$6-'СЕТ СН'!$F$22</f>
        <v>1958.5307224600001</v>
      </c>
      <c r="K35" s="36">
        <f>SUMIFS(СВЦЭМ!$C$39:$C$782,СВЦЭМ!$A$39:$A$782,$A35,СВЦЭМ!$B$39:$B$782,K$11)+'СЕТ СН'!$F$12+СВЦЭМ!$D$10+'СЕТ СН'!$F$6-'СЕТ СН'!$F$22</f>
        <v>1862.7994477299999</v>
      </c>
      <c r="L35" s="36">
        <f>SUMIFS(СВЦЭМ!$C$39:$C$782,СВЦЭМ!$A$39:$A$782,$A35,СВЦЭМ!$B$39:$B$782,L$11)+'СЕТ СН'!$F$12+СВЦЭМ!$D$10+'СЕТ СН'!$F$6-'СЕТ СН'!$F$22</f>
        <v>1805.4166695399999</v>
      </c>
      <c r="M35" s="36">
        <f>SUMIFS(СВЦЭМ!$C$39:$C$782,СВЦЭМ!$A$39:$A$782,$A35,СВЦЭМ!$B$39:$B$782,M$11)+'СЕТ СН'!$F$12+СВЦЭМ!$D$10+'СЕТ СН'!$F$6-'СЕТ СН'!$F$22</f>
        <v>1782.7914922300001</v>
      </c>
      <c r="N35" s="36">
        <f>SUMIFS(СВЦЭМ!$C$39:$C$782,СВЦЭМ!$A$39:$A$782,$A35,СВЦЭМ!$B$39:$B$782,N$11)+'СЕТ СН'!$F$12+СВЦЭМ!$D$10+'СЕТ СН'!$F$6-'СЕТ СН'!$F$22</f>
        <v>1778.5070804299999</v>
      </c>
      <c r="O35" s="36">
        <f>SUMIFS(СВЦЭМ!$C$39:$C$782,СВЦЭМ!$A$39:$A$782,$A35,СВЦЭМ!$B$39:$B$782,O$11)+'СЕТ СН'!$F$12+СВЦЭМ!$D$10+'СЕТ СН'!$F$6-'СЕТ СН'!$F$22</f>
        <v>1778.0737992199997</v>
      </c>
      <c r="P35" s="36">
        <f>SUMIFS(СВЦЭМ!$C$39:$C$782,СВЦЭМ!$A$39:$A$782,$A35,СВЦЭМ!$B$39:$B$782,P$11)+'СЕТ СН'!$F$12+СВЦЭМ!$D$10+'СЕТ СН'!$F$6-'СЕТ СН'!$F$22</f>
        <v>1773.3005170500001</v>
      </c>
      <c r="Q35" s="36">
        <f>SUMIFS(СВЦЭМ!$C$39:$C$782,СВЦЭМ!$A$39:$A$782,$A35,СВЦЭМ!$B$39:$B$782,Q$11)+'СЕТ СН'!$F$12+СВЦЭМ!$D$10+'СЕТ СН'!$F$6-'СЕТ СН'!$F$22</f>
        <v>1776.46782816</v>
      </c>
      <c r="R35" s="36">
        <f>SUMIFS(СВЦЭМ!$C$39:$C$782,СВЦЭМ!$A$39:$A$782,$A35,СВЦЭМ!$B$39:$B$782,R$11)+'СЕТ СН'!$F$12+СВЦЭМ!$D$10+'СЕТ СН'!$F$6-'СЕТ СН'!$F$22</f>
        <v>1778.22655214</v>
      </c>
      <c r="S35" s="36">
        <f>SUMIFS(СВЦЭМ!$C$39:$C$782,СВЦЭМ!$A$39:$A$782,$A35,СВЦЭМ!$B$39:$B$782,S$11)+'СЕТ СН'!$F$12+СВЦЭМ!$D$10+'СЕТ СН'!$F$6-'СЕТ СН'!$F$22</f>
        <v>1789.17616576</v>
      </c>
      <c r="T35" s="36">
        <f>SUMIFS(СВЦЭМ!$C$39:$C$782,СВЦЭМ!$A$39:$A$782,$A35,СВЦЭМ!$B$39:$B$782,T$11)+'СЕТ СН'!$F$12+СВЦЭМ!$D$10+'СЕТ СН'!$F$6-'СЕТ СН'!$F$22</f>
        <v>1796.8644575799999</v>
      </c>
      <c r="U35" s="36">
        <f>SUMIFS(СВЦЭМ!$C$39:$C$782,СВЦЭМ!$A$39:$A$782,$A35,СВЦЭМ!$B$39:$B$782,U$11)+'СЕТ СН'!$F$12+СВЦЭМ!$D$10+'СЕТ СН'!$F$6-'СЕТ СН'!$F$22</f>
        <v>1816.86683348</v>
      </c>
      <c r="V35" s="36">
        <f>SUMIFS(СВЦЭМ!$C$39:$C$782,СВЦЭМ!$A$39:$A$782,$A35,СВЦЭМ!$B$39:$B$782,V$11)+'СЕТ СН'!$F$12+СВЦЭМ!$D$10+'СЕТ СН'!$F$6-'СЕТ СН'!$F$22</f>
        <v>1828.0922315499997</v>
      </c>
      <c r="W35" s="36">
        <f>SUMIFS(СВЦЭМ!$C$39:$C$782,СВЦЭМ!$A$39:$A$782,$A35,СВЦЭМ!$B$39:$B$782,W$11)+'СЕТ СН'!$F$12+СВЦЭМ!$D$10+'СЕТ СН'!$F$6-'СЕТ СН'!$F$22</f>
        <v>1814.18161336</v>
      </c>
      <c r="X35" s="36">
        <f>SUMIFS(СВЦЭМ!$C$39:$C$782,СВЦЭМ!$A$39:$A$782,$A35,СВЦЭМ!$B$39:$B$782,X$11)+'СЕТ СН'!$F$12+СВЦЭМ!$D$10+'СЕТ СН'!$F$6-'СЕТ СН'!$F$22</f>
        <v>1848.2436285999997</v>
      </c>
      <c r="Y35" s="36">
        <f>SUMIFS(СВЦЭМ!$C$39:$C$782,СВЦЭМ!$A$39:$A$782,$A35,СВЦЭМ!$B$39:$B$782,Y$11)+'СЕТ СН'!$F$12+СВЦЭМ!$D$10+'СЕТ СН'!$F$6-'СЕТ СН'!$F$22</f>
        <v>1938.0428624000001</v>
      </c>
    </row>
    <row r="36" spans="1:25" ht="15.75" x14ac:dyDescent="0.2">
      <c r="A36" s="35">
        <f t="shared" si="0"/>
        <v>45498</v>
      </c>
      <c r="B36" s="36">
        <f>SUMIFS(СВЦЭМ!$C$39:$C$782,СВЦЭМ!$A$39:$A$782,$A36,СВЦЭМ!$B$39:$B$782,B$11)+'СЕТ СН'!$F$12+СВЦЭМ!$D$10+'СЕТ СН'!$F$6-'СЕТ СН'!$F$22</f>
        <v>2051.4038830300001</v>
      </c>
      <c r="C36" s="36">
        <f>SUMIFS(СВЦЭМ!$C$39:$C$782,СВЦЭМ!$A$39:$A$782,$A36,СВЦЭМ!$B$39:$B$782,C$11)+'СЕТ СН'!$F$12+СВЦЭМ!$D$10+'СЕТ СН'!$F$6-'СЕТ СН'!$F$22</f>
        <v>2160.0776965499999</v>
      </c>
      <c r="D36" s="36">
        <f>SUMIFS(СВЦЭМ!$C$39:$C$782,СВЦЭМ!$A$39:$A$782,$A36,СВЦЭМ!$B$39:$B$782,D$11)+'СЕТ СН'!$F$12+СВЦЭМ!$D$10+'СЕТ СН'!$F$6-'СЕТ СН'!$F$22</f>
        <v>2240.6504929899997</v>
      </c>
      <c r="E36" s="36">
        <f>SUMIFS(СВЦЭМ!$C$39:$C$782,СВЦЭМ!$A$39:$A$782,$A36,СВЦЭМ!$B$39:$B$782,E$11)+'СЕТ СН'!$F$12+СВЦЭМ!$D$10+'СЕТ СН'!$F$6-'СЕТ СН'!$F$22</f>
        <v>2255.9955572099998</v>
      </c>
      <c r="F36" s="36">
        <f>SUMIFS(СВЦЭМ!$C$39:$C$782,СВЦЭМ!$A$39:$A$782,$A36,СВЦЭМ!$B$39:$B$782,F$11)+'СЕТ СН'!$F$12+СВЦЭМ!$D$10+'СЕТ СН'!$F$6-'СЕТ СН'!$F$22</f>
        <v>2262.0218784200001</v>
      </c>
      <c r="G36" s="36">
        <f>SUMIFS(СВЦЭМ!$C$39:$C$782,СВЦЭМ!$A$39:$A$782,$A36,СВЦЭМ!$B$39:$B$782,G$11)+'СЕТ СН'!$F$12+СВЦЭМ!$D$10+'СЕТ СН'!$F$6-'СЕТ СН'!$F$22</f>
        <v>2261.3818223399999</v>
      </c>
      <c r="H36" s="36">
        <f>SUMIFS(СВЦЭМ!$C$39:$C$782,СВЦЭМ!$A$39:$A$782,$A36,СВЦЭМ!$B$39:$B$782,H$11)+'СЕТ СН'!$F$12+СВЦЭМ!$D$10+'СЕТ СН'!$F$6-'СЕТ СН'!$F$22</f>
        <v>2218.1512161199998</v>
      </c>
      <c r="I36" s="36">
        <f>SUMIFS(СВЦЭМ!$C$39:$C$782,СВЦЭМ!$A$39:$A$782,$A36,СВЦЭМ!$B$39:$B$782,I$11)+'СЕТ СН'!$F$12+СВЦЭМ!$D$10+'СЕТ СН'!$F$6-'СЕТ СН'!$F$22</f>
        <v>2106.6673879999998</v>
      </c>
      <c r="J36" s="36">
        <f>SUMIFS(СВЦЭМ!$C$39:$C$782,СВЦЭМ!$A$39:$A$782,$A36,СВЦЭМ!$B$39:$B$782,J$11)+'СЕТ СН'!$F$12+СВЦЭМ!$D$10+'СЕТ СН'!$F$6-'СЕТ СН'!$F$22</f>
        <v>1991.5540094799999</v>
      </c>
      <c r="K36" s="36">
        <f>SUMIFS(СВЦЭМ!$C$39:$C$782,СВЦЭМ!$A$39:$A$782,$A36,СВЦЭМ!$B$39:$B$782,K$11)+'СЕТ СН'!$F$12+СВЦЭМ!$D$10+'СЕТ СН'!$F$6-'СЕТ СН'!$F$22</f>
        <v>1922.6417032499999</v>
      </c>
      <c r="L36" s="36">
        <f>SUMIFS(СВЦЭМ!$C$39:$C$782,СВЦЭМ!$A$39:$A$782,$A36,СВЦЭМ!$B$39:$B$782,L$11)+'СЕТ СН'!$F$12+СВЦЭМ!$D$10+'СЕТ СН'!$F$6-'СЕТ СН'!$F$22</f>
        <v>1866.0690867399999</v>
      </c>
      <c r="M36" s="36">
        <f>SUMIFS(СВЦЭМ!$C$39:$C$782,СВЦЭМ!$A$39:$A$782,$A36,СВЦЭМ!$B$39:$B$782,M$11)+'СЕТ СН'!$F$12+СВЦЭМ!$D$10+'СЕТ СН'!$F$6-'СЕТ СН'!$F$22</f>
        <v>1848.32754372</v>
      </c>
      <c r="N36" s="36">
        <f>SUMIFS(СВЦЭМ!$C$39:$C$782,СВЦЭМ!$A$39:$A$782,$A36,СВЦЭМ!$B$39:$B$782,N$11)+'СЕТ СН'!$F$12+СВЦЭМ!$D$10+'СЕТ СН'!$F$6-'СЕТ СН'!$F$22</f>
        <v>1825.2746136800001</v>
      </c>
      <c r="O36" s="36">
        <f>SUMIFS(СВЦЭМ!$C$39:$C$782,СВЦЭМ!$A$39:$A$782,$A36,СВЦЭМ!$B$39:$B$782,O$11)+'СЕТ СН'!$F$12+СВЦЭМ!$D$10+'СЕТ СН'!$F$6-'СЕТ СН'!$F$22</f>
        <v>1815.7139867999999</v>
      </c>
      <c r="P36" s="36">
        <f>SUMIFS(СВЦЭМ!$C$39:$C$782,СВЦЭМ!$A$39:$A$782,$A36,СВЦЭМ!$B$39:$B$782,P$11)+'СЕТ СН'!$F$12+СВЦЭМ!$D$10+'СЕТ СН'!$F$6-'СЕТ СН'!$F$22</f>
        <v>1814.35323389</v>
      </c>
      <c r="Q36" s="36">
        <f>SUMIFS(СВЦЭМ!$C$39:$C$782,СВЦЭМ!$A$39:$A$782,$A36,СВЦЭМ!$B$39:$B$782,Q$11)+'СЕТ СН'!$F$12+СВЦЭМ!$D$10+'СЕТ СН'!$F$6-'СЕТ СН'!$F$22</f>
        <v>1809.03987448</v>
      </c>
      <c r="R36" s="36">
        <f>SUMIFS(СВЦЭМ!$C$39:$C$782,СВЦЭМ!$A$39:$A$782,$A36,СВЦЭМ!$B$39:$B$782,R$11)+'СЕТ СН'!$F$12+СВЦЭМ!$D$10+'СЕТ СН'!$F$6-'СЕТ СН'!$F$22</f>
        <v>1825.0415446299999</v>
      </c>
      <c r="S36" s="36">
        <f>SUMIFS(СВЦЭМ!$C$39:$C$782,СВЦЭМ!$A$39:$A$782,$A36,СВЦЭМ!$B$39:$B$782,S$11)+'СЕТ СН'!$F$12+СВЦЭМ!$D$10+'СЕТ СН'!$F$6-'СЕТ СН'!$F$22</f>
        <v>1820.27829453</v>
      </c>
      <c r="T36" s="36">
        <f>SUMIFS(СВЦЭМ!$C$39:$C$782,СВЦЭМ!$A$39:$A$782,$A36,СВЦЭМ!$B$39:$B$782,T$11)+'СЕТ СН'!$F$12+СВЦЭМ!$D$10+'СЕТ СН'!$F$6-'СЕТ СН'!$F$22</f>
        <v>1819.00373859</v>
      </c>
      <c r="U36" s="36">
        <f>SUMIFS(СВЦЭМ!$C$39:$C$782,СВЦЭМ!$A$39:$A$782,$A36,СВЦЭМ!$B$39:$B$782,U$11)+'СЕТ СН'!$F$12+СВЦЭМ!$D$10+'СЕТ СН'!$F$6-'СЕТ СН'!$F$22</f>
        <v>1839.7485118300001</v>
      </c>
      <c r="V36" s="36">
        <f>SUMIFS(СВЦЭМ!$C$39:$C$782,СВЦЭМ!$A$39:$A$782,$A36,СВЦЭМ!$B$39:$B$782,V$11)+'СЕТ СН'!$F$12+СВЦЭМ!$D$10+'СЕТ СН'!$F$6-'СЕТ СН'!$F$22</f>
        <v>1851.6059302599997</v>
      </c>
      <c r="W36" s="36">
        <f>SUMIFS(СВЦЭМ!$C$39:$C$782,СВЦЭМ!$A$39:$A$782,$A36,СВЦЭМ!$B$39:$B$782,W$11)+'СЕТ СН'!$F$12+СВЦЭМ!$D$10+'СЕТ СН'!$F$6-'СЕТ СН'!$F$22</f>
        <v>1827.2401334799997</v>
      </c>
      <c r="X36" s="36">
        <f>SUMIFS(СВЦЭМ!$C$39:$C$782,СВЦЭМ!$A$39:$A$782,$A36,СВЦЭМ!$B$39:$B$782,X$11)+'СЕТ СН'!$F$12+СВЦЭМ!$D$10+'СЕТ СН'!$F$6-'СЕТ СН'!$F$22</f>
        <v>1891.0355328599999</v>
      </c>
      <c r="Y36" s="36">
        <f>SUMIFS(СВЦЭМ!$C$39:$C$782,СВЦЭМ!$A$39:$A$782,$A36,СВЦЭМ!$B$39:$B$782,Y$11)+'СЕТ СН'!$F$12+СВЦЭМ!$D$10+'СЕТ СН'!$F$6-'СЕТ СН'!$F$22</f>
        <v>1976.3315962199999</v>
      </c>
    </row>
    <row r="37" spans="1:25" ht="15.75" x14ac:dyDescent="0.2">
      <c r="A37" s="35">
        <f t="shared" si="0"/>
        <v>45499</v>
      </c>
      <c r="B37" s="36">
        <f>SUMIFS(СВЦЭМ!$C$39:$C$782,СВЦЭМ!$A$39:$A$782,$A37,СВЦЭМ!$B$39:$B$782,B$11)+'СЕТ СН'!$F$12+СВЦЭМ!$D$10+'СЕТ СН'!$F$6-'СЕТ СН'!$F$22</f>
        <v>2038.3991496599997</v>
      </c>
      <c r="C37" s="36">
        <f>SUMIFS(СВЦЭМ!$C$39:$C$782,СВЦЭМ!$A$39:$A$782,$A37,СВЦЭМ!$B$39:$B$782,C$11)+'СЕТ СН'!$F$12+СВЦЭМ!$D$10+'СЕТ СН'!$F$6-'СЕТ СН'!$F$22</f>
        <v>2096.9070233299999</v>
      </c>
      <c r="D37" s="36">
        <f>SUMIFS(СВЦЭМ!$C$39:$C$782,СВЦЭМ!$A$39:$A$782,$A37,СВЦЭМ!$B$39:$B$782,D$11)+'СЕТ СН'!$F$12+СВЦЭМ!$D$10+'СЕТ СН'!$F$6-'СЕТ СН'!$F$22</f>
        <v>2170.2435731800001</v>
      </c>
      <c r="E37" s="36">
        <f>SUMIFS(СВЦЭМ!$C$39:$C$782,СВЦЭМ!$A$39:$A$782,$A37,СВЦЭМ!$B$39:$B$782,E$11)+'СЕТ СН'!$F$12+СВЦЭМ!$D$10+'СЕТ СН'!$F$6-'СЕТ СН'!$F$22</f>
        <v>2169.7203649399999</v>
      </c>
      <c r="F37" s="36">
        <f>SUMIFS(СВЦЭМ!$C$39:$C$782,СВЦЭМ!$A$39:$A$782,$A37,СВЦЭМ!$B$39:$B$782,F$11)+'СЕТ СН'!$F$12+СВЦЭМ!$D$10+'СЕТ СН'!$F$6-'СЕТ СН'!$F$22</f>
        <v>2170.45406189</v>
      </c>
      <c r="G37" s="36">
        <f>SUMIFS(СВЦЭМ!$C$39:$C$782,СВЦЭМ!$A$39:$A$782,$A37,СВЦЭМ!$B$39:$B$782,G$11)+'СЕТ СН'!$F$12+СВЦЭМ!$D$10+'СЕТ СН'!$F$6-'СЕТ СН'!$F$22</f>
        <v>2177.88392148</v>
      </c>
      <c r="H37" s="36">
        <f>SUMIFS(СВЦЭМ!$C$39:$C$782,СВЦЭМ!$A$39:$A$782,$A37,СВЦЭМ!$B$39:$B$782,H$11)+'СЕТ СН'!$F$12+СВЦЭМ!$D$10+'СЕТ СН'!$F$6-'СЕТ СН'!$F$22</f>
        <v>1995.23692833</v>
      </c>
      <c r="I37" s="36">
        <f>SUMIFS(СВЦЭМ!$C$39:$C$782,СВЦЭМ!$A$39:$A$782,$A37,СВЦЭМ!$B$39:$B$782,I$11)+'СЕТ СН'!$F$12+СВЦЭМ!$D$10+'СЕТ СН'!$F$6-'СЕТ СН'!$F$22</f>
        <v>1997.30368486</v>
      </c>
      <c r="J37" s="36">
        <f>SUMIFS(СВЦЭМ!$C$39:$C$782,СВЦЭМ!$A$39:$A$782,$A37,СВЦЭМ!$B$39:$B$782,J$11)+'СЕТ СН'!$F$12+СВЦЭМ!$D$10+'СЕТ СН'!$F$6-'СЕТ СН'!$F$22</f>
        <v>1924.2911162</v>
      </c>
      <c r="K37" s="36">
        <f>SUMIFS(СВЦЭМ!$C$39:$C$782,СВЦЭМ!$A$39:$A$782,$A37,СВЦЭМ!$B$39:$B$782,K$11)+'СЕТ СН'!$F$12+СВЦЭМ!$D$10+'СЕТ СН'!$F$6-'СЕТ СН'!$F$22</f>
        <v>1872.0737438599999</v>
      </c>
      <c r="L37" s="36">
        <f>SUMIFS(СВЦЭМ!$C$39:$C$782,СВЦЭМ!$A$39:$A$782,$A37,СВЦЭМ!$B$39:$B$782,L$11)+'СЕТ СН'!$F$12+СВЦЭМ!$D$10+'СЕТ СН'!$F$6-'СЕТ СН'!$F$22</f>
        <v>1843.0387378999999</v>
      </c>
      <c r="M37" s="36">
        <f>SUMIFS(СВЦЭМ!$C$39:$C$782,СВЦЭМ!$A$39:$A$782,$A37,СВЦЭМ!$B$39:$B$782,M$11)+'СЕТ СН'!$F$12+СВЦЭМ!$D$10+'СЕТ СН'!$F$6-'СЕТ СН'!$F$22</f>
        <v>1825.7872426099998</v>
      </c>
      <c r="N37" s="36">
        <f>SUMIFS(СВЦЭМ!$C$39:$C$782,СВЦЭМ!$A$39:$A$782,$A37,СВЦЭМ!$B$39:$B$782,N$11)+'СЕТ СН'!$F$12+СВЦЭМ!$D$10+'СЕТ СН'!$F$6-'СЕТ СН'!$F$22</f>
        <v>1810.5742315699999</v>
      </c>
      <c r="O37" s="36">
        <f>SUMIFS(СВЦЭМ!$C$39:$C$782,СВЦЭМ!$A$39:$A$782,$A37,СВЦЭМ!$B$39:$B$782,O$11)+'СЕТ СН'!$F$12+СВЦЭМ!$D$10+'СЕТ СН'!$F$6-'СЕТ СН'!$F$22</f>
        <v>1796.8661211999997</v>
      </c>
      <c r="P37" s="36">
        <f>SUMIFS(СВЦЭМ!$C$39:$C$782,СВЦЭМ!$A$39:$A$782,$A37,СВЦЭМ!$B$39:$B$782,P$11)+'СЕТ СН'!$F$12+СВЦЭМ!$D$10+'СЕТ СН'!$F$6-'СЕТ СН'!$F$22</f>
        <v>1797.6429816499999</v>
      </c>
      <c r="Q37" s="36">
        <f>SUMIFS(СВЦЭМ!$C$39:$C$782,СВЦЭМ!$A$39:$A$782,$A37,СВЦЭМ!$B$39:$B$782,Q$11)+'СЕТ СН'!$F$12+СВЦЭМ!$D$10+'СЕТ СН'!$F$6-'СЕТ СН'!$F$22</f>
        <v>1806.2189383199998</v>
      </c>
      <c r="R37" s="36">
        <f>SUMIFS(СВЦЭМ!$C$39:$C$782,СВЦЭМ!$A$39:$A$782,$A37,СВЦЭМ!$B$39:$B$782,R$11)+'СЕТ СН'!$F$12+СВЦЭМ!$D$10+'СЕТ СН'!$F$6-'СЕТ СН'!$F$22</f>
        <v>1804.4073815399997</v>
      </c>
      <c r="S37" s="36">
        <f>SUMIFS(СВЦЭМ!$C$39:$C$782,СВЦЭМ!$A$39:$A$782,$A37,СВЦЭМ!$B$39:$B$782,S$11)+'СЕТ СН'!$F$12+СВЦЭМ!$D$10+'СЕТ СН'!$F$6-'СЕТ СН'!$F$22</f>
        <v>1795.5372549999997</v>
      </c>
      <c r="T37" s="36">
        <f>SUMIFS(СВЦЭМ!$C$39:$C$782,СВЦЭМ!$A$39:$A$782,$A37,СВЦЭМ!$B$39:$B$782,T$11)+'СЕТ СН'!$F$12+СВЦЭМ!$D$10+'СЕТ СН'!$F$6-'СЕТ СН'!$F$22</f>
        <v>1788.0311694500001</v>
      </c>
      <c r="U37" s="36">
        <f>SUMIFS(СВЦЭМ!$C$39:$C$782,СВЦЭМ!$A$39:$A$782,$A37,СВЦЭМ!$B$39:$B$782,U$11)+'СЕТ СН'!$F$12+СВЦЭМ!$D$10+'СЕТ СН'!$F$6-'СЕТ СН'!$F$22</f>
        <v>1825.4053569899997</v>
      </c>
      <c r="V37" s="36">
        <f>SUMIFS(СВЦЭМ!$C$39:$C$782,СВЦЭМ!$A$39:$A$782,$A37,СВЦЭМ!$B$39:$B$782,V$11)+'СЕТ СН'!$F$12+СВЦЭМ!$D$10+'СЕТ СН'!$F$6-'СЕТ СН'!$F$22</f>
        <v>1842.1719091</v>
      </c>
      <c r="W37" s="36">
        <f>SUMIFS(СВЦЭМ!$C$39:$C$782,СВЦЭМ!$A$39:$A$782,$A37,СВЦЭМ!$B$39:$B$782,W$11)+'СЕТ СН'!$F$12+СВЦЭМ!$D$10+'СЕТ СН'!$F$6-'СЕТ СН'!$F$22</f>
        <v>1825.8710703799998</v>
      </c>
      <c r="X37" s="36">
        <f>SUMIFS(СВЦЭМ!$C$39:$C$782,СВЦЭМ!$A$39:$A$782,$A37,СВЦЭМ!$B$39:$B$782,X$11)+'СЕТ СН'!$F$12+СВЦЭМ!$D$10+'СЕТ СН'!$F$6-'СЕТ СН'!$F$22</f>
        <v>1893.54566677</v>
      </c>
      <c r="Y37" s="36">
        <f>SUMIFS(СВЦЭМ!$C$39:$C$782,СВЦЭМ!$A$39:$A$782,$A37,СВЦЭМ!$B$39:$B$782,Y$11)+'СЕТ СН'!$F$12+СВЦЭМ!$D$10+'СЕТ СН'!$F$6-'СЕТ СН'!$F$22</f>
        <v>1983.3655103900001</v>
      </c>
    </row>
    <row r="38" spans="1:25" ht="15.75" x14ac:dyDescent="0.2">
      <c r="A38" s="35">
        <f t="shared" si="0"/>
        <v>45500</v>
      </c>
      <c r="B38" s="36">
        <f>SUMIFS(СВЦЭМ!$C$39:$C$782,СВЦЭМ!$A$39:$A$782,$A38,СВЦЭМ!$B$39:$B$782,B$11)+'СЕТ СН'!$F$12+СВЦЭМ!$D$10+'СЕТ СН'!$F$6-'СЕТ СН'!$F$22</f>
        <v>2064.3000164800001</v>
      </c>
      <c r="C38" s="36">
        <f>SUMIFS(СВЦЭМ!$C$39:$C$782,СВЦЭМ!$A$39:$A$782,$A38,СВЦЭМ!$B$39:$B$782,C$11)+'СЕТ СН'!$F$12+СВЦЭМ!$D$10+'СЕТ СН'!$F$6-'СЕТ СН'!$F$22</f>
        <v>2142.8941265799999</v>
      </c>
      <c r="D38" s="36">
        <f>SUMIFS(СВЦЭМ!$C$39:$C$782,СВЦЭМ!$A$39:$A$782,$A38,СВЦЭМ!$B$39:$B$782,D$11)+'СЕТ СН'!$F$12+СВЦЭМ!$D$10+'СЕТ СН'!$F$6-'СЕТ СН'!$F$22</f>
        <v>2181.7437152100001</v>
      </c>
      <c r="E38" s="36">
        <f>SUMIFS(СВЦЭМ!$C$39:$C$782,СВЦЭМ!$A$39:$A$782,$A38,СВЦЭМ!$B$39:$B$782,E$11)+'СЕТ СН'!$F$12+СВЦЭМ!$D$10+'СЕТ СН'!$F$6-'СЕТ СН'!$F$22</f>
        <v>2221.0955691199997</v>
      </c>
      <c r="F38" s="36">
        <f>SUMIFS(СВЦЭМ!$C$39:$C$782,СВЦЭМ!$A$39:$A$782,$A38,СВЦЭМ!$B$39:$B$782,F$11)+'СЕТ СН'!$F$12+СВЦЭМ!$D$10+'СЕТ СН'!$F$6-'СЕТ СН'!$F$22</f>
        <v>2202.78924998</v>
      </c>
      <c r="G38" s="36">
        <f>SUMIFS(СВЦЭМ!$C$39:$C$782,СВЦЭМ!$A$39:$A$782,$A38,СВЦЭМ!$B$39:$B$782,G$11)+'СЕТ СН'!$F$12+СВЦЭМ!$D$10+'СЕТ СН'!$F$6-'СЕТ СН'!$F$22</f>
        <v>2214.0268492499999</v>
      </c>
      <c r="H38" s="36">
        <f>SUMIFS(СВЦЭМ!$C$39:$C$782,СВЦЭМ!$A$39:$A$782,$A38,СВЦЭМ!$B$39:$B$782,H$11)+'СЕТ СН'!$F$12+СВЦЭМ!$D$10+'СЕТ СН'!$F$6-'СЕТ СН'!$F$22</f>
        <v>2180.6306920100001</v>
      </c>
      <c r="I38" s="36">
        <f>SUMIFS(СВЦЭМ!$C$39:$C$782,СВЦЭМ!$A$39:$A$782,$A38,СВЦЭМ!$B$39:$B$782,I$11)+'СЕТ СН'!$F$12+СВЦЭМ!$D$10+'СЕТ СН'!$F$6-'СЕТ СН'!$F$22</f>
        <v>2051.7955563599999</v>
      </c>
      <c r="J38" s="36">
        <f>SUMIFS(СВЦЭМ!$C$39:$C$782,СВЦЭМ!$A$39:$A$782,$A38,СВЦЭМ!$B$39:$B$782,J$11)+'СЕТ СН'!$F$12+СВЦЭМ!$D$10+'СЕТ СН'!$F$6-'СЕТ СН'!$F$22</f>
        <v>2025.8916883399997</v>
      </c>
      <c r="K38" s="36">
        <f>SUMIFS(СВЦЭМ!$C$39:$C$782,СВЦЭМ!$A$39:$A$782,$A38,СВЦЭМ!$B$39:$B$782,K$11)+'СЕТ СН'!$F$12+СВЦЭМ!$D$10+'СЕТ СН'!$F$6-'СЕТ СН'!$F$22</f>
        <v>1943.1235107299999</v>
      </c>
      <c r="L38" s="36">
        <f>SUMIFS(СВЦЭМ!$C$39:$C$782,СВЦЭМ!$A$39:$A$782,$A38,СВЦЭМ!$B$39:$B$782,L$11)+'СЕТ СН'!$F$12+СВЦЭМ!$D$10+'СЕТ СН'!$F$6-'СЕТ СН'!$F$22</f>
        <v>1884.9214960999998</v>
      </c>
      <c r="M38" s="36">
        <f>SUMIFS(СВЦЭМ!$C$39:$C$782,СВЦЭМ!$A$39:$A$782,$A38,СВЦЭМ!$B$39:$B$782,M$11)+'СЕТ СН'!$F$12+СВЦЭМ!$D$10+'СЕТ СН'!$F$6-'СЕТ СН'!$F$22</f>
        <v>1851.9763306699997</v>
      </c>
      <c r="N38" s="36">
        <f>SUMIFS(СВЦЭМ!$C$39:$C$782,СВЦЭМ!$A$39:$A$782,$A38,СВЦЭМ!$B$39:$B$782,N$11)+'СЕТ СН'!$F$12+СВЦЭМ!$D$10+'СЕТ СН'!$F$6-'СЕТ СН'!$F$22</f>
        <v>1847.6052720899997</v>
      </c>
      <c r="O38" s="36">
        <f>SUMIFS(СВЦЭМ!$C$39:$C$782,СВЦЭМ!$A$39:$A$782,$A38,СВЦЭМ!$B$39:$B$782,O$11)+'СЕТ СН'!$F$12+СВЦЭМ!$D$10+'СЕТ СН'!$F$6-'СЕТ СН'!$F$22</f>
        <v>1844.6228492400001</v>
      </c>
      <c r="P38" s="36">
        <f>SUMIFS(СВЦЭМ!$C$39:$C$782,СВЦЭМ!$A$39:$A$782,$A38,СВЦЭМ!$B$39:$B$782,P$11)+'СЕТ СН'!$F$12+СВЦЭМ!$D$10+'СЕТ СН'!$F$6-'СЕТ СН'!$F$22</f>
        <v>1851.75142482</v>
      </c>
      <c r="Q38" s="36">
        <f>SUMIFS(СВЦЭМ!$C$39:$C$782,СВЦЭМ!$A$39:$A$782,$A38,СВЦЭМ!$B$39:$B$782,Q$11)+'СЕТ СН'!$F$12+СВЦЭМ!$D$10+'СЕТ СН'!$F$6-'СЕТ СН'!$F$22</f>
        <v>1855.9988718999998</v>
      </c>
      <c r="R38" s="36">
        <f>SUMIFS(СВЦЭМ!$C$39:$C$782,СВЦЭМ!$A$39:$A$782,$A38,СВЦЭМ!$B$39:$B$782,R$11)+'СЕТ СН'!$F$12+СВЦЭМ!$D$10+'СЕТ СН'!$F$6-'СЕТ СН'!$F$22</f>
        <v>1862.3478591499997</v>
      </c>
      <c r="S38" s="36">
        <f>SUMIFS(СВЦЭМ!$C$39:$C$782,СВЦЭМ!$A$39:$A$782,$A38,СВЦЭМ!$B$39:$B$782,S$11)+'СЕТ СН'!$F$12+СВЦЭМ!$D$10+'СЕТ СН'!$F$6-'СЕТ СН'!$F$22</f>
        <v>1854.6680589600001</v>
      </c>
      <c r="T38" s="36">
        <f>SUMIFS(СВЦЭМ!$C$39:$C$782,СВЦЭМ!$A$39:$A$782,$A38,СВЦЭМ!$B$39:$B$782,T$11)+'СЕТ СН'!$F$12+СВЦЭМ!$D$10+'СЕТ СН'!$F$6-'СЕТ СН'!$F$22</f>
        <v>1842.98335941</v>
      </c>
      <c r="U38" s="36">
        <f>SUMIFS(СВЦЭМ!$C$39:$C$782,СВЦЭМ!$A$39:$A$782,$A38,СВЦЭМ!$B$39:$B$782,U$11)+'СЕТ СН'!$F$12+СВЦЭМ!$D$10+'СЕТ СН'!$F$6-'СЕТ СН'!$F$22</f>
        <v>1868.5162103799998</v>
      </c>
      <c r="V38" s="36">
        <f>SUMIFS(СВЦЭМ!$C$39:$C$782,СВЦЭМ!$A$39:$A$782,$A38,СВЦЭМ!$B$39:$B$782,V$11)+'СЕТ СН'!$F$12+СВЦЭМ!$D$10+'СЕТ СН'!$F$6-'СЕТ СН'!$F$22</f>
        <v>1871.8242818099998</v>
      </c>
      <c r="W38" s="36">
        <f>SUMIFS(СВЦЭМ!$C$39:$C$782,СВЦЭМ!$A$39:$A$782,$A38,СВЦЭМ!$B$39:$B$782,W$11)+'СЕТ СН'!$F$12+СВЦЭМ!$D$10+'СЕТ СН'!$F$6-'СЕТ СН'!$F$22</f>
        <v>1856.4085493899997</v>
      </c>
      <c r="X38" s="36">
        <f>SUMIFS(СВЦЭМ!$C$39:$C$782,СВЦЭМ!$A$39:$A$782,$A38,СВЦЭМ!$B$39:$B$782,X$11)+'СЕТ СН'!$F$12+СВЦЭМ!$D$10+'СЕТ СН'!$F$6-'СЕТ СН'!$F$22</f>
        <v>1906.31255685</v>
      </c>
      <c r="Y38" s="36">
        <f>SUMIFS(СВЦЭМ!$C$39:$C$782,СВЦЭМ!$A$39:$A$782,$A38,СВЦЭМ!$B$39:$B$782,Y$11)+'СЕТ СН'!$F$12+СВЦЭМ!$D$10+'СЕТ СН'!$F$6-'СЕТ СН'!$F$22</f>
        <v>2006.3574328899999</v>
      </c>
    </row>
    <row r="39" spans="1:25" ht="15.75" x14ac:dyDescent="0.2">
      <c r="A39" s="35">
        <f t="shared" si="0"/>
        <v>45501</v>
      </c>
      <c r="B39" s="36">
        <f>SUMIFS(СВЦЭМ!$C$39:$C$782,СВЦЭМ!$A$39:$A$782,$A39,СВЦЭМ!$B$39:$B$782,B$11)+'СЕТ СН'!$F$12+СВЦЭМ!$D$10+'СЕТ СН'!$F$6-'СЕТ СН'!$F$22</f>
        <v>2084.33766307</v>
      </c>
      <c r="C39" s="36">
        <f>SUMIFS(СВЦЭМ!$C$39:$C$782,СВЦЭМ!$A$39:$A$782,$A39,СВЦЭМ!$B$39:$B$782,C$11)+'СЕТ СН'!$F$12+СВЦЭМ!$D$10+'СЕТ СН'!$F$6-'СЕТ СН'!$F$22</f>
        <v>2159.1488894899999</v>
      </c>
      <c r="D39" s="36">
        <f>SUMIFS(СВЦЭМ!$C$39:$C$782,СВЦЭМ!$A$39:$A$782,$A39,СВЦЭМ!$B$39:$B$782,D$11)+'СЕТ СН'!$F$12+СВЦЭМ!$D$10+'СЕТ СН'!$F$6-'СЕТ СН'!$F$22</f>
        <v>2188.2326533800001</v>
      </c>
      <c r="E39" s="36">
        <f>SUMIFS(СВЦЭМ!$C$39:$C$782,СВЦЭМ!$A$39:$A$782,$A39,СВЦЭМ!$B$39:$B$782,E$11)+'СЕТ СН'!$F$12+СВЦЭМ!$D$10+'СЕТ СН'!$F$6-'СЕТ СН'!$F$22</f>
        <v>2192.5302653599997</v>
      </c>
      <c r="F39" s="36">
        <f>SUMIFS(СВЦЭМ!$C$39:$C$782,СВЦЭМ!$A$39:$A$782,$A39,СВЦЭМ!$B$39:$B$782,F$11)+'СЕТ СН'!$F$12+СВЦЭМ!$D$10+'СЕТ СН'!$F$6-'СЕТ СН'!$F$22</f>
        <v>2196.5976642199998</v>
      </c>
      <c r="G39" s="36">
        <f>SUMIFS(СВЦЭМ!$C$39:$C$782,СВЦЭМ!$A$39:$A$782,$A39,СВЦЭМ!$B$39:$B$782,G$11)+'СЕТ СН'!$F$12+СВЦЭМ!$D$10+'СЕТ СН'!$F$6-'СЕТ СН'!$F$22</f>
        <v>2210.05721417</v>
      </c>
      <c r="H39" s="36">
        <f>SUMIFS(СВЦЭМ!$C$39:$C$782,СВЦЭМ!$A$39:$A$782,$A39,СВЦЭМ!$B$39:$B$782,H$11)+'СЕТ СН'!$F$12+СВЦЭМ!$D$10+'СЕТ СН'!$F$6-'СЕТ СН'!$F$22</f>
        <v>2208.7842192499998</v>
      </c>
      <c r="I39" s="36">
        <f>SUMIFS(СВЦЭМ!$C$39:$C$782,СВЦЭМ!$A$39:$A$782,$A39,СВЦЭМ!$B$39:$B$782,I$11)+'СЕТ СН'!$F$12+СВЦЭМ!$D$10+'СЕТ СН'!$F$6-'СЕТ СН'!$F$22</f>
        <v>2185.3240944199997</v>
      </c>
      <c r="J39" s="36">
        <f>SUMIFS(СВЦЭМ!$C$39:$C$782,СВЦЭМ!$A$39:$A$782,$A39,СВЦЭМ!$B$39:$B$782,J$11)+'СЕТ СН'!$F$12+СВЦЭМ!$D$10+'СЕТ СН'!$F$6-'СЕТ СН'!$F$22</f>
        <v>2047.6883601899999</v>
      </c>
      <c r="K39" s="36">
        <f>SUMIFS(СВЦЭМ!$C$39:$C$782,СВЦЭМ!$A$39:$A$782,$A39,СВЦЭМ!$B$39:$B$782,K$11)+'СЕТ СН'!$F$12+СВЦЭМ!$D$10+'СЕТ СН'!$F$6-'СЕТ СН'!$F$22</f>
        <v>1957.8687509599999</v>
      </c>
      <c r="L39" s="36">
        <f>SUMIFS(СВЦЭМ!$C$39:$C$782,СВЦЭМ!$A$39:$A$782,$A39,СВЦЭМ!$B$39:$B$782,L$11)+'СЕТ СН'!$F$12+СВЦЭМ!$D$10+'СЕТ СН'!$F$6-'СЕТ СН'!$F$22</f>
        <v>1887.0506621499999</v>
      </c>
      <c r="M39" s="36">
        <f>SUMIFS(СВЦЭМ!$C$39:$C$782,СВЦЭМ!$A$39:$A$782,$A39,СВЦЭМ!$B$39:$B$782,M$11)+'СЕТ СН'!$F$12+СВЦЭМ!$D$10+'СЕТ СН'!$F$6-'СЕТ СН'!$F$22</f>
        <v>1838.6038125800001</v>
      </c>
      <c r="N39" s="36">
        <f>SUMIFS(СВЦЭМ!$C$39:$C$782,СВЦЭМ!$A$39:$A$782,$A39,СВЦЭМ!$B$39:$B$782,N$11)+'СЕТ СН'!$F$12+СВЦЭМ!$D$10+'СЕТ СН'!$F$6-'СЕТ СН'!$F$22</f>
        <v>1832.4379185600001</v>
      </c>
      <c r="O39" s="36">
        <f>SUMIFS(СВЦЭМ!$C$39:$C$782,СВЦЭМ!$A$39:$A$782,$A39,СВЦЭМ!$B$39:$B$782,O$11)+'СЕТ СН'!$F$12+СВЦЭМ!$D$10+'СЕТ СН'!$F$6-'СЕТ СН'!$F$22</f>
        <v>1832.87725985</v>
      </c>
      <c r="P39" s="36">
        <f>SUMIFS(СВЦЭМ!$C$39:$C$782,СВЦЭМ!$A$39:$A$782,$A39,СВЦЭМ!$B$39:$B$782,P$11)+'СЕТ СН'!$F$12+СВЦЭМ!$D$10+'СЕТ СН'!$F$6-'СЕТ СН'!$F$22</f>
        <v>1845.9518263099999</v>
      </c>
      <c r="Q39" s="36">
        <f>SUMIFS(СВЦЭМ!$C$39:$C$782,СВЦЭМ!$A$39:$A$782,$A39,СВЦЭМ!$B$39:$B$782,Q$11)+'СЕТ СН'!$F$12+СВЦЭМ!$D$10+'СЕТ СН'!$F$6-'СЕТ СН'!$F$22</f>
        <v>1849.3964775599998</v>
      </c>
      <c r="R39" s="36">
        <f>SUMIFS(СВЦЭМ!$C$39:$C$782,СВЦЭМ!$A$39:$A$782,$A39,СВЦЭМ!$B$39:$B$782,R$11)+'СЕТ СН'!$F$12+СВЦЭМ!$D$10+'СЕТ СН'!$F$6-'СЕТ СН'!$F$22</f>
        <v>1841.10609071</v>
      </c>
      <c r="S39" s="36">
        <f>SUMIFS(СВЦЭМ!$C$39:$C$782,СВЦЭМ!$A$39:$A$782,$A39,СВЦЭМ!$B$39:$B$782,S$11)+'СЕТ СН'!$F$12+СВЦЭМ!$D$10+'СЕТ СН'!$F$6-'СЕТ СН'!$F$22</f>
        <v>1828.02384596</v>
      </c>
      <c r="T39" s="36">
        <f>SUMIFS(СВЦЭМ!$C$39:$C$782,СВЦЭМ!$A$39:$A$782,$A39,СВЦЭМ!$B$39:$B$782,T$11)+'СЕТ СН'!$F$12+СВЦЭМ!$D$10+'СЕТ СН'!$F$6-'СЕТ СН'!$F$22</f>
        <v>1808.2929757399997</v>
      </c>
      <c r="U39" s="36">
        <f>SUMIFS(СВЦЭМ!$C$39:$C$782,СВЦЭМ!$A$39:$A$782,$A39,СВЦЭМ!$B$39:$B$782,U$11)+'СЕТ СН'!$F$12+СВЦЭМ!$D$10+'СЕТ СН'!$F$6-'СЕТ СН'!$F$22</f>
        <v>1825.4814942499997</v>
      </c>
      <c r="V39" s="36">
        <f>SUMIFS(СВЦЭМ!$C$39:$C$782,СВЦЭМ!$A$39:$A$782,$A39,СВЦЭМ!$B$39:$B$782,V$11)+'СЕТ СН'!$F$12+СВЦЭМ!$D$10+'СЕТ СН'!$F$6-'СЕТ СН'!$F$22</f>
        <v>1837.2370186099997</v>
      </c>
      <c r="W39" s="36">
        <f>SUMIFS(СВЦЭМ!$C$39:$C$782,СВЦЭМ!$A$39:$A$782,$A39,СВЦЭМ!$B$39:$B$782,W$11)+'СЕТ СН'!$F$12+СВЦЭМ!$D$10+'СЕТ СН'!$F$6-'СЕТ СН'!$F$22</f>
        <v>1810.4977277899998</v>
      </c>
      <c r="X39" s="36">
        <f>SUMIFS(СВЦЭМ!$C$39:$C$782,СВЦЭМ!$A$39:$A$782,$A39,СВЦЭМ!$B$39:$B$782,X$11)+'СЕТ СН'!$F$12+СВЦЭМ!$D$10+'СЕТ СН'!$F$6-'СЕТ СН'!$F$22</f>
        <v>1876.22636818</v>
      </c>
      <c r="Y39" s="36">
        <f>SUMIFS(СВЦЭМ!$C$39:$C$782,СВЦЭМ!$A$39:$A$782,$A39,СВЦЭМ!$B$39:$B$782,Y$11)+'СЕТ СН'!$F$12+СВЦЭМ!$D$10+'СЕТ СН'!$F$6-'СЕТ СН'!$F$22</f>
        <v>1985.35530109</v>
      </c>
    </row>
    <row r="40" spans="1:25" ht="15.75" x14ac:dyDescent="0.2">
      <c r="A40" s="35">
        <f t="shared" si="0"/>
        <v>45502</v>
      </c>
      <c r="B40" s="36">
        <f>SUMIFS(СВЦЭМ!$C$39:$C$782,СВЦЭМ!$A$39:$A$782,$A40,СВЦЭМ!$B$39:$B$782,B$11)+'СЕТ СН'!$F$12+СВЦЭМ!$D$10+'СЕТ СН'!$F$6-'СЕТ СН'!$F$22</f>
        <v>2176.79878719</v>
      </c>
      <c r="C40" s="36">
        <f>SUMIFS(СВЦЭМ!$C$39:$C$782,СВЦЭМ!$A$39:$A$782,$A40,СВЦЭМ!$B$39:$B$782,C$11)+'СЕТ СН'!$F$12+СВЦЭМ!$D$10+'СЕТ СН'!$F$6-'СЕТ СН'!$F$22</f>
        <v>2299.3269987999997</v>
      </c>
      <c r="D40" s="36">
        <f>SUMIFS(СВЦЭМ!$C$39:$C$782,СВЦЭМ!$A$39:$A$782,$A40,СВЦЭМ!$B$39:$B$782,D$11)+'СЕТ СН'!$F$12+СВЦЭМ!$D$10+'СЕТ СН'!$F$6-'СЕТ СН'!$F$22</f>
        <v>2345.2866748500001</v>
      </c>
      <c r="E40" s="36">
        <f>SUMIFS(СВЦЭМ!$C$39:$C$782,СВЦЭМ!$A$39:$A$782,$A40,СВЦЭМ!$B$39:$B$782,E$11)+'СЕТ СН'!$F$12+СВЦЭМ!$D$10+'СЕТ СН'!$F$6-'СЕТ СН'!$F$22</f>
        <v>2391.1590121700001</v>
      </c>
      <c r="F40" s="36">
        <f>SUMIFS(СВЦЭМ!$C$39:$C$782,СВЦЭМ!$A$39:$A$782,$A40,СВЦЭМ!$B$39:$B$782,F$11)+'СЕТ СН'!$F$12+СВЦЭМ!$D$10+'СЕТ СН'!$F$6-'СЕТ СН'!$F$22</f>
        <v>2391.18009424</v>
      </c>
      <c r="G40" s="36">
        <f>SUMIFS(СВЦЭМ!$C$39:$C$782,СВЦЭМ!$A$39:$A$782,$A40,СВЦЭМ!$B$39:$B$782,G$11)+'СЕТ СН'!$F$12+СВЦЭМ!$D$10+'СЕТ СН'!$F$6-'СЕТ СН'!$F$22</f>
        <v>2373.50562429</v>
      </c>
      <c r="H40" s="36">
        <f>SUMIFS(СВЦЭМ!$C$39:$C$782,СВЦЭМ!$A$39:$A$782,$A40,СВЦЭМ!$B$39:$B$782,H$11)+'СЕТ СН'!$F$12+СВЦЭМ!$D$10+'СЕТ СН'!$F$6-'СЕТ СН'!$F$22</f>
        <v>2320.0158947599998</v>
      </c>
      <c r="I40" s="36">
        <f>SUMIFS(СВЦЭМ!$C$39:$C$782,СВЦЭМ!$A$39:$A$782,$A40,СВЦЭМ!$B$39:$B$782,I$11)+'СЕТ СН'!$F$12+СВЦЭМ!$D$10+'СЕТ СН'!$F$6-'СЕТ СН'!$F$22</f>
        <v>2221.5398535300001</v>
      </c>
      <c r="J40" s="36">
        <f>SUMIFS(СВЦЭМ!$C$39:$C$782,СВЦЭМ!$A$39:$A$782,$A40,СВЦЭМ!$B$39:$B$782,J$11)+'СЕТ СН'!$F$12+СВЦЭМ!$D$10+'СЕТ СН'!$F$6-'СЕТ СН'!$F$22</f>
        <v>2108.8463374899998</v>
      </c>
      <c r="K40" s="36">
        <f>SUMIFS(СВЦЭМ!$C$39:$C$782,СВЦЭМ!$A$39:$A$782,$A40,СВЦЭМ!$B$39:$B$782,K$11)+'СЕТ СН'!$F$12+СВЦЭМ!$D$10+'СЕТ СН'!$F$6-'СЕТ СН'!$F$22</f>
        <v>1995.9279717999998</v>
      </c>
      <c r="L40" s="36">
        <f>SUMIFS(СВЦЭМ!$C$39:$C$782,СВЦЭМ!$A$39:$A$782,$A40,СВЦЭМ!$B$39:$B$782,L$11)+'СЕТ СН'!$F$12+СВЦЭМ!$D$10+'СЕТ СН'!$F$6-'СЕТ СН'!$F$22</f>
        <v>1951.2813447899998</v>
      </c>
      <c r="M40" s="36">
        <f>SUMIFS(СВЦЭМ!$C$39:$C$782,СВЦЭМ!$A$39:$A$782,$A40,СВЦЭМ!$B$39:$B$782,M$11)+'СЕТ СН'!$F$12+СВЦЭМ!$D$10+'СЕТ СН'!$F$6-'СЕТ СН'!$F$22</f>
        <v>1931.8047403099999</v>
      </c>
      <c r="N40" s="36">
        <f>SUMIFS(СВЦЭМ!$C$39:$C$782,СВЦЭМ!$A$39:$A$782,$A40,СВЦЭМ!$B$39:$B$782,N$11)+'СЕТ СН'!$F$12+СВЦЭМ!$D$10+'СЕТ СН'!$F$6-'СЕТ СН'!$F$22</f>
        <v>1933.1571580099999</v>
      </c>
      <c r="O40" s="36">
        <f>SUMIFS(СВЦЭМ!$C$39:$C$782,СВЦЭМ!$A$39:$A$782,$A40,СВЦЭМ!$B$39:$B$782,O$11)+'СЕТ СН'!$F$12+СВЦЭМ!$D$10+'СЕТ СН'!$F$6-'СЕТ СН'!$F$22</f>
        <v>1925.3462159000001</v>
      </c>
      <c r="P40" s="36">
        <f>SUMIFS(СВЦЭМ!$C$39:$C$782,СВЦЭМ!$A$39:$A$782,$A40,СВЦЭМ!$B$39:$B$782,P$11)+'СЕТ СН'!$F$12+СВЦЭМ!$D$10+'СЕТ СН'!$F$6-'СЕТ СН'!$F$22</f>
        <v>1926.9749031299998</v>
      </c>
      <c r="Q40" s="36">
        <f>SUMIFS(СВЦЭМ!$C$39:$C$782,СВЦЭМ!$A$39:$A$782,$A40,СВЦЭМ!$B$39:$B$782,Q$11)+'СЕТ СН'!$F$12+СВЦЭМ!$D$10+'СЕТ СН'!$F$6-'СЕТ СН'!$F$22</f>
        <v>1926.7500702100001</v>
      </c>
      <c r="R40" s="36">
        <f>SUMIFS(СВЦЭМ!$C$39:$C$782,СВЦЭМ!$A$39:$A$782,$A40,СВЦЭМ!$B$39:$B$782,R$11)+'СЕТ СН'!$F$12+СВЦЭМ!$D$10+'СЕТ СН'!$F$6-'СЕТ СН'!$F$22</f>
        <v>1927.8240439400001</v>
      </c>
      <c r="S40" s="36">
        <f>SUMIFS(СВЦЭМ!$C$39:$C$782,СВЦЭМ!$A$39:$A$782,$A40,СВЦЭМ!$B$39:$B$782,S$11)+'СЕТ СН'!$F$12+СВЦЭМ!$D$10+'СЕТ СН'!$F$6-'СЕТ СН'!$F$22</f>
        <v>1925.8967878200001</v>
      </c>
      <c r="T40" s="36">
        <f>SUMIFS(СВЦЭМ!$C$39:$C$782,СВЦЭМ!$A$39:$A$782,$A40,СВЦЭМ!$B$39:$B$782,T$11)+'СЕТ СН'!$F$12+СВЦЭМ!$D$10+'СЕТ СН'!$F$6-'СЕТ СН'!$F$22</f>
        <v>1915.0261700599999</v>
      </c>
      <c r="U40" s="36">
        <f>SUMIFS(СВЦЭМ!$C$39:$C$782,СВЦЭМ!$A$39:$A$782,$A40,СВЦЭМ!$B$39:$B$782,U$11)+'СЕТ СН'!$F$12+СВЦЭМ!$D$10+'СЕТ СН'!$F$6-'СЕТ СН'!$F$22</f>
        <v>1931.88089618</v>
      </c>
      <c r="V40" s="36">
        <f>SUMIFS(СВЦЭМ!$C$39:$C$782,СВЦЭМ!$A$39:$A$782,$A40,СВЦЭМ!$B$39:$B$782,V$11)+'СЕТ СН'!$F$12+СВЦЭМ!$D$10+'СЕТ СН'!$F$6-'СЕТ СН'!$F$22</f>
        <v>1950.9914677100001</v>
      </c>
      <c r="W40" s="36">
        <f>SUMIFS(СВЦЭМ!$C$39:$C$782,СВЦЭМ!$A$39:$A$782,$A40,СВЦЭМ!$B$39:$B$782,W$11)+'СЕТ СН'!$F$12+СВЦЭМ!$D$10+'СЕТ СН'!$F$6-'СЕТ СН'!$F$22</f>
        <v>1931.71568179</v>
      </c>
      <c r="X40" s="36">
        <f>SUMIFS(СВЦЭМ!$C$39:$C$782,СВЦЭМ!$A$39:$A$782,$A40,СВЦЭМ!$B$39:$B$782,X$11)+'СЕТ СН'!$F$12+СВЦЭМ!$D$10+'СЕТ СН'!$F$6-'СЕТ СН'!$F$22</f>
        <v>1962.7856869699999</v>
      </c>
      <c r="Y40" s="36">
        <f>SUMIFS(СВЦЭМ!$C$39:$C$782,СВЦЭМ!$A$39:$A$782,$A40,СВЦЭМ!$B$39:$B$782,Y$11)+'СЕТ СН'!$F$12+СВЦЭМ!$D$10+'СЕТ СН'!$F$6-'СЕТ СН'!$F$22</f>
        <v>2103.01348254</v>
      </c>
    </row>
    <row r="41" spans="1:25" ht="15.75" x14ac:dyDescent="0.2">
      <c r="A41" s="35">
        <f t="shared" si="0"/>
        <v>45503</v>
      </c>
      <c r="B41" s="36">
        <f>SUMIFS(СВЦЭМ!$C$39:$C$782,СВЦЭМ!$A$39:$A$782,$A41,СВЦЭМ!$B$39:$B$782,B$11)+'СЕТ СН'!$F$12+СВЦЭМ!$D$10+'СЕТ СН'!$F$6-'СЕТ СН'!$F$22</f>
        <v>2098.7557669600001</v>
      </c>
      <c r="C41" s="36">
        <f>SUMIFS(СВЦЭМ!$C$39:$C$782,СВЦЭМ!$A$39:$A$782,$A41,СВЦЭМ!$B$39:$B$782,C$11)+'СЕТ СН'!$F$12+СВЦЭМ!$D$10+'СЕТ СН'!$F$6-'СЕТ СН'!$F$22</f>
        <v>2190.5723660799999</v>
      </c>
      <c r="D41" s="36">
        <f>SUMIFS(СВЦЭМ!$C$39:$C$782,СВЦЭМ!$A$39:$A$782,$A41,СВЦЭМ!$B$39:$B$782,D$11)+'СЕТ СН'!$F$12+СВЦЭМ!$D$10+'СЕТ СН'!$F$6-'СЕТ СН'!$F$22</f>
        <v>2266.2498470400001</v>
      </c>
      <c r="E41" s="36">
        <f>SUMIFS(СВЦЭМ!$C$39:$C$782,СВЦЭМ!$A$39:$A$782,$A41,СВЦЭМ!$B$39:$B$782,E$11)+'СЕТ СН'!$F$12+СВЦЭМ!$D$10+'СЕТ СН'!$F$6-'СЕТ СН'!$F$22</f>
        <v>2308.4732259500001</v>
      </c>
      <c r="F41" s="36">
        <f>SUMIFS(СВЦЭМ!$C$39:$C$782,СВЦЭМ!$A$39:$A$782,$A41,СВЦЭМ!$B$39:$B$782,F$11)+'СЕТ СН'!$F$12+СВЦЭМ!$D$10+'СЕТ СН'!$F$6-'СЕТ СН'!$F$22</f>
        <v>2305.3896026300004</v>
      </c>
      <c r="G41" s="36">
        <f>SUMIFS(СВЦЭМ!$C$39:$C$782,СВЦЭМ!$A$39:$A$782,$A41,СВЦЭМ!$B$39:$B$782,G$11)+'СЕТ СН'!$F$12+СВЦЭМ!$D$10+'СЕТ СН'!$F$6-'СЕТ СН'!$F$22</f>
        <v>2277.26217292</v>
      </c>
      <c r="H41" s="36">
        <f>SUMIFS(СВЦЭМ!$C$39:$C$782,СВЦЭМ!$A$39:$A$782,$A41,СВЦЭМ!$B$39:$B$782,H$11)+'СЕТ СН'!$F$12+СВЦЭМ!$D$10+'СЕТ СН'!$F$6-'СЕТ СН'!$F$22</f>
        <v>2220.0059399900001</v>
      </c>
      <c r="I41" s="36">
        <f>SUMIFS(СВЦЭМ!$C$39:$C$782,СВЦЭМ!$A$39:$A$782,$A41,СВЦЭМ!$B$39:$B$782,I$11)+'СЕТ СН'!$F$12+СВЦЭМ!$D$10+'СЕТ СН'!$F$6-'СЕТ СН'!$F$22</f>
        <v>2103.1596445800001</v>
      </c>
      <c r="J41" s="36">
        <f>SUMIFS(СВЦЭМ!$C$39:$C$782,СВЦЭМ!$A$39:$A$782,$A41,СВЦЭМ!$B$39:$B$782,J$11)+'СЕТ СН'!$F$12+СВЦЭМ!$D$10+'СЕТ СН'!$F$6-'СЕТ СН'!$F$22</f>
        <v>1980.0706498899999</v>
      </c>
      <c r="K41" s="36">
        <f>SUMIFS(СВЦЭМ!$C$39:$C$782,СВЦЭМ!$A$39:$A$782,$A41,СВЦЭМ!$B$39:$B$782,K$11)+'СЕТ СН'!$F$12+СВЦЭМ!$D$10+'СЕТ СН'!$F$6-'СЕТ СН'!$F$22</f>
        <v>1882.9058715400001</v>
      </c>
      <c r="L41" s="36">
        <f>SUMIFS(СВЦЭМ!$C$39:$C$782,СВЦЭМ!$A$39:$A$782,$A41,СВЦЭМ!$B$39:$B$782,L$11)+'СЕТ СН'!$F$12+СВЦЭМ!$D$10+'СЕТ СН'!$F$6-'СЕТ СН'!$F$22</f>
        <v>1818.78527171</v>
      </c>
      <c r="M41" s="36">
        <f>SUMIFS(СВЦЭМ!$C$39:$C$782,СВЦЭМ!$A$39:$A$782,$A41,СВЦЭМ!$B$39:$B$782,M$11)+'СЕТ СН'!$F$12+СВЦЭМ!$D$10+'СЕТ СН'!$F$6-'СЕТ СН'!$F$22</f>
        <v>1811.69062085</v>
      </c>
      <c r="N41" s="36">
        <f>SUMIFS(СВЦЭМ!$C$39:$C$782,СВЦЭМ!$A$39:$A$782,$A41,СВЦЭМ!$B$39:$B$782,N$11)+'СЕТ СН'!$F$12+СВЦЭМ!$D$10+'СЕТ СН'!$F$6-'СЕТ СН'!$F$22</f>
        <v>1808.5773099600001</v>
      </c>
      <c r="O41" s="36">
        <f>SUMIFS(СВЦЭМ!$C$39:$C$782,СВЦЭМ!$A$39:$A$782,$A41,СВЦЭМ!$B$39:$B$782,O$11)+'СЕТ СН'!$F$12+СВЦЭМ!$D$10+'СЕТ СН'!$F$6-'СЕТ СН'!$F$22</f>
        <v>1797.9148775999997</v>
      </c>
      <c r="P41" s="36">
        <f>SUMIFS(СВЦЭМ!$C$39:$C$782,СВЦЭМ!$A$39:$A$782,$A41,СВЦЭМ!$B$39:$B$782,P$11)+'СЕТ СН'!$F$12+СВЦЭМ!$D$10+'СЕТ СН'!$F$6-'СЕТ СН'!$F$22</f>
        <v>1807.1272646399998</v>
      </c>
      <c r="Q41" s="36">
        <f>SUMIFS(СВЦЭМ!$C$39:$C$782,СВЦЭМ!$A$39:$A$782,$A41,СВЦЭМ!$B$39:$B$782,Q$11)+'СЕТ СН'!$F$12+СВЦЭМ!$D$10+'СЕТ СН'!$F$6-'СЕТ СН'!$F$22</f>
        <v>1802.8918102299999</v>
      </c>
      <c r="R41" s="36">
        <f>SUMIFS(СВЦЭМ!$C$39:$C$782,СВЦЭМ!$A$39:$A$782,$A41,СВЦЭМ!$B$39:$B$782,R$11)+'СЕТ СН'!$F$12+СВЦЭМ!$D$10+'СЕТ СН'!$F$6-'СЕТ СН'!$F$22</f>
        <v>1804.4630137300001</v>
      </c>
      <c r="S41" s="36">
        <f>SUMIFS(СВЦЭМ!$C$39:$C$782,СВЦЭМ!$A$39:$A$782,$A41,СВЦЭМ!$B$39:$B$782,S$11)+'СЕТ СН'!$F$12+СВЦЭМ!$D$10+'СЕТ СН'!$F$6-'СЕТ СН'!$F$22</f>
        <v>1807.9384845499999</v>
      </c>
      <c r="T41" s="36">
        <f>SUMIFS(СВЦЭМ!$C$39:$C$782,СВЦЭМ!$A$39:$A$782,$A41,СВЦЭМ!$B$39:$B$782,T$11)+'СЕТ СН'!$F$12+СВЦЭМ!$D$10+'СЕТ СН'!$F$6-'СЕТ СН'!$F$22</f>
        <v>1798.25913343</v>
      </c>
      <c r="U41" s="36">
        <f>SUMIFS(СВЦЭМ!$C$39:$C$782,СВЦЭМ!$A$39:$A$782,$A41,СВЦЭМ!$B$39:$B$782,U$11)+'СЕТ СН'!$F$12+СВЦЭМ!$D$10+'СЕТ СН'!$F$6-'СЕТ СН'!$F$22</f>
        <v>1803.6577332399997</v>
      </c>
      <c r="V41" s="36">
        <f>SUMIFS(СВЦЭМ!$C$39:$C$782,СВЦЭМ!$A$39:$A$782,$A41,СВЦЭМ!$B$39:$B$782,V$11)+'СЕТ СН'!$F$12+СВЦЭМ!$D$10+'СЕТ СН'!$F$6-'СЕТ СН'!$F$22</f>
        <v>1817.3514621999998</v>
      </c>
      <c r="W41" s="36">
        <f>SUMIFS(СВЦЭМ!$C$39:$C$782,СВЦЭМ!$A$39:$A$782,$A41,СВЦЭМ!$B$39:$B$782,W$11)+'СЕТ СН'!$F$12+СВЦЭМ!$D$10+'СЕТ СН'!$F$6-'СЕТ СН'!$F$22</f>
        <v>1815.5878056699999</v>
      </c>
      <c r="X41" s="36">
        <f>SUMIFS(СВЦЭМ!$C$39:$C$782,СВЦЭМ!$A$39:$A$782,$A41,СВЦЭМ!$B$39:$B$782,X$11)+'СЕТ СН'!$F$12+СВЦЭМ!$D$10+'СЕТ СН'!$F$6-'СЕТ СН'!$F$22</f>
        <v>1882.17298759</v>
      </c>
      <c r="Y41" s="36">
        <f>SUMIFS(СВЦЭМ!$C$39:$C$782,СВЦЭМ!$A$39:$A$782,$A41,СВЦЭМ!$B$39:$B$782,Y$11)+'СЕТ СН'!$F$12+СВЦЭМ!$D$10+'СЕТ СН'!$F$6-'СЕТ СН'!$F$22</f>
        <v>1982.1205443399999</v>
      </c>
    </row>
    <row r="42" spans="1:25" ht="15.75" x14ac:dyDescent="0.2">
      <c r="A42" s="35">
        <f t="shared" si="0"/>
        <v>45504</v>
      </c>
      <c r="B42" s="36">
        <f>SUMIFS(СВЦЭМ!$C$39:$C$782,СВЦЭМ!$A$39:$A$782,$A42,СВЦЭМ!$B$39:$B$782,B$11)+'СЕТ СН'!$F$12+СВЦЭМ!$D$10+'СЕТ СН'!$F$6-'СЕТ СН'!$F$22</f>
        <v>2053.8175646899999</v>
      </c>
      <c r="C42" s="36">
        <f>SUMIFS(СВЦЭМ!$C$39:$C$782,СВЦЭМ!$A$39:$A$782,$A42,СВЦЭМ!$B$39:$B$782,C$11)+'СЕТ СН'!$F$12+СВЦЭМ!$D$10+'СЕТ СН'!$F$6-'СЕТ СН'!$F$22</f>
        <v>2167.4486883499999</v>
      </c>
      <c r="D42" s="36">
        <f>SUMIFS(СВЦЭМ!$C$39:$C$782,СВЦЭМ!$A$39:$A$782,$A42,СВЦЭМ!$B$39:$B$782,D$11)+'СЕТ СН'!$F$12+СВЦЭМ!$D$10+'СЕТ СН'!$F$6-'СЕТ СН'!$F$22</f>
        <v>2225.0143632999998</v>
      </c>
      <c r="E42" s="36">
        <f>SUMIFS(СВЦЭМ!$C$39:$C$782,СВЦЭМ!$A$39:$A$782,$A42,СВЦЭМ!$B$39:$B$782,E$11)+'СЕТ СН'!$F$12+СВЦЭМ!$D$10+'СЕТ СН'!$F$6-'СЕТ СН'!$F$22</f>
        <v>2259.0557821399998</v>
      </c>
      <c r="F42" s="36">
        <f>SUMIFS(СВЦЭМ!$C$39:$C$782,СВЦЭМ!$A$39:$A$782,$A42,СВЦЭМ!$B$39:$B$782,F$11)+'СЕТ СН'!$F$12+СВЦЭМ!$D$10+'СЕТ СН'!$F$6-'СЕТ СН'!$F$22</f>
        <v>2277.8647211899997</v>
      </c>
      <c r="G42" s="36">
        <f>SUMIFS(СВЦЭМ!$C$39:$C$782,СВЦЭМ!$A$39:$A$782,$A42,СВЦЭМ!$B$39:$B$782,G$11)+'СЕТ СН'!$F$12+СВЦЭМ!$D$10+'СЕТ СН'!$F$6-'СЕТ СН'!$F$22</f>
        <v>2253.6574451500001</v>
      </c>
      <c r="H42" s="36">
        <f>SUMIFS(СВЦЭМ!$C$39:$C$782,СВЦЭМ!$A$39:$A$782,$A42,СВЦЭМ!$B$39:$B$782,H$11)+'СЕТ СН'!$F$12+СВЦЭМ!$D$10+'СЕТ СН'!$F$6-'СЕТ СН'!$F$22</f>
        <v>2239.3448924899999</v>
      </c>
      <c r="I42" s="36">
        <f>SUMIFS(СВЦЭМ!$C$39:$C$782,СВЦЭМ!$A$39:$A$782,$A42,СВЦЭМ!$B$39:$B$782,I$11)+'СЕТ СН'!$F$12+СВЦЭМ!$D$10+'СЕТ СН'!$F$6-'СЕТ СН'!$F$22</f>
        <v>2117.90672163</v>
      </c>
      <c r="J42" s="36">
        <f>SUMIFS(СВЦЭМ!$C$39:$C$782,СВЦЭМ!$A$39:$A$782,$A42,СВЦЭМ!$B$39:$B$782,J$11)+'СЕТ СН'!$F$12+СВЦЭМ!$D$10+'СЕТ СН'!$F$6-'СЕТ СН'!$F$22</f>
        <v>1973.1935479799999</v>
      </c>
      <c r="K42" s="36">
        <f>SUMIFS(СВЦЭМ!$C$39:$C$782,СВЦЭМ!$A$39:$A$782,$A42,СВЦЭМ!$B$39:$B$782,K$11)+'СЕТ СН'!$F$12+СВЦЭМ!$D$10+'СЕТ СН'!$F$6-'СЕТ СН'!$F$22</f>
        <v>1849.8171351400001</v>
      </c>
      <c r="L42" s="36">
        <f>SUMIFS(СВЦЭМ!$C$39:$C$782,СВЦЭМ!$A$39:$A$782,$A42,СВЦЭМ!$B$39:$B$782,L$11)+'СЕТ СН'!$F$12+СВЦЭМ!$D$10+'СЕТ СН'!$F$6-'СЕТ СН'!$F$22</f>
        <v>1767.7033166199999</v>
      </c>
      <c r="M42" s="36">
        <f>SUMIFS(СВЦЭМ!$C$39:$C$782,СВЦЭМ!$A$39:$A$782,$A42,СВЦЭМ!$B$39:$B$782,M$11)+'СЕТ СН'!$F$12+СВЦЭМ!$D$10+'СЕТ СН'!$F$6-'СЕТ СН'!$F$22</f>
        <v>1753.2460553000001</v>
      </c>
      <c r="N42" s="36">
        <f>SUMIFS(СВЦЭМ!$C$39:$C$782,СВЦЭМ!$A$39:$A$782,$A42,СВЦЭМ!$B$39:$B$782,N$11)+'СЕТ СН'!$F$12+СВЦЭМ!$D$10+'СЕТ СН'!$F$6-'СЕТ СН'!$F$22</f>
        <v>1742.68239021</v>
      </c>
      <c r="O42" s="36">
        <f>SUMIFS(СВЦЭМ!$C$39:$C$782,СВЦЭМ!$A$39:$A$782,$A42,СВЦЭМ!$B$39:$B$782,O$11)+'СЕТ СН'!$F$12+СВЦЭМ!$D$10+'СЕТ СН'!$F$6-'СЕТ СН'!$F$22</f>
        <v>1748.3319671199997</v>
      </c>
      <c r="P42" s="36">
        <f>SUMIFS(СВЦЭМ!$C$39:$C$782,СВЦЭМ!$A$39:$A$782,$A42,СВЦЭМ!$B$39:$B$782,P$11)+'СЕТ СН'!$F$12+СВЦЭМ!$D$10+'СЕТ СН'!$F$6-'СЕТ СН'!$F$22</f>
        <v>1748.5550674599999</v>
      </c>
      <c r="Q42" s="36">
        <f>SUMIFS(СВЦЭМ!$C$39:$C$782,СВЦЭМ!$A$39:$A$782,$A42,СВЦЭМ!$B$39:$B$782,Q$11)+'СЕТ СН'!$F$12+СВЦЭМ!$D$10+'СЕТ СН'!$F$6-'СЕТ СН'!$F$22</f>
        <v>1755.8944824199998</v>
      </c>
      <c r="R42" s="36">
        <f>SUMIFS(СВЦЭМ!$C$39:$C$782,СВЦЭМ!$A$39:$A$782,$A42,СВЦЭМ!$B$39:$B$782,R$11)+'СЕТ СН'!$F$12+СВЦЭМ!$D$10+'СЕТ СН'!$F$6-'СЕТ СН'!$F$22</f>
        <v>1762.87468919</v>
      </c>
      <c r="S42" s="36">
        <f>SUMIFS(СВЦЭМ!$C$39:$C$782,СВЦЭМ!$A$39:$A$782,$A42,СВЦЭМ!$B$39:$B$782,S$11)+'СЕТ СН'!$F$12+СВЦЭМ!$D$10+'СЕТ СН'!$F$6-'СЕТ СН'!$F$22</f>
        <v>1777.3225747699998</v>
      </c>
      <c r="T42" s="36">
        <f>SUMIFS(СВЦЭМ!$C$39:$C$782,СВЦЭМ!$A$39:$A$782,$A42,СВЦЭМ!$B$39:$B$782,T$11)+'СЕТ СН'!$F$12+СВЦЭМ!$D$10+'СЕТ СН'!$F$6-'СЕТ СН'!$F$22</f>
        <v>1774.7314944</v>
      </c>
      <c r="U42" s="36">
        <f>SUMIFS(СВЦЭМ!$C$39:$C$782,СВЦЭМ!$A$39:$A$782,$A42,СВЦЭМ!$B$39:$B$782,U$11)+'СЕТ СН'!$F$12+СВЦЭМ!$D$10+'СЕТ СН'!$F$6-'СЕТ СН'!$F$22</f>
        <v>1788.23755433</v>
      </c>
      <c r="V42" s="36">
        <f>SUMIFS(СВЦЭМ!$C$39:$C$782,СВЦЭМ!$A$39:$A$782,$A42,СВЦЭМ!$B$39:$B$782,V$11)+'СЕТ СН'!$F$12+СВЦЭМ!$D$10+'СЕТ СН'!$F$6-'СЕТ СН'!$F$22</f>
        <v>1804.42308254</v>
      </c>
      <c r="W42" s="36">
        <f>SUMIFS(СВЦЭМ!$C$39:$C$782,СВЦЭМ!$A$39:$A$782,$A42,СВЦЭМ!$B$39:$B$782,W$11)+'СЕТ СН'!$F$12+СВЦЭМ!$D$10+'СЕТ СН'!$F$6-'СЕТ СН'!$F$22</f>
        <v>1798.9543841199998</v>
      </c>
      <c r="X42" s="36">
        <f>SUMIFS(СВЦЭМ!$C$39:$C$782,СВЦЭМ!$A$39:$A$782,$A42,СВЦЭМ!$B$39:$B$782,X$11)+'СЕТ СН'!$F$12+СВЦЭМ!$D$10+'СЕТ СН'!$F$6-'СЕТ СН'!$F$22</f>
        <v>1862.8158651899998</v>
      </c>
      <c r="Y42" s="36">
        <f>SUMIFS(СВЦЭМ!$C$39:$C$782,СВЦЭМ!$A$39:$A$782,$A42,СВЦЭМ!$B$39:$B$782,Y$11)+'СЕТ СН'!$F$12+СВЦЭМ!$D$10+'СЕТ СН'!$F$6-'СЕТ СН'!$F$22</f>
        <v>1873.3734237899998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01.07.2024</v>
      </c>
      <c r="B48" s="36">
        <f>SUMIFS(СВЦЭМ!$C$39:$C$782,СВЦЭМ!$A$39:$A$782,$A48,СВЦЭМ!$B$39:$B$782,B$47)+'СЕТ СН'!$G$12+СВЦЭМ!$D$10+'СЕТ СН'!$G$6-'СЕТ СН'!$G$22</f>
        <v>2080.55757288</v>
      </c>
      <c r="C48" s="36">
        <f>SUMIFS(СВЦЭМ!$C$39:$C$782,СВЦЭМ!$A$39:$A$782,$A48,СВЦЭМ!$B$39:$B$782,C$47)+'СЕТ СН'!$G$12+СВЦЭМ!$D$10+'СЕТ СН'!$G$6-'СЕТ СН'!$G$22</f>
        <v>2178.9707078399997</v>
      </c>
      <c r="D48" s="36">
        <f>SUMIFS(СВЦЭМ!$C$39:$C$782,СВЦЭМ!$A$39:$A$782,$A48,СВЦЭМ!$B$39:$B$782,D$47)+'СЕТ СН'!$G$12+СВЦЭМ!$D$10+'СЕТ СН'!$G$6-'СЕТ СН'!$G$22</f>
        <v>2262.61611533</v>
      </c>
      <c r="E48" s="36">
        <f>SUMIFS(СВЦЭМ!$C$39:$C$782,СВЦЭМ!$A$39:$A$782,$A48,СВЦЭМ!$B$39:$B$782,E$47)+'СЕТ СН'!$G$12+СВЦЭМ!$D$10+'СЕТ СН'!$G$6-'СЕТ СН'!$G$22</f>
        <v>2281.6545752799998</v>
      </c>
      <c r="F48" s="36">
        <f>SUMIFS(СВЦЭМ!$C$39:$C$782,СВЦЭМ!$A$39:$A$782,$A48,СВЦЭМ!$B$39:$B$782,F$47)+'СЕТ СН'!$G$12+СВЦЭМ!$D$10+'СЕТ СН'!$G$6-'СЕТ СН'!$G$22</f>
        <v>2288.8263076399999</v>
      </c>
      <c r="G48" s="36">
        <f>SUMIFS(СВЦЭМ!$C$39:$C$782,СВЦЭМ!$A$39:$A$782,$A48,СВЦЭМ!$B$39:$B$782,G$47)+'СЕТ СН'!$G$12+СВЦЭМ!$D$10+'СЕТ СН'!$G$6-'СЕТ СН'!$G$22</f>
        <v>2282.1886879599997</v>
      </c>
      <c r="H48" s="36">
        <f>SUMIFS(СВЦЭМ!$C$39:$C$782,СВЦЭМ!$A$39:$A$782,$A48,СВЦЭМ!$B$39:$B$782,H$47)+'СЕТ СН'!$G$12+СВЦЭМ!$D$10+'СЕТ СН'!$G$6-'СЕТ СН'!$G$22</f>
        <v>2195.2922103699998</v>
      </c>
      <c r="I48" s="36">
        <f>SUMIFS(СВЦЭМ!$C$39:$C$782,СВЦЭМ!$A$39:$A$782,$A48,СВЦЭМ!$B$39:$B$782,I$47)+'СЕТ СН'!$G$12+СВЦЭМ!$D$10+'СЕТ СН'!$G$6-'СЕТ СН'!$G$22</f>
        <v>2079.2716381800001</v>
      </c>
      <c r="J48" s="36">
        <f>SUMIFS(СВЦЭМ!$C$39:$C$782,СВЦЭМ!$A$39:$A$782,$A48,СВЦЭМ!$B$39:$B$782,J$47)+'СЕТ СН'!$G$12+СВЦЭМ!$D$10+'СЕТ СН'!$G$6-'СЕТ СН'!$G$22</f>
        <v>1977.59116225</v>
      </c>
      <c r="K48" s="36">
        <f>SUMIFS(СВЦЭМ!$C$39:$C$782,СВЦЭМ!$A$39:$A$782,$A48,СВЦЭМ!$B$39:$B$782,K$47)+'СЕТ СН'!$G$12+СВЦЭМ!$D$10+'СЕТ СН'!$G$6-'СЕТ СН'!$G$22</f>
        <v>1919.77866668</v>
      </c>
      <c r="L48" s="36">
        <f>SUMIFS(СВЦЭМ!$C$39:$C$782,СВЦЭМ!$A$39:$A$782,$A48,СВЦЭМ!$B$39:$B$782,L$47)+'СЕТ СН'!$G$12+СВЦЭМ!$D$10+'СЕТ СН'!$G$6-'СЕТ СН'!$G$22</f>
        <v>1897.8471936399999</v>
      </c>
      <c r="M48" s="36">
        <f>SUMIFS(СВЦЭМ!$C$39:$C$782,СВЦЭМ!$A$39:$A$782,$A48,СВЦЭМ!$B$39:$B$782,M$47)+'СЕТ СН'!$G$12+СВЦЭМ!$D$10+'СЕТ СН'!$G$6-'СЕТ СН'!$G$22</f>
        <v>1919.2331278899999</v>
      </c>
      <c r="N48" s="36">
        <f>SUMIFS(СВЦЭМ!$C$39:$C$782,СВЦЭМ!$A$39:$A$782,$A48,СВЦЭМ!$B$39:$B$782,N$47)+'СЕТ СН'!$G$12+СВЦЭМ!$D$10+'СЕТ СН'!$G$6-'СЕТ СН'!$G$22</f>
        <v>1908.08403802</v>
      </c>
      <c r="O48" s="36">
        <f>SUMIFS(СВЦЭМ!$C$39:$C$782,СВЦЭМ!$A$39:$A$782,$A48,СВЦЭМ!$B$39:$B$782,O$47)+'СЕТ СН'!$G$12+СВЦЭМ!$D$10+'СЕТ СН'!$G$6-'СЕТ СН'!$G$22</f>
        <v>1913.9417935700001</v>
      </c>
      <c r="P48" s="36">
        <f>SUMIFS(СВЦЭМ!$C$39:$C$782,СВЦЭМ!$A$39:$A$782,$A48,СВЦЭМ!$B$39:$B$782,P$47)+'СЕТ СН'!$G$12+СВЦЭМ!$D$10+'СЕТ СН'!$G$6-'СЕТ СН'!$G$22</f>
        <v>1917.2340577699999</v>
      </c>
      <c r="Q48" s="36">
        <f>SUMIFS(СВЦЭМ!$C$39:$C$782,СВЦЭМ!$A$39:$A$782,$A48,СВЦЭМ!$B$39:$B$782,Q$47)+'СЕТ СН'!$G$12+СВЦЭМ!$D$10+'СЕТ СН'!$G$6-'СЕТ СН'!$G$22</f>
        <v>1914.62720597</v>
      </c>
      <c r="R48" s="36">
        <f>SUMIFS(СВЦЭМ!$C$39:$C$782,СВЦЭМ!$A$39:$A$782,$A48,СВЦЭМ!$B$39:$B$782,R$47)+'СЕТ СН'!$G$12+СВЦЭМ!$D$10+'СЕТ СН'!$G$6-'СЕТ СН'!$G$22</f>
        <v>1920.5364056599999</v>
      </c>
      <c r="S48" s="36">
        <f>SUMIFS(СВЦЭМ!$C$39:$C$782,СВЦЭМ!$A$39:$A$782,$A48,СВЦЭМ!$B$39:$B$782,S$47)+'СЕТ СН'!$G$12+СВЦЭМ!$D$10+'СЕТ СН'!$G$6-'СЕТ СН'!$G$22</f>
        <v>1928.6194450999999</v>
      </c>
      <c r="T48" s="36">
        <f>SUMIFS(СВЦЭМ!$C$39:$C$782,СВЦЭМ!$A$39:$A$782,$A48,СВЦЭМ!$B$39:$B$782,T$47)+'СЕТ СН'!$G$12+СВЦЭМ!$D$10+'СЕТ СН'!$G$6-'СЕТ СН'!$G$22</f>
        <v>1928.54396146</v>
      </c>
      <c r="U48" s="36">
        <f>SUMIFS(СВЦЭМ!$C$39:$C$782,СВЦЭМ!$A$39:$A$782,$A48,СВЦЭМ!$B$39:$B$782,U$47)+'СЕТ СН'!$G$12+СВЦЭМ!$D$10+'СЕТ СН'!$G$6-'СЕТ СН'!$G$22</f>
        <v>1921.5763290800001</v>
      </c>
      <c r="V48" s="36">
        <f>SUMIFS(СВЦЭМ!$C$39:$C$782,СВЦЭМ!$A$39:$A$782,$A48,СВЦЭМ!$B$39:$B$782,V$47)+'СЕТ СН'!$G$12+СВЦЭМ!$D$10+'СЕТ СН'!$G$6-'СЕТ СН'!$G$22</f>
        <v>1933.5819205799999</v>
      </c>
      <c r="W48" s="36">
        <f>SUMIFS(СВЦЭМ!$C$39:$C$782,СВЦЭМ!$A$39:$A$782,$A48,СВЦЭМ!$B$39:$B$782,W$47)+'СЕТ СН'!$G$12+СВЦЭМ!$D$10+'СЕТ СН'!$G$6-'СЕТ СН'!$G$22</f>
        <v>1904.6619642399999</v>
      </c>
      <c r="X48" s="36">
        <f>SUMIFS(СВЦЭМ!$C$39:$C$782,СВЦЭМ!$A$39:$A$782,$A48,СВЦЭМ!$B$39:$B$782,X$47)+'СЕТ СН'!$G$12+СВЦЭМ!$D$10+'СЕТ СН'!$G$6-'СЕТ СН'!$G$22</f>
        <v>1936.29500106</v>
      </c>
      <c r="Y48" s="36">
        <f>SUMIFS(СВЦЭМ!$C$39:$C$782,СВЦЭМ!$A$39:$A$782,$A48,СВЦЭМ!$B$39:$B$782,Y$47)+'СЕТ СН'!$G$12+СВЦЭМ!$D$10+'СЕТ СН'!$G$6-'СЕТ СН'!$G$22</f>
        <v>1987.4964743999999</v>
      </c>
    </row>
    <row r="49" spans="1:25" ht="15.75" x14ac:dyDescent="0.2">
      <c r="A49" s="35">
        <f>A48+1</f>
        <v>45475</v>
      </c>
      <c r="B49" s="36">
        <f>SUMIFS(СВЦЭМ!$C$39:$C$782,СВЦЭМ!$A$39:$A$782,$A49,СВЦЭМ!$B$39:$B$782,B$47)+'СЕТ СН'!$G$12+СВЦЭМ!$D$10+'СЕТ СН'!$G$6-'СЕТ СН'!$G$22</f>
        <v>2060.9572467399998</v>
      </c>
      <c r="C49" s="36">
        <f>SUMIFS(СВЦЭМ!$C$39:$C$782,СВЦЭМ!$A$39:$A$782,$A49,СВЦЭМ!$B$39:$B$782,C$47)+'СЕТ СН'!$G$12+СВЦЭМ!$D$10+'СЕТ СН'!$G$6-'СЕТ СН'!$G$22</f>
        <v>2152.5295860799997</v>
      </c>
      <c r="D49" s="36">
        <f>SUMIFS(СВЦЭМ!$C$39:$C$782,СВЦЭМ!$A$39:$A$782,$A49,СВЦЭМ!$B$39:$B$782,D$47)+'СЕТ СН'!$G$12+СВЦЭМ!$D$10+'СЕТ СН'!$G$6-'СЕТ СН'!$G$22</f>
        <v>2200.8213507699998</v>
      </c>
      <c r="E49" s="36">
        <f>SUMIFS(СВЦЭМ!$C$39:$C$782,СВЦЭМ!$A$39:$A$782,$A49,СВЦЭМ!$B$39:$B$782,E$47)+'СЕТ СН'!$G$12+СВЦЭМ!$D$10+'СЕТ СН'!$G$6-'СЕТ СН'!$G$22</f>
        <v>2257.8266840399997</v>
      </c>
      <c r="F49" s="36">
        <f>SUMIFS(СВЦЭМ!$C$39:$C$782,СВЦЭМ!$A$39:$A$782,$A49,СВЦЭМ!$B$39:$B$782,F$47)+'СЕТ СН'!$G$12+СВЦЭМ!$D$10+'СЕТ СН'!$G$6-'СЕТ СН'!$G$22</f>
        <v>2257.3004837899998</v>
      </c>
      <c r="G49" s="36">
        <f>SUMIFS(СВЦЭМ!$C$39:$C$782,СВЦЭМ!$A$39:$A$782,$A49,СВЦЭМ!$B$39:$B$782,G$47)+'СЕТ СН'!$G$12+СВЦЭМ!$D$10+'СЕТ СН'!$G$6-'СЕТ СН'!$G$22</f>
        <v>2220.3956552299996</v>
      </c>
      <c r="H49" s="36">
        <f>SUMIFS(СВЦЭМ!$C$39:$C$782,СВЦЭМ!$A$39:$A$782,$A49,СВЦЭМ!$B$39:$B$782,H$47)+'СЕТ СН'!$G$12+СВЦЭМ!$D$10+'СЕТ СН'!$G$6-'СЕТ СН'!$G$22</f>
        <v>2158.62402944</v>
      </c>
      <c r="I49" s="36">
        <f>SUMIFS(СВЦЭМ!$C$39:$C$782,СВЦЭМ!$A$39:$A$782,$A49,СВЦЭМ!$B$39:$B$782,I$47)+'СЕТ СН'!$G$12+СВЦЭМ!$D$10+'СЕТ СН'!$G$6-'СЕТ СН'!$G$22</f>
        <v>1992.2682064799999</v>
      </c>
      <c r="J49" s="36">
        <f>SUMIFS(СВЦЭМ!$C$39:$C$782,СВЦЭМ!$A$39:$A$782,$A49,СВЦЭМ!$B$39:$B$782,J$47)+'СЕТ СН'!$G$12+СВЦЭМ!$D$10+'СЕТ СН'!$G$6-'СЕТ СН'!$G$22</f>
        <v>1880.40131849</v>
      </c>
      <c r="K49" s="36">
        <f>SUMIFS(СВЦЭМ!$C$39:$C$782,СВЦЭМ!$A$39:$A$782,$A49,СВЦЭМ!$B$39:$B$782,K$47)+'СЕТ СН'!$G$12+СВЦЭМ!$D$10+'СЕТ СН'!$G$6-'СЕТ СН'!$G$22</f>
        <v>1809.8488097300001</v>
      </c>
      <c r="L49" s="36">
        <f>SUMIFS(СВЦЭМ!$C$39:$C$782,СВЦЭМ!$A$39:$A$782,$A49,СВЦЭМ!$B$39:$B$782,L$47)+'СЕТ СН'!$G$12+СВЦЭМ!$D$10+'СЕТ СН'!$G$6-'СЕТ СН'!$G$22</f>
        <v>1785.12805398</v>
      </c>
      <c r="M49" s="36">
        <f>SUMIFS(СВЦЭМ!$C$39:$C$782,СВЦЭМ!$A$39:$A$782,$A49,СВЦЭМ!$B$39:$B$782,M$47)+'СЕТ СН'!$G$12+СВЦЭМ!$D$10+'СЕТ СН'!$G$6-'СЕТ СН'!$G$22</f>
        <v>1799.2221401100001</v>
      </c>
      <c r="N49" s="36">
        <f>SUMIFS(СВЦЭМ!$C$39:$C$782,СВЦЭМ!$A$39:$A$782,$A49,СВЦЭМ!$B$39:$B$782,N$47)+'СЕТ СН'!$G$12+СВЦЭМ!$D$10+'СЕТ СН'!$G$6-'СЕТ СН'!$G$22</f>
        <v>1792.44515189</v>
      </c>
      <c r="O49" s="36">
        <f>SUMIFS(СВЦЭМ!$C$39:$C$782,СВЦЭМ!$A$39:$A$782,$A49,СВЦЭМ!$B$39:$B$782,O$47)+'СЕТ СН'!$G$12+СВЦЭМ!$D$10+'СЕТ СН'!$G$6-'СЕТ СН'!$G$22</f>
        <v>1781.4014587300001</v>
      </c>
      <c r="P49" s="36">
        <f>SUMIFS(СВЦЭМ!$C$39:$C$782,СВЦЭМ!$A$39:$A$782,$A49,СВЦЭМ!$B$39:$B$782,P$47)+'СЕТ СН'!$G$12+СВЦЭМ!$D$10+'СЕТ СН'!$G$6-'СЕТ СН'!$G$22</f>
        <v>1781.58110072</v>
      </c>
      <c r="Q49" s="36">
        <f>SUMIFS(СВЦЭМ!$C$39:$C$782,СВЦЭМ!$A$39:$A$782,$A49,СВЦЭМ!$B$39:$B$782,Q$47)+'СЕТ СН'!$G$12+СВЦЭМ!$D$10+'СЕТ СН'!$G$6-'СЕТ СН'!$G$22</f>
        <v>1790.65932572</v>
      </c>
      <c r="R49" s="36">
        <f>SUMIFS(СВЦЭМ!$C$39:$C$782,СВЦЭМ!$A$39:$A$782,$A49,СВЦЭМ!$B$39:$B$782,R$47)+'СЕТ СН'!$G$12+СВЦЭМ!$D$10+'СЕТ СН'!$G$6-'СЕТ СН'!$G$22</f>
        <v>1792.4420134100001</v>
      </c>
      <c r="S49" s="36">
        <f>SUMIFS(СВЦЭМ!$C$39:$C$782,СВЦЭМ!$A$39:$A$782,$A49,СВЦЭМ!$B$39:$B$782,S$47)+'СЕТ СН'!$G$12+СВЦЭМ!$D$10+'СЕТ СН'!$G$6-'СЕТ СН'!$G$22</f>
        <v>1840.0823667</v>
      </c>
      <c r="T49" s="36">
        <f>SUMIFS(СВЦЭМ!$C$39:$C$782,СВЦЭМ!$A$39:$A$782,$A49,СВЦЭМ!$B$39:$B$782,T$47)+'СЕТ СН'!$G$12+СВЦЭМ!$D$10+'СЕТ СН'!$G$6-'СЕТ СН'!$G$22</f>
        <v>1828.77033895</v>
      </c>
      <c r="U49" s="36">
        <f>SUMIFS(СВЦЭМ!$C$39:$C$782,СВЦЭМ!$A$39:$A$782,$A49,СВЦЭМ!$B$39:$B$782,U$47)+'СЕТ СН'!$G$12+СВЦЭМ!$D$10+'СЕТ СН'!$G$6-'СЕТ СН'!$G$22</f>
        <v>1845.1757600199999</v>
      </c>
      <c r="V49" s="36">
        <f>SUMIFS(СВЦЭМ!$C$39:$C$782,СВЦЭМ!$A$39:$A$782,$A49,СВЦЭМ!$B$39:$B$782,V$47)+'СЕТ СН'!$G$12+СВЦЭМ!$D$10+'СЕТ СН'!$G$6-'СЕТ СН'!$G$22</f>
        <v>1853.9352170899999</v>
      </c>
      <c r="W49" s="36">
        <f>SUMIFS(СВЦЭМ!$C$39:$C$782,СВЦЭМ!$A$39:$A$782,$A49,СВЦЭМ!$B$39:$B$782,W$47)+'СЕТ СН'!$G$12+СВЦЭМ!$D$10+'СЕТ СН'!$G$6-'СЕТ СН'!$G$22</f>
        <v>1831.2213560999999</v>
      </c>
      <c r="X49" s="36">
        <f>SUMIFS(СВЦЭМ!$C$39:$C$782,СВЦЭМ!$A$39:$A$782,$A49,СВЦЭМ!$B$39:$B$782,X$47)+'СЕТ СН'!$G$12+СВЦЭМ!$D$10+'СЕТ СН'!$G$6-'СЕТ СН'!$G$22</f>
        <v>1895.96504901</v>
      </c>
      <c r="Y49" s="36">
        <f>SUMIFS(СВЦЭМ!$C$39:$C$782,СВЦЭМ!$A$39:$A$782,$A49,СВЦЭМ!$B$39:$B$782,Y$47)+'СЕТ СН'!$G$12+СВЦЭМ!$D$10+'СЕТ СН'!$G$6-'СЕТ СН'!$G$22</f>
        <v>1940.78465684</v>
      </c>
    </row>
    <row r="50" spans="1:25" ht="15.75" x14ac:dyDescent="0.2">
      <c r="A50" s="35">
        <f t="shared" ref="A50:A78" si="1">A49+1</f>
        <v>45476</v>
      </c>
      <c r="B50" s="36">
        <f>SUMIFS(СВЦЭМ!$C$39:$C$782,СВЦЭМ!$A$39:$A$782,$A50,СВЦЭМ!$B$39:$B$782,B$47)+'СЕТ СН'!$G$12+СВЦЭМ!$D$10+'СЕТ СН'!$G$6-'СЕТ СН'!$G$22</f>
        <v>2076.2978029000001</v>
      </c>
      <c r="C50" s="36">
        <f>SUMIFS(СВЦЭМ!$C$39:$C$782,СВЦЭМ!$A$39:$A$782,$A50,СВЦЭМ!$B$39:$B$782,C$47)+'СЕТ СН'!$G$12+СВЦЭМ!$D$10+'СЕТ СН'!$G$6-'СЕТ СН'!$G$22</f>
        <v>2203.0139513300001</v>
      </c>
      <c r="D50" s="36">
        <f>SUMIFS(СВЦЭМ!$C$39:$C$782,СВЦЭМ!$A$39:$A$782,$A50,СВЦЭМ!$B$39:$B$782,D$47)+'СЕТ СН'!$G$12+СВЦЭМ!$D$10+'СЕТ СН'!$G$6-'СЕТ СН'!$G$22</f>
        <v>2265.9435548199999</v>
      </c>
      <c r="E50" s="36">
        <f>SUMIFS(СВЦЭМ!$C$39:$C$782,СВЦЭМ!$A$39:$A$782,$A50,СВЦЭМ!$B$39:$B$782,E$47)+'СЕТ СН'!$G$12+СВЦЭМ!$D$10+'СЕТ СН'!$G$6-'СЕТ СН'!$G$22</f>
        <v>2312.7163149099997</v>
      </c>
      <c r="F50" s="36">
        <f>SUMIFS(СВЦЭМ!$C$39:$C$782,СВЦЭМ!$A$39:$A$782,$A50,СВЦЭМ!$B$39:$B$782,F$47)+'СЕТ СН'!$G$12+СВЦЭМ!$D$10+'СЕТ СН'!$G$6-'СЕТ СН'!$G$22</f>
        <v>2315.9736130599999</v>
      </c>
      <c r="G50" s="36">
        <f>SUMIFS(СВЦЭМ!$C$39:$C$782,СВЦЭМ!$A$39:$A$782,$A50,СВЦЭМ!$B$39:$B$782,G$47)+'СЕТ СН'!$G$12+СВЦЭМ!$D$10+'СЕТ СН'!$G$6-'СЕТ СН'!$G$22</f>
        <v>2298.1843527999999</v>
      </c>
      <c r="H50" s="36">
        <f>SUMIFS(СВЦЭМ!$C$39:$C$782,СВЦЭМ!$A$39:$A$782,$A50,СВЦЭМ!$B$39:$B$782,H$47)+'СЕТ СН'!$G$12+СВЦЭМ!$D$10+'СЕТ СН'!$G$6-'СЕТ СН'!$G$22</f>
        <v>2211.08960217</v>
      </c>
      <c r="I50" s="36">
        <f>SUMIFS(СВЦЭМ!$C$39:$C$782,СВЦЭМ!$A$39:$A$782,$A50,СВЦЭМ!$B$39:$B$782,I$47)+'СЕТ СН'!$G$12+СВЦЭМ!$D$10+'СЕТ СН'!$G$6-'СЕТ СН'!$G$22</f>
        <v>2071.1445556099998</v>
      </c>
      <c r="J50" s="36">
        <f>SUMIFS(СВЦЭМ!$C$39:$C$782,СВЦЭМ!$A$39:$A$782,$A50,СВЦЭМ!$B$39:$B$782,J$47)+'СЕТ СН'!$G$12+СВЦЭМ!$D$10+'СЕТ СН'!$G$6-'СЕТ СН'!$G$22</f>
        <v>1989.3161037499999</v>
      </c>
      <c r="K50" s="36">
        <f>SUMIFS(СВЦЭМ!$C$39:$C$782,СВЦЭМ!$A$39:$A$782,$A50,СВЦЭМ!$B$39:$B$782,K$47)+'СЕТ СН'!$G$12+СВЦЭМ!$D$10+'СЕТ СН'!$G$6-'СЕТ СН'!$G$22</f>
        <v>1918.12396801</v>
      </c>
      <c r="L50" s="36">
        <f>SUMIFS(СВЦЭМ!$C$39:$C$782,СВЦЭМ!$A$39:$A$782,$A50,СВЦЭМ!$B$39:$B$782,L$47)+'СЕТ СН'!$G$12+СВЦЭМ!$D$10+'СЕТ СН'!$G$6-'СЕТ СН'!$G$22</f>
        <v>1903.7298936899999</v>
      </c>
      <c r="M50" s="36">
        <f>SUMIFS(СВЦЭМ!$C$39:$C$782,СВЦЭМ!$A$39:$A$782,$A50,СВЦЭМ!$B$39:$B$782,M$47)+'СЕТ СН'!$G$12+СВЦЭМ!$D$10+'СЕТ СН'!$G$6-'СЕТ СН'!$G$22</f>
        <v>1882.0074393099999</v>
      </c>
      <c r="N50" s="36">
        <f>SUMIFS(СВЦЭМ!$C$39:$C$782,СВЦЭМ!$A$39:$A$782,$A50,СВЦЭМ!$B$39:$B$782,N$47)+'СЕТ СН'!$G$12+СВЦЭМ!$D$10+'СЕТ СН'!$G$6-'СЕТ СН'!$G$22</f>
        <v>1888.3382595400001</v>
      </c>
      <c r="O50" s="36">
        <f>SUMIFS(СВЦЭМ!$C$39:$C$782,СВЦЭМ!$A$39:$A$782,$A50,СВЦЭМ!$B$39:$B$782,O$47)+'СЕТ СН'!$G$12+СВЦЭМ!$D$10+'СЕТ СН'!$G$6-'СЕТ СН'!$G$22</f>
        <v>1880.2043333500001</v>
      </c>
      <c r="P50" s="36">
        <f>SUMIFS(СВЦЭМ!$C$39:$C$782,СВЦЭМ!$A$39:$A$782,$A50,СВЦЭМ!$B$39:$B$782,P$47)+'СЕТ СН'!$G$12+СВЦЭМ!$D$10+'СЕТ СН'!$G$6-'СЕТ СН'!$G$22</f>
        <v>1884.1370886699999</v>
      </c>
      <c r="Q50" s="36">
        <f>SUMIFS(СВЦЭМ!$C$39:$C$782,СВЦЭМ!$A$39:$A$782,$A50,СВЦЭМ!$B$39:$B$782,Q$47)+'СЕТ СН'!$G$12+СВЦЭМ!$D$10+'СЕТ СН'!$G$6-'СЕТ СН'!$G$22</f>
        <v>1888.4059258699999</v>
      </c>
      <c r="R50" s="36">
        <f>SUMIFS(СВЦЭМ!$C$39:$C$782,СВЦЭМ!$A$39:$A$782,$A50,СВЦЭМ!$B$39:$B$782,R$47)+'СЕТ СН'!$G$12+СВЦЭМ!$D$10+'СЕТ СН'!$G$6-'СЕТ СН'!$G$22</f>
        <v>1895.73320704</v>
      </c>
      <c r="S50" s="36">
        <f>SUMIFS(СВЦЭМ!$C$39:$C$782,СВЦЭМ!$A$39:$A$782,$A50,СВЦЭМ!$B$39:$B$782,S$47)+'СЕТ СН'!$G$12+СВЦЭМ!$D$10+'СЕТ СН'!$G$6-'СЕТ СН'!$G$22</f>
        <v>1915.8813632900001</v>
      </c>
      <c r="T50" s="36">
        <f>SUMIFS(СВЦЭМ!$C$39:$C$782,СВЦЭМ!$A$39:$A$782,$A50,СВЦЭМ!$B$39:$B$782,T$47)+'СЕТ СН'!$G$12+СВЦЭМ!$D$10+'СЕТ СН'!$G$6-'СЕТ СН'!$G$22</f>
        <v>1915.8220240599999</v>
      </c>
      <c r="U50" s="36">
        <f>SUMIFS(СВЦЭМ!$C$39:$C$782,СВЦЭМ!$A$39:$A$782,$A50,СВЦЭМ!$B$39:$B$782,U$47)+'СЕТ СН'!$G$12+СВЦЭМ!$D$10+'СЕТ СН'!$G$6-'СЕТ СН'!$G$22</f>
        <v>1928.82392798</v>
      </c>
      <c r="V50" s="36">
        <f>SUMIFS(СВЦЭМ!$C$39:$C$782,СВЦЭМ!$A$39:$A$782,$A50,СВЦЭМ!$B$39:$B$782,V$47)+'СЕТ СН'!$G$12+СВЦЭМ!$D$10+'СЕТ СН'!$G$6-'СЕТ СН'!$G$22</f>
        <v>1936.7438342599999</v>
      </c>
      <c r="W50" s="36">
        <f>SUMIFS(СВЦЭМ!$C$39:$C$782,СВЦЭМ!$A$39:$A$782,$A50,СВЦЭМ!$B$39:$B$782,W$47)+'СЕТ СН'!$G$12+СВЦЭМ!$D$10+'СЕТ СН'!$G$6-'СЕТ СН'!$G$22</f>
        <v>1930.37431763</v>
      </c>
      <c r="X50" s="36">
        <f>SUMIFS(СВЦЭМ!$C$39:$C$782,СВЦЭМ!$A$39:$A$782,$A50,СВЦЭМ!$B$39:$B$782,X$47)+'СЕТ СН'!$G$12+СВЦЭМ!$D$10+'СЕТ СН'!$G$6-'СЕТ СН'!$G$22</f>
        <v>1957.4252091799999</v>
      </c>
      <c r="Y50" s="36">
        <f>SUMIFS(СВЦЭМ!$C$39:$C$782,СВЦЭМ!$A$39:$A$782,$A50,СВЦЭМ!$B$39:$B$782,Y$47)+'СЕТ СН'!$G$12+СВЦЭМ!$D$10+'СЕТ СН'!$G$6-'СЕТ СН'!$G$22</f>
        <v>2045.05096751</v>
      </c>
    </row>
    <row r="51" spans="1:25" ht="15.75" x14ac:dyDescent="0.2">
      <c r="A51" s="35">
        <f t="shared" si="1"/>
        <v>45477</v>
      </c>
      <c r="B51" s="36">
        <f>SUMIFS(СВЦЭМ!$C$39:$C$782,СВЦЭМ!$A$39:$A$782,$A51,СВЦЭМ!$B$39:$B$782,B$47)+'СЕТ СН'!$G$12+СВЦЭМ!$D$10+'СЕТ СН'!$G$6-'СЕТ СН'!$G$22</f>
        <v>1916.9725298399999</v>
      </c>
      <c r="C51" s="36">
        <f>SUMIFS(СВЦЭМ!$C$39:$C$782,СВЦЭМ!$A$39:$A$782,$A51,СВЦЭМ!$B$39:$B$782,C$47)+'СЕТ СН'!$G$12+СВЦЭМ!$D$10+'СЕТ СН'!$G$6-'СЕТ СН'!$G$22</f>
        <v>2076.5388405799999</v>
      </c>
      <c r="D51" s="36">
        <f>SUMIFS(СВЦЭМ!$C$39:$C$782,СВЦЭМ!$A$39:$A$782,$A51,СВЦЭМ!$B$39:$B$782,D$47)+'СЕТ СН'!$G$12+СВЦЭМ!$D$10+'СЕТ СН'!$G$6-'СЕТ СН'!$G$22</f>
        <v>2106.2240235699996</v>
      </c>
      <c r="E51" s="36">
        <f>SUMIFS(СВЦЭМ!$C$39:$C$782,СВЦЭМ!$A$39:$A$782,$A51,СВЦЭМ!$B$39:$B$782,E$47)+'СЕТ СН'!$G$12+СВЦЭМ!$D$10+'СЕТ СН'!$G$6-'СЕТ СН'!$G$22</f>
        <v>2143.12215264</v>
      </c>
      <c r="F51" s="36">
        <f>SUMIFS(СВЦЭМ!$C$39:$C$782,СВЦЭМ!$A$39:$A$782,$A51,СВЦЭМ!$B$39:$B$782,F$47)+'СЕТ СН'!$G$12+СВЦЭМ!$D$10+'СЕТ СН'!$G$6-'СЕТ СН'!$G$22</f>
        <v>2150.93905215</v>
      </c>
      <c r="G51" s="36">
        <f>SUMIFS(СВЦЭМ!$C$39:$C$782,СВЦЭМ!$A$39:$A$782,$A51,СВЦЭМ!$B$39:$B$782,G$47)+'СЕТ СН'!$G$12+СВЦЭМ!$D$10+'СЕТ СН'!$G$6-'СЕТ СН'!$G$22</f>
        <v>2143.8765244799997</v>
      </c>
      <c r="H51" s="36">
        <f>SUMIFS(СВЦЭМ!$C$39:$C$782,СВЦЭМ!$A$39:$A$782,$A51,СВЦЭМ!$B$39:$B$782,H$47)+'СЕТ СН'!$G$12+СВЦЭМ!$D$10+'СЕТ СН'!$G$6-'СЕТ СН'!$G$22</f>
        <v>2056.2513178599997</v>
      </c>
      <c r="I51" s="36">
        <f>SUMIFS(СВЦЭМ!$C$39:$C$782,СВЦЭМ!$A$39:$A$782,$A51,СВЦЭМ!$B$39:$B$782,I$47)+'СЕТ СН'!$G$12+СВЦЭМ!$D$10+'СЕТ СН'!$G$6-'СЕТ СН'!$G$22</f>
        <v>2026.2033914900001</v>
      </c>
      <c r="J51" s="36">
        <f>SUMIFS(СВЦЭМ!$C$39:$C$782,СВЦЭМ!$A$39:$A$782,$A51,СВЦЭМ!$B$39:$B$782,J$47)+'СЕТ СН'!$G$12+СВЦЭМ!$D$10+'СЕТ СН'!$G$6-'СЕТ СН'!$G$22</f>
        <v>1933.03865961</v>
      </c>
      <c r="K51" s="36">
        <f>SUMIFS(СВЦЭМ!$C$39:$C$782,СВЦЭМ!$A$39:$A$782,$A51,СВЦЭМ!$B$39:$B$782,K$47)+'СЕТ СН'!$G$12+СВЦЭМ!$D$10+'СЕТ СН'!$G$6-'СЕТ СН'!$G$22</f>
        <v>1861.1082581999999</v>
      </c>
      <c r="L51" s="36">
        <f>SUMIFS(СВЦЭМ!$C$39:$C$782,СВЦЭМ!$A$39:$A$782,$A51,СВЦЭМ!$B$39:$B$782,L$47)+'СЕТ СН'!$G$12+СВЦЭМ!$D$10+'СЕТ СН'!$G$6-'СЕТ СН'!$G$22</f>
        <v>1843.5133137</v>
      </c>
      <c r="M51" s="36">
        <f>SUMIFS(СВЦЭМ!$C$39:$C$782,СВЦЭМ!$A$39:$A$782,$A51,СВЦЭМ!$B$39:$B$782,M$47)+'СЕТ СН'!$G$12+СВЦЭМ!$D$10+'СЕТ СН'!$G$6-'СЕТ СН'!$G$22</f>
        <v>1817.00212743</v>
      </c>
      <c r="N51" s="36">
        <f>SUMIFS(СВЦЭМ!$C$39:$C$782,СВЦЭМ!$A$39:$A$782,$A51,СВЦЭМ!$B$39:$B$782,N$47)+'СЕТ СН'!$G$12+СВЦЭМ!$D$10+'СЕТ СН'!$G$6-'СЕТ СН'!$G$22</f>
        <v>1820.26715384</v>
      </c>
      <c r="O51" s="36">
        <f>SUMIFS(СВЦЭМ!$C$39:$C$782,СВЦЭМ!$A$39:$A$782,$A51,СВЦЭМ!$B$39:$B$782,O$47)+'СЕТ СН'!$G$12+СВЦЭМ!$D$10+'СЕТ СН'!$G$6-'СЕТ СН'!$G$22</f>
        <v>1800.41736483</v>
      </c>
      <c r="P51" s="36">
        <f>SUMIFS(СВЦЭМ!$C$39:$C$782,СВЦЭМ!$A$39:$A$782,$A51,СВЦЭМ!$B$39:$B$782,P$47)+'СЕТ СН'!$G$12+СВЦЭМ!$D$10+'СЕТ СН'!$G$6-'СЕТ СН'!$G$22</f>
        <v>1805.1151604199999</v>
      </c>
      <c r="Q51" s="36">
        <f>SUMIFS(СВЦЭМ!$C$39:$C$782,СВЦЭМ!$A$39:$A$782,$A51,СВЦЭМ!$B$39:$B$782,Q$47)+'СЕТ СН'!$G$12+СВЦЭМ!$D$10+'СЕТ СН'!$G$6-'СЕТ СН'!$G$22</f>
        <v>1806.66827244</v>
      </c>
      <c r="R51" s="36">
        <f>SUMIFS(СВЦЭМ!$C$39:$C$782,СВЦЭМ!$A$39:$A$782,$A51,СВЦЭМ!$B$39:$B$782,R$47)+'СЕТ СН'!$G$12+СВЦЭМ!$D$10+'СЕТ СН'!$G$6-'СЕТ СН'!$G$22</f>
        <v>1817.7228321800001</v>
      </c>
      <c r="S51" s="36">
        <f>SUMIFS(СВЦЭМ!$C$39:$C$782,СВЦЭМ!$A$39:$A$782,$A51,СВЦЭМ!$B$39:$B$782,S$47)+'СЕТ СН'!$G$12+СВЦЭМ!$D$10+'СЕТ СН'!$G$6-'СЕТ СН'!$G$22</f>
        <v>1807.11873569</v>
      </c>
      <c r="T51" s="36">
        <f>SUMIFS(СВЦЭМ!$C$39:$C$782,СВЦЭМ!$A$39:$A$782,$A51,СВЦЭМ!$B$39:$B$782,T$47)+'СЕТ СН'!$G$12+СВЦЭМ!$D$10+'СЕТ СН'!$G$6-'СЕТ СН'!$G$22</f>
        <v>1794.62279803</v>
      </c>
      <c r="U51" s="36">
        <f>SUMIFS(СВЦЭМ!$C$39:$C$782,СВЦЭМ!$A$39:$A$782,$A51,СВЦЭМ!$B$39:$B$782,U$47)+'СЕТ СН'!$G$12+СВЦЭМ!$D$10+'СЕТ СН'!$G$6-'СЕТ СН'!$G$22</f>
        <v>1811.74672502</v>
      </c>
      <c r="V51" s="36">
        <f>SUMIFS(СВЦЭМ!$C$39:$C$782,СВЦЭМ!$A$39:$A$782,$A51,СВЦЭМ!$B$39:$B$782,V$47)+'СЕТ СН'!$G$12+СВЦЭМ!$D$10+'СЕТ СН'!$G$6-'СЕТ СН'!$G$22</f>
        <v>1818.94460613</v>
      </c>
      <c r="W51" s="36">
        <f>SUMIFS(СВЦЭМ!$C$39:$C$782,СВЦЭМ!$A$39:$A$782,$A51,СВЦЭМ!$B$39:$B$782,W$47)+'СЕТ СН'!$G$12+СВЦЭМ!$D$10+'СЕТ СН'!$G$6-'СЕТ СН'!$G$22</f>
        <v>1798.7584755799999</v>
      </c>
      <c r="X51" s="36">
        <f>SUMIFS(СВЦЭМ!$C$39:$C$782,СВЦЭМ!$A$39:$A$782,$A51,СВЦЭМ!$B$39:$B$782,X$47)+'СЕТ СН'!$G$12+СВЦЭМ!$D$10+'СЕТ СН'!$G$6-'СЕТ СН'!$G$22</f>
        <v>1848.73134699</v>
      </c>
      <c r="Y51" s="36">
        <f>SUMIFS(СВЦЭМ!$C$39:$C$782,СВЦЭМ!$A$39:$A$782,$A51,СВЦЭМ!$B$39:$B$782,Y$47)+'СЕТ СН'!$G$12+СВЦЭМ!$D$10+'СЕТ СН'!$G$6-'СЕТ СН'!$G$22</f>
        <v>1952.55603101</v>
      </c>
    </row>
    <row r="52" spans="1:25" ht="15.75" x14ac:dyDescent="0.2">
      <c r="A52" s="35">
        <f t="shared" si="1"/>
        <v>45478</v>
      </c>
      <c r="B52" s="36">
        <f>SUMIFS(СВЦЭМ!$C$39:$C$782,СВЦЭМ!$A$39:$A$782,$A52,СВЦЭМ!$B$39:$B$782,B$47)+'СЕТ СН'!$G$12+СВЦЭМ!$D$10+'СЕТ СН'!$G$6-'СЕТ СН'!$G$22</f>
        <v>2042.3954513599999</v>
      </c>
      <c r="C52" s="36">
        <f>SUMIFS(СВЦЭМ!$C$39:$C$782,СВЦЭМ!$A$39:$A$782,$A52,СВЦЭМ!$B$39:$B$782,C$47)+'СЕТ СН'!$G$12+СВЦЭМ!$D$10+'СЕТ СН'!$G$6-'СЕТ СН'!$G$22</f>
        <v>2139.8314908099997</v>
      </c>
      <c r="D52" s="36">
        <f>SUMIFS(СВЦЭМ!$C$39:$C$782,СВЦЭМ!$A$39:$A$782,$A52,СВЦЭМ!$B$39:$B$782,D$47)+'СЕТ СН'!$G$12+СВЦЭМ!$D$10+'СЕТ СН'!$G$6-'СЕТ СН'!$G$22</f>
        <v>2199.7997441299999</v>
      </c>
      <c r="E52" s="36">
        <f>SUMIFS(СВЦЭМ!$C$39:$C$782,СВЦЭМ!$A$39:$A$782,$A52,СВЦЭМ!$B$39:$B$782,E$47)+'СЕТ СН'!$G$12+СВЦЭМ!$D$10+'СЕТ СН'!$G$6-'СЕТ СН'!$G$22</f>
        <v>2230.2531136600001</v>
      </c>
      <c r="F52" s="36">
        <f>SUMIFS(СВЦЭМ!$C$39:$C$782,СВЦЭМ!$A$39:$A$782,$A52,СВЦЭМ!$B$39:$B$782,F$47)+'СЕТ СН'!$G$12+СВЦЭМ!$D$10+'СЕТ СН'!$G$6-'СЕТ СН'!$G$22</f>
        <v>2220.18588735</v>
      </c>
      <c r="G52" s="36">
        <f>SUMIFS(СВЦЭМ!$C$39:$C$782,СВЦЭМ!$A$39:$A$782,$A52,СВЦЭМ!$B$39:$B$782,G$47)+'СЕТ СН'!$G$12+СВЦЭМ!$D$10+'СЕТ СН'!$G$6-'СЕТ СН'!$G$22</f>
        <v>2186.1752251099997</v>
      </c>
      <c r="H52" s="36">
        <f>SUMIFS(СВЦЭМ!$C$39:$C$782,СВЦЭМ!$A$39:$A$782,$A52,СВЦЭМ!$B$39:$B$782,H$47)+'СЕТ СН'!$G$12+СВЦЭМ!$D$10+'СЕТ СН'!$G$6-'СЕТ СН'!$G$22</f>
        <v>2131.5465430199997</v>
      </c>
      <c r="I52" s="36">
        <f>SUMIFS(СВЦЭМ!$C$39:$C$782,СВЦЭМ!$A$39:$A$782,$A52,СВЦЭМ!$B$39:$B$782,I$47)+'СЕТ СН'!$G$12+СВЦЭМ!$D$10+'СЕТ СН'!$G$6-'СЕТ СН'!$G$22</f>
        <v>2024.3112028400001</v>
      </c>
      <c r="J52" s="36">
        <f>SUMIFS(СВЦЭМ!$C$39:$C$782,СВЦЭМ!$A$39:$A$782,$A52,СВЦЭМ!$B$39:$B$782,J$47)+'СЕТ СН'!$G$12+СВЦЭМ!$D$10+'СЕТ СН'!$G$6-'СЕТ СН'!$G$22</f>
        <v>1906.7825322399999</v>
      </c>
      <c r="K52" s="36">
        <f>SUMIFS(СВЦЭМ!$C$39:$C$782,СВЦЭМ!$A$39:$A$782,$A52,СВЦЭМ!$B$39:$B$782,K$47)+'СЕТ СН'!$G$12+СВЦЭМ!$D$10+'СЕТ СН'!$G$6-'СЕТ СН'!$G$22</f>
        <v>1878.86886463</v>
      </c>
      <c r="L52" s="36">
        <f>SUMIFS(СВЦЭМ!$C$39:$C$782,СВЦЭМ!$A$39:$A$782,$A52,СВЦЭМ!$B$39:$B$782,L$47)+'СЕТ СН'!$G$12+СВЦЭМ!$D$10+'СЕТ СН'!$G$6-'СЕТ СН'!$G$22</f>
        <v>1901.11168589</v>
      </c>
      <c r="M52" s="36">
        <f>SUMIFS(СВЦЭМ!$C$39:$C$782,СВЦЭМ!$A$39:$A$782,$A52,СВЦЭМ!$B$39:$B$782,M$47)+'СЕТ СН'!$G$12+СВЦЭМ!$D$10+'СЕТ СН'!$G$6-'СЕТ СН'!$G$22</f>
        <v>1888.4172984300001</v>
      </c>
      <c r="N52" s="36">
        <f>SUMIFS(СВЦЭМ!$C$39:$C$782,СВЦЭМ!$A$39:$A$782,$A52,СВЦЭМ!$B$39:$B$782,N$47)+'СЕТ СН'!$G$12+СВЦЭМ!$D$10+'СЕТ СН'!$G$6-'СЕТ СН'!$G$22</f>
        <v>1898.3312608900001</v>
      </c>
      <c r="O52" s="36">
        <f>SUMIFS(СВЦЭМ!$C$39:$C$782,СВЦЭМ!$A$39:$A$782,$A52,СВЦЭМ!$B$39:$B$782,O$47)+'СЕТ СН'!$G$12+СВЦЭМ!$D$10+'СЕТ СН'!$G$6-'СЕТ СН'!$G$22</f>
        <v>1894.5366805599999</v>
      </c>
      <c r="P52" s="36">
        <f>SUMIFS(СВЦЭМ!$C$39:$C$782,СВЦЭМ!$A$39:$A$782,$A52,СВЦЭМ!$B$39:$B$782,P$47)+'СЕТ СН'!$G$12+СВЦЭМ!$D$10+'СЕТ СН'!$G$6-'СЕТ СН'!$G$22</f>
        <v>1901.4878088799999</v>
      </c>
      <c r="Q52" s="36">
        <f>SUMIFS(СВЦЭМ!$C$39:$C$782,СВЦЭМ!$A$39:$A$782,$A52,СВЦЭМ!$B$39:$B$782,Q$47)+'СЕТ СН'!$G$12+СВЦЭМ!$D$10+'СЕТ СН'!$G$6-'СЕТ СН'!$G$22</f>
        <v>1916.26173075</v>
      </c>
      <c r="R52" s="36">
        <f>SUMIFS(СВЦЭМ!$C$39:$C$782,СВЦЭМ!$A$39:$A$782,$A52,СВЦЭМ!$B$39:$B$782,R$47)+'СЕТ СН'!$G$12+СВЦЭМ!$D$10+'СЕТ СН'!$G$6-'СЕТ СН'!$G$22</f>
        <v>1903.4449963499999</v>
      </c>
      <c r="S52" s="36">
        <f>SUMIFS(СВЦЭМ!$C$39:$C$782,СВЦЭМ!$A$39:$A$782,$A52,СВЦЭМ!$B$39:$B$782,S$47)+'СЕТ СН'!$G$12+СВЦЭМ!$D$10+'СЕТ СН'!$G$6-'СЕТ СН'!$G$22</f>
        <v>1902.0506662400001</v>
      </c>
      <c r="T52" s="36">
        <f>SUMIFS(СВЦЭМ!$C$39:$C$782,СВЦЭМ!$A$39:$A$782,$A52,СВЦЭМ!$B$39:$B$782,T$47)+'СЕТ СН'!$G$12+СВЦЭМ!$D$10+'СЕТ СН'!$G$6-'СЕТ СН'!$G$22</f>
        <v>1894.23452019</v>
      </c>
      <c r="U52" s="36">
        <f>SUMIFS(СВЦЭМ!$C$39:$C$782,СВЦЭМ!$A$39:$A$782,$A52,СВЦЭМ!$B$39:$B$782,U$47)+'СЕТ СН'!$G$12+СВЦЭМ!$D$10+'СЕТ СН'!$G$6-'СЕТ СН'!$G$22</f>
        <v>1908.4873891299999</v>
      </c>
      <c r="V52" s="36">
        <f>SUMIFS(СВЦЭМ!$C$39:$C$782,СВЦЭМ!$A$39:$A$782,$A52,СВЦЭМ!$B$39:$B$782,V$47)+'СЕТ СН'!$G$12+СВЦЭМ!$D$10+'СЕТ СН'!$G$6-'СЕТ СН'!$G$22</f>
        <v>1915.4981295699999</v>
      </c>
      <c r="W52" s="36">
        <f>SUMIFS(СВЦЭМ!$C$39:$C$782,СВЦЭМ!$A$39:$A$782,$A52,СВЦЭМ!$B$39:$B$782,W$47)+'СЕТ СН'!$G$12+СВЦЭМ!$D$10+'СЕТ СН'!$G$6-'СЕТ СН'!$G$22</f>
        <v>1894.10217575</v>
      </c>
      <c r="X52" s="36">
        <f>SUMIFS(СВЦЭМ!$C$39:$C$782,СВЦЭМ!$A$39:$A$782,$A52,СВЦЭМ!$B$39:$B$782,X$47)+'СЕТ СН'!$G$12+СВЦЭМ!$D$10+'СЕТ СН'!$G$6-'СЕТ СН'!$G$22</f>
        <v>1942.1312478499999</v>
      </c>
      <c r="Y52" s="36">
        <f>SUMIFS(СВЦЭМ!$C$39:$C$782,СВЦЭМ!$A$39:$A$782,$A52,СВЦЭМ!$B$39:$B$782,Y$47)+'СЕТ СН'!$G$12+СВЦЭМ!$D$10+'СЕТ СН'!$G$6-'СЕТ СН'!$G$22</f>
        <v>2061.59165725</v>
      </c>
    </row>
    <row r="53" spans="1:25" ht="15.75" x14ac:dyDescent="0.2">
      <c r="A53" s="35">
        <f t="shared" si="1"/>
        <v>45479</v>
      </c>
      <c r="B53" s="36">
        <f>SUMIFS(СВЦЭМ!$C$39:$C$782,СВЦЭМ!$A$39:$A$782,$A53,СВЦЭМ!$B$39:$B$782,B$47)+'СЕТ СН'!$G$12+СВЦЭМ!$D$10+'СЕТ СН'!$G$6-'СЕТ СН'!$G$22</f>
        <v>2061.4646997099999</v>
      </c>
      <c r="C53" s="36">
        <f>SUMIFS(СВЦЭМ!$C$39:$C$782,СВЦЭМ!$A$39:$A$782,$A53,СВЦЭМ!$B$39:$B$782,C$47)+'СЕТ СН'!$G$12+СВЦЭМ!$D$10+'СЕТ СН'!$G$6-'СЕТ СН'!$G$22</f>
        <v>2140.3898497599998</v>
      </c>
      <c r="D53" s="36">
        <f>SUMIFS(СВЦЭМ!$C$39:$C$782,СВЦЭМ!$A$39:$A$782,$A53,СВЦЭМ!$B$39:$B$782,D$47)+'СЕТ СН'!$G$12+СВЦЭМ!$D$10+'СЕТ СН'!$G$6-'СЕТ СН'!$G$22</f>
        <v>2254.0100477599999</v>
      </c>
      <c r="E53" s="36">
        <f>SUMIFS(СВЦЭМ!$C$39:$C$782,СВЦЭМ!$A$39:$A$782,$A53,СВЦЭМ!$B$39:$B$782,E$47)+'СЕТ СН'!$G$12+СВЦЭМ!$D$10+'СЕТ СН'!$G$6-'СЕТ СН'!$G$22</f>
        <v>2313.4167695900001</v>
      </c>
      <c r="F53" s="36">
        <f>SUMIFS(СВЦЭМ!$C$39:$C$782,СВЦЭМ!$A$39:$A$782,$A53,СВЦЭМ!$B$39:$B$782,F$47)+'СЕТ СН'!$G$12+СВЦЭМ!$D$10+'СЕТ СН'!$G$6-'СЕТ СН'!$G$22</f>
        <v>2332.9102529699999</v>
      </c>
      <c r="G53" s="36">
        <f>SUMIFS(СВЦЭМ!$C$39:$C$782,СВЦЭМ!$A$39:$A$782,$A53,СВЦЭМ!$B$39:$B$782,G$47)+'СЕТ СН'!$G$12+СВЦЭМ!$D$10+'СЕТ СН'!$G$6-'СЕТ СН'!$G$22</f>
        <v>2323.0978407299999</v>
      </c>
      <c r="H53" s="36">
        <f>SUMIFS(СВЦЭМ!$C$39:$C$782,СВЦЭМ!$A$39:$A$782,$A53,СВЦЭМ!$B$39:$B$782,H$47)+'СЕТ СН'!$G$12+СВЦЭМ!$D$10+'СЕТ СН'!$G$6-'СЕТ СН'!$G$22</f>
        <v>2327.6374283499999</v>
      </c>
      <c r="I53" s="36">
        <f>SUMIFS(СВЦЭМ!$C$39:$C$782,СВЦЭМ!$A$39:$A$782,$A53,СВЦЭМ!$B$39:$B$782,I$47)+'СЕТ СН'!$G$12+СВЦЭМ!$D$10+'СЕТ СН'!$G$6-'СЕТ СН'!$G$22</f>
        <v>2240.6291853600001</v>
      </c>
      <c r="J53" s="36">
        <f>SUMIFS(СВЦЭМ!$C$39:$C$782,СВЦЭМ!$A$39:$A$782,$A53,СВЦЭМ!$B$39:$B$782,J$47)+'СЕТ СН'!$G$12+СВЦЭМ!$D$10+'СЕТ СН'!$G$6-'СЕТ СН'!$G$22</f>
        <v>2103.5833705499999</v>
      </c>
      <c r="K53" s="36">
        <f>SUMIFS(СВЦЭМ!$C$39:$C$782,СВЦЭМ!$A$39:$A$782,$A53,СВЦЭМ!$B$39:$B$782,K$47)+'СЕТ СН'!$G$12+СВЦЭМ!$D$10+'СЕТ СН'!$G$6-'СЕТ СН'!$G$22</f>
        <v>2011.48841395</v>
      </c>
      <c r="L53" s="36">
        <f>SUMIFS(СВЦЭМ!$C$39:$C$782,СВЦЭМ!$A$39:$A$782,$A53,СВЦЭМ!$B$39:$B$782,L$47)+'СЕТ СН'!$G$12+СВЦЭМ!$D$10+'СЕТ СН'!$G$6-'СЕТ СН'!$G$22</f>
        <v>1943.9338844500001</v>
      </c>
      <c r="M53" s="36">
        <f>SUMIFS(СВЦЭМ!$C$39:$C$782,СВЦЭМ!$A$39:$A$782,$A53,СВЦЭМ!$B$39:$B$782,M$47)+'СЕТ СН'!$G$12+СВЦЭМ!$D$10+'СЕТ СН'!$G$6-'СЕТ СН'!$G$22</f>
        <v>1926.3914896700001</v>
      </c>
      <c r="N53" s="36">
        <f>SUMIFS(СВЦЭМ!$C$39:$C$782,СВЦЭМ!$A$39:$A$782,$A53,СВЦЭМ!$B$39:$B$782,N$47)+'СЕТ СН'!$G$12+СВЦЭМ!$D$10+'СЕТ СН'!$G$6-'СЕТ СН'!$G$22</f>
        <v>1930.88053328</v>
      </c>
      <c r="O53" s="36">
        <f>SUMIFS(СВЦЭМ!$C$39:$C$782,СВЦЭМ!$A$39:$A$782,$A53,СВЦЭМ!$B$39:$B$782,O$47)+'СЕТ СН'!$G$12+СВЦЭМ!$D$10+'СЕТ СН'!$G$6-'СЕТ СН'!$G$22</f>
        <v>1922.56406636</v>
      </c>
      <c r="P53" s="36">
        <f>SUMIFS(СВЦЭМ!$C$39:$C$782,СВЦЭМ!$A$39:$A$782,$A53,СВЦЭМ!$B$39:$B$782,P$47)+'СЕТ СН'!$G$12+СВЦЭМ!$D$10+'СЕТ СН'!$G$6-'СЕТ СН'!$G$22</f>
        <v>1917.3275696200001</v>
      </c>
      <c r="Q53" s="36">
        <f>SUMIFS(СВЦЭМ!$C$39:$C$782,СВЦЭМ!$A$39:$A$782,$A53,СВЦЭМ!$B$39:$B$782,Q$47)+'СЕТ СН'!$G$12+СВЦЭМ!$D$10+'СЕТ СН'!$G$6-'СЕТ СН'!$G$22</f>
        <v>1924.7304789</v>
      </c>
      <c r="R53" s="36">
        <f>SUMIFS(СВЦЭМ!$C$39:$C$782,СВЦЭМ!$A$39:$A$782,$A53,СВЦЭМ!$B$39:$B$782,R$47)+'СЕТ СН'!$G$12+СВЦЭМ!$D$10+'СЕТ СН'!$G$6-'СЕТ СН'!$G$22</f>
        <v>1960.1137766499999</v>
      </c>
      <c r="S53" s="36">
        <f>SUMIFS(СВЦЭМ!$C$39:$C$782,СВЦЭМ!$A$39:$A$782,$A53,СВЦЭМ!$B$39:$B$782,S$47)+'СЕТ СН'!$G$12+СВЦЭМ!$D$10+'СЕТ СН'!$G$6-'СЕТ СН'!$G$22</f>
        <v>1947.37298523</v>
      </c>
      <c r="T53" s="36">
        <f>SUMIFS(СВЦЭМ!$C$39:$C$782,СВЦЭМ!$A$39:$A$782,$A53,СВЦЭМ!$B$39:$B$782,T$47)+'СЕТ СН'!$G$12+СВЦЭМ!$D$10+'СЕТ СН'!$G$6-'СЕТ СН'!$G$22</f>
        <v>1941.22346328</v>
      </c>
      <c r="U53" s="36">
        <f>SUMIFS(СВЦЭМ!$C$39:$C$782,СВЦЭМ!$A$39:$A$782,$A53,СВЦЭМ!$B$39:$B$782,U$47)+'СЕТ СН'!$G$12+СВЦЭМ!$D$10+'СЕТ СН'!$G$6-'СЕТ СН'!$G$22</f>
        <v>1949.6701547299999</v>
      </c>
      <c r="V53" s="36">
        <f>SUMIFS(СВЦЭМ!$C$39:$C$782,СВЦЭМ!$A$39:$A$782,$A53,СВЦЭМ!$B$39:$B$782,V$47)+'СЕТ СН'!$G$12+СВЦЭМ!$D$10+'СЕТ СН'!$G$6-'СЕТ СН'!$G$22</f>
        <v>1961.27183709</v>
      </c>
      <c r="W53" s="36">
        <f>SUMIFS(СВЦЭМ!$C$39:$C$782,СВЦЭМ!$A$39:$A$782,$A53,СВЦЭМ!$B$39:$B$782,W$47)+'СЕТ СН'!$G$12+СВЦЭМ!$D$10+'СЕТ СН'!$G$6-'СЕТ СН'!$G$22</f>
        <v>1952.83829373</v>
      </c>
      <c r="X53" s="36">
        <f>SUMIFS(СВЦЭМ!$C$39:$C$782,СВЦЭМ!$A$39:$A$782,$A53,СВЦЭМ!$B$39:$B$782,X$47)+'СЕТ СН'!$G$12+СВЦЭМ!$D$10+'СЕТ СН'!$G$6-'СЕТ СН'!$G$22</f>
        <v>1988.06114574</v>
      </c>
      <c r="Y53" s="36">
        <f>SUMIFS(СВЦЭМ!$C$39:$C$782,СВЦЭМ!$A$39:$A$782,$A53,СВЦЭМ!$B$39:$B$782,Y$47)+'СЕТ СН'!$G$12+СВЦЭМ!$D$10+'СЕТ СН'!$G$6-'СЕТ СН'!$G$22</f>
        <v>2068.5593515299997</v>
      </c>
    </row>
    <row r="54" spans="1:25" ht="15.75" x14ac:dyDescent="0.2">
      <c r="A54" s="35">
        <f t="shared" si="1"/>
        <v>45480</v>
      </c>
      <c r="B54" s="36">
        <f>SUMIFS(СВЦЭМ!$C$39:$C$782,СВЦЭМ!$A$39:$A$782,$A54,СВЦЭМ!$B$39:$B$782,B$47)+'СЕТ СН'!$G$12+СВЦЭМ!$D$10+'СЕТ СН'!$G$6-'СЕТ СН'!$G$22</f>
        <v>2212.7452222899997</v>
      </c>
      <c r="C54" s="36">
        <f>SUMIFS(СВЦЭМ!$C$39:$C$782,СВЦЭМ!$A$39:$A$782,$A54,СВЦЭМ!$B$39:$B$782,C$47)+'СЕТ СН'!$G$12+СВЦЭМ!$D$10+'СЕТ СН'!$G$6-'СЕТ СН'!$G$22</f>
        <v>2285.0238086999998</v>
      </c>
      <c r="D54" s="36">
        <f>SUMIFS(СВЦЭМ!$C$39:$C$782,СВЦЭМ!$A$39:$A$782,$A54,СВЦЭМ!$B$39:$B$782,D$47)+'СЕТ СН'!$G$12+СВЦЭМ!$D$10+'СЕТ СН'!$G$6-'СЕТ СН'!$G$22</f>
        <v>2347.6744924299996</v>
      </c>
      <c r="E54" s="36">
        <f>SUMIFS(СВЦЭМ!$C$39:$C$782,СВЦЭМ!$A$39:$A$782,$A54,СВЦЭМ!$B$39:$B$782,E$47)+'СЕТ СН'!$G$12+СВЦЭМ!$D$10+'СЕТ СН'!$G$6-'СЕТ СН'!$G$22</f>
        <v>2333.21036155</v>
      </c>
      <c r="F54" s="36">
        <f>SUMIFS(СВЦЭМ!$C$39:$C$782,СВЦЭМ!$A$39:$A$782,$A54,СВЦЭМ!$B$39:$B$782,F$47)+'СЕТ СН'!$G$12+СВЦЭМ!$D$10+'СЕТ СН'!$G$6-'СЕТ СН'!$G$22</f>
        <v>2343.4824564699998</v>
      </c>
      <c r="G54" s="36">
        <f>SUMIFS(СВЦЭМ!$C$39:$C$782,СВЦЭМ!$A$39:$A$782,$A54,СВЦЭМ!$B$39:$B$782,G$47)+'СЕТ СН'!$G$12+СВЦЭМ!$D$10+'СЕТ СН'!$G$6-'СЕТ СН'!$G$22</f>
        <v>2346.7036272799996</v>
      </c>
      <c r="H54" s="36">
        <f>SUMIFS(СВЦЭМ!$C$39:$C$782,СВЦЭМ!$A$39:$A$782,$A54,СВЦЭМ!$B$39:$B$782,H$47)+'СЕТ СН'!$G$12+СВЦЭМ!$D$10+'СЕТ СН'!$G$6-'СЕТ СН'!$G$22</f>
        <v>2362.9225500399998</v>
      </c>
      <c r="I54" s="36">
        <f>SUMIFS(СВЦЭМ!$C$39:$C$782,СВЦЭМ!$A$39:$A$782,$A54,СВЦЭМ!$B$39:$B$782,I$47)+'СЕТ СН'!$G$12+СВЦЭМ!$D$10+'СЕТ СН'!$G$6-'СЕТ СН'!$G$22</f>
        <v>2325.7176702199999</v>
      </c>
      <c r="J54" s="36">
        <f>SUMIFS(СВЦЭМ!$C$39:$C$782,СВЦЭМ!$A$39:$A$782,$A54,СВЦЭМ!$B$39:$B$782,J$47)+'СЕТ СН'!$G$12+СВЦЭМ!$D$10+'СЕТ СН'!$G$6-'СЕТ СН'!$G$22</f>
        <v>2189.8684487</v>
      </c>
      <c r="K54" s="36">
        <f>SUMIFS(СВЦЭМ!$C$39:$C$782,СВЦЭМ!$A$39:$A$782,$A54,СВЦЭМ!$B$39:$B$782,K$47)+'СЕТ СН'!$G$12+СВЦЭМ!$D$10+'СЕТ СН'!$G$6-'СЕТ СН'!$G$22</f>
        <v>2091.5230728899996</v>
      </c>
      <c r="L54" s="36">
        <f>SUMIFS(СВЦЭМ!$C$39:$C$782,СВЦЭМ!$A$39:$A$782,$A54,СВЦЭМ!$B$39:$B$782,L$47)+'СЕТ СН'!$G$12+СВЦЭМ!$D$10+'СЕТ СН'!$G$6-'СЕТ СН'!$G$22</f>
        <v>2045.4561589899999</v>
      </c>
      <c r="M54" s="36">
        <f>SUMIFS(СВЦЭМ!$C$39:$C$782,СВЦЭМ!$A$39:$A$782,$A54,СВЦЭМ!$B$39:$B$782,M$47)+'СЕТ СН'!$G$12+СВЦЭМ!$D$10+'СЕТ СН'!$G$6-'СЕТ СН'!$G$22</f>
        <v>2038.28276992</v>
      </c>
      <c r="N54" s="36">
        <f>SUMIFS(СВЦЭМ!$C$39:$C$782,СВЦЭМ!$A$39:$A$782,$A54,СВЦЭМ!$B$39:$B$782,N$47)+'СЕТ СН'!$G$12+СВЦЭМ!$D$10+'СЕТ СН'!$G$6-'СЕТ СН'!$G$22</f>
        <v>2023.0179910499999</v>
      </c>
      <c r="O54" s="36">
        <f>SUMIFS(СВЦЭМ!$C$39:$C$782,СВЦЭМ!$A$39:$A$782,$A54,СВЦЭМ!$B$39:$B$782,O$47)+'СЕТ СН'!$G$12+СВЦЭМ!$D$10+'СЕТ СН'!$G$6-'СЕТ СН'!$G$22</f>
        <v>2009.9577045799999</v>
      </c>
      <c r="P54" s="36">
        <f>SUMIFS(СВЦЭМ!$C$39:$C$782,СВЦЭМ!$A$39:$A$782,$A54,СВЦЭМ!$B$39:$B$782,P$47)+'СЕТ СН'!$G$12+СВЦЭМ!$D$10+'СЕТ СН'!$G$6-'СЕТ СН'!$G$22</f>
        <v>2024.2662716499999</v>
      </c>
      <c r="Q54" s="36">
        <f>SUMIFS(СВЦЭМ!$C$39:$C$782,СВЦЭМ!$A$39:$A$782,$A54,СВЦЭМ!$B$39:$B$782,Q$47)+'СЕТ СН'!$G$12+СВЦЭМ!$D$10+'СЕТ СН'!$G$6-'СЕТ СН'!$G$22</f>
        <v>2035.2785082600001</v>
      </c>
      <c r="R54" s="36">
        <f>SUMIFS(СВЦЭМ!$C$39:$C$782,СВЦЭМ!$A$39:$A$782,$A54,СВЦЭМ!$B$39:$B$782,R$47)+'СЕТ СН'!$G$12+СВЦЭМ!$D$10+'СЕТ СН'!$G$6-'СЕТ СН'!$G$22</f>
        <v>2029.7560348</v>
      </c>
      <c r="S54" s="36">
        <f>SUMIFS(СВЦЭМ!$C$39:$C$782,СВЦЭМ!$A$39:$A$782,$A54,СВЦЭМ!$B$39:$B$782,S$47)+'СЕТ СН'!$G$12+СВЦЭМ!$D$10+'СЕТ СН'!$G$6-'СЕТ СН'!$G$22</f>
        <v>2027.1619033499999</v>
      </c>
      <c r="T54" s="36">
        <f>SUMIFS(СВЦЭМ!$C$39:$C$782,СВЦЭМ!$A$39:$A$782,$A54,СВЦЭМ!$B$39:$B$782,T$47)+'СЕТ СН'!$G$12+СВЦЭМ!$D$10+'СЕТ СН'!$G$6-'СЕТ СН'!$G$22</f>
        <v>2008.59554073</v>
      </c>
      <c r="U54" s="36">
        <f>SUMIFS(СВЦЭМ!$C$39:$C$782,СВЦЭМ!$A$39:$A$782,$A54,СВЦЭМ!$B$39:$B$782,U$47)+'СЕТ СН'!$G$12+СВЦЭМ!$D$10+'СЕТ СН'!$G$6-'СЕТ СН'!$G$22</f>
        <v>2014.8869600099999</v>
      </c>
      <c r="V54" s="36">
        <f>SUMIFS(СВЦЭМ!$C$39:$C$782,СВЦЭМ!$A$39:$A$782,$A54,СВЦЭМ!$B$39:$B$782,V$47)+'СЕТ СН'!$G$12+СВЦЭМ!$D$10+'СЕТ СН'!$G$6-'СЕТ СН'!$G$22</f>
        <v>2017.75389021</v>
      </c>
      <c r="W54" s="36">
        <f>SUMIFS(СВЦЭМ!$C$39:$C$782,СВЦЭМ!$A$39:$A$782,$A54,СВЦЭМ!$B$39:$B$782,W$47)+'СЕТ СН'!$G$12+СВЦЭМ!$D$10+'СЕТ СН'!$G$6-'СЕТ СН'!$G$22</f>
        <v>2004.52421005</v>
      </c>
      <c r="X54" s="36">
        <f>SUMIFS(СВЦЭМ!$C$39:$C$782,СВЦЭМ!$A$39:$A$782,$A54,СВЦЭМ!$B$39:$B$782,X$47)+'СЕТ СН'!$G$12+СВЦЭМ!$D$10+'СЕТ СН'!$G$6-'СЕТ СН'!$G$22</f>
        <v>2058.4728579499997</v>
      </c>
      <c r="Y54" s="36">
        <f>SUMIFS(СВЦЭМ!$C$39:$C$782,СВЦЭМ!$A$39:$A$782,$A54,СВЦЭМ!$B$39:$B$782,Y$47)+'СЕТ СН'!$G$12+СВЦЭМ!$D$10+'СЕТ СН'!$G$6-'СЕТ СН'!$G$22</f>
        <v>2146.7991028399997</v>
      </c>
    </row>
    <row r="55" spans="1:25" ht="15.75" x14ac:dyDescent="0.2">
      <c r="A55" s="35">
        <f t="shared" si="1"/>
        <v>45481</v>
      </c>
      <c r="B55" s="36">
        <f>SUMIFS(СВЦЭМ!$C$39:$C$782,СВЦЭМ!$A$39:$A$782,$A55,СВЦЭМ!$B$39:$B$782,B$47)+'СЕТ СН'!$G$12+СВЦЭМ!$D$10+'СЕТ СН'!$G$6-'СЕТ СН'!$G$22</f>
        <v>2240.7754874299999</v>
      </c>
      <c r="C55" s="36">
        <f>SUMIFS(СВЦЭМ!$C$39:$C$782,СВЦЭМ!$A$39:$A$782,$A55,СВЦЭМ!$B$39:$B$782,C$47)+'СЕТ СН'!$G$12+СВЦЭМ!$D$10+'СЕТ СН'!$G$6-'СЕТ СН'!$G$22</f>
        <v>2339.9598163799997</v>
      </c>
      <c r="D55" s="36">
        <f>SUMIFS(СВЦЭМ!$C$39:$C$782,СВЦЭМ!$A$39:$A$782,$A55,СВЦЭМ!$B$39:$B$782,D$47)+'СЕТ СН'!$G$12+СВЦЭМ!$D$10+'СЕТ СН'!$G$6-'СЕТ СН'!$G$22</f>
        <v>2422.8156818499997</v>
      </c>
      <c r="E55" s="36">
        <f>SUMIFS(СВЦЭМ!$C$39:$C$782,СВЦЭМ!$A$39:$A$782,$A55,СВЦЭМ!$B$39:$B$782,E$47)+'СЕТ СН'!$G$12+СВЦЭМ!$D$10+'СЕТ СН'!$G$6-'СЕТ СН'!$G$22</f>
        <v>2446.56748255</v>
      </c>
      <c r="F55" s="36">
        <f>SUMIFS(СВЦЭМ!$C$39:$C$782,СВЦЭМ!$A$39:$A$782,$A55,СВЦЭМ!$B$39:$B$782,F$47)+'СЕТ СН'!$G$12+СВЦЭМ!$D$10+'СЕТ СН'!$G$6-'СЕТ СН'!$G$22</f>
        <v>2456.4441982799999</v>
      </c>
      <c r="G55" s="36">
        <f>SUMIFS(СВЦЭМ!$C$39:$C$782,СВЦЭМ!$A$39:$A$782,$A55,СВЦЭМ!$B$39:$B$782,G$47)+'СЕТ СН'!$G$12+СВЦЭМ!$D$10+'СЕТ СН'!$G$6-'СЕТ СН'!$G$22</f>
        <v>2439.3478020399998</v>
      </c>
      <c r="H55" s="36">
        <f>SUMIFS(СВЦЭМ!$C$39:$C$782,СВЦЭМ!$A$39:$A$782,$A55,СВЦЭМ!$B$39:$B$782,H$47)+'СЕТ СН'!$G$12+СВЦЭМ!$D$10+'СЕТ СН'!$G$6-'СЕТ СН'!$G$22</f>
        <v>2338.9575957100001</v>
      </c>
      <c r="I55" s="36">
        <f>SUMIFS(СВЦЭМ!$C$39:$C$782,СВЦЭМ!$A$39:$A$782,$A55,СВЦЭМ!$B$39:$B$782,I$47)+'СЕТ СН'!$G$12+СВЦЭМ!$D$10+'СЕТ СН'!$G$6-'СЕТ СН'!$G$22</f>
        <v>2245.58199147</v>
      </c>
      <c r="J55" s="36">
        <f>SUMIFS(СВЦЭМ!$C$39:$C$782,СВЦЭМ!$A$39:$A$782,$A55,СВЦЭМ!$B$39:$B$782,J$47)+'СЕТ СН'!$G$12+СВЦЭМ!$D$10+'СЕТ СН'!$G$6-'СЕТ СН'!$G$22</f>
        <v>2129.0363162899998</v>
      </c>
      <c r="K55" s="36">
        <f>SUMIFS(СВЦЭМ!$C$39:$C$782,СВЦЭМ!$A$39:$A$782,$A55,СВЦЭМ!$B$39:$B$782,K$47)+'СЕТ СН'!$G$12+СВЦЭМ!$D$10+'СЕТ СН'!$G$6-'СЕТ СН'!$G$22</f>
        <v>2061.6519572699999</v>
      </c>
      <c r="L55" s="36">
        <f>SUMIFS(СВЦЭМ!$C$39:$C$782,СВЦЭМ!$A$39:$A$782,$A55,СВЦЭМ!$B$39:$B$782,L$47)+'СЕТ СН'!$G$12+СВЦЭМ!$D$10+'СЕТ СН'!$G$6-'СЕТ СН'!$G$22</f>
        <v>2008.30124961</v>
      </c>
      <c r="M55" s="36">
        <f>SUMIFS(СВЦЭМ!$C$39:$C$782,СВЦЭМ!$A$39:$A$782,$A55,СВЦЭМ!$B$39:$B$782,M$47)+'СЕТ СН'!$G$12+СВЦЭМ!$D$10+'СЕТ СН'!$G$6-'СЕТ СН'!$G$22</f>
        <v>2015.0128327800001</v>
      </c>
      <c r="N55" s="36">
        <f>SUMIFS(СВЦЭМ!$C$39:$C$782,СВЦЭМ!$A$39:$A$782,$A55,СВЦЭМ!$B$39:$B$782,N$47)+'СЕТ СН'!$G$12+СВЦЭМ!$D$10+'СЕТ СН'!$G$6-'СЕТ СН'!$G$22</f>
        <v>2007.2410229299999</v>
      </c>
      <c r="O55" s="36">
        <f>SUMIFS(СВЦЭМ!$C$39:$C$782,СВЦЭМ!$A$39:$A$782,$A55,СВЦЭМ!$B$39:$B$782,O$47)+'СЕТ СН'!$G$12+СВЦЭМ!$D$10+'СЕТ СН'!$G$6-'СЕТ СН'!$G$22</f>
        <v>2010.4000187300001</v>
      </c>
      <c r="P55" s="36">
        <f>SUMIFS(СВЦЭМ!$C$39:$C$782,СВЦЭМ!$A$39:$A$782,$A55,СВЦЭМ!$B$39:$B$782,P$47)+'СЕТ СН'!$G$12+СВЦЭМ!$D$10+'СЕТ СН'!$G$6-'СЕТ СН'!$G$22</f>
        <v>2013.27144406</v>
      </c>
      <c r="Q55" s="36">
        <f>SUMIFS(СВЦЭМ!$C$39:$C$782,СВЦЭМ!$A$39:$A$782,$A55,СВЦЭМ!$B$39:$B$782,Q$47)+'СЕТ СН'!$G$12+СВЦЭМ!$D$10+'СЕТ СН'!$G$6-'СЕТ СН'!$G$22</f>
        <v>2015.09484866</v>
      </c>
      <c r="R55" s="36">
        <f>SUMIFS(СВЦЭМ!$C$39:$C$782,СВЦЭМ!$A$39:$A$782,$A55,СВЦЭМ!$B$39:$B$782,R$47)+'СЕТ СН'!$G$12+СВЦЭМ!$D$10+'СЕТ СН'!$G$6-'СЕТ СН'!$G$22</f>
        <v>2014.91133597</v>
      </c>
      <c r="S55" s="36">
        <f>SUMIFS(СВЦЭМ!$C$39:$C$782,СВЦЭМ!$A$39:$A$782,$A55,СВЦЭМ!$B$39:$B$782,S$47)+'СЕТ СН'!$G$12+СВЦЭМ!$D$10+'СЕТ СН'!$G$6-'СЕТ СН'!$G$22</f>
        <v>2012.7495052699999</v>
      </c>
      <c r="T55" s="36">
        <f>SUMIFS(СВЦЭМ!$C$39:$C$782,СВЦЭМ!$A$39:$A$782,$A55,СВЦЭМ!$B$39:$B$782,T$47)+'СЕТ СН'!$G$12+СВЦЭМ!$D$10+'СЕТ СН'!$G$6-'СЕТ СН'!$G$22</f>
        <v>2004.6826679999999</v>
      </c>
      <c r="U55" s="36">
        <f>SUMIFS(СВЦЭМ!$C$39:$C$782,СВЦЭМ!$A$39:$A$782,$A55,СВЦЭМ!$B$39:$B$782,U$47)+'СЕТ СН'!$G$12+СВЦЭМ!$D$10+'СЕТ СН'!$G$6-'СЕТ СН'!$G$22</f>
        <v>2010.8111661200001</v>
      </c>
      <c r="V55" s="36">
        <f>SUMIFS(СВЦЭМ!$C$39:$C$782,СВЦЭМ!$A$39:$A$782,$A55,СВЦЭМ!$B$39:$B$782,V$47)+'СЕТ СН'!$G$12+СВЦЭМ!$D$10+'СЕТ СН'!$G$6-'СЕТ СН'!$G$22</f>
        <v>1982.3788687799999</v>
      </c>
      <c r="W55" s="36">
        <f>SUMIFS(СВЦЭМ!$C$39:$C$782,СВЦЭМ!$A$39:$A$782,$A55,СВЦЭМ!$B$39:$B$782,W$47)+'СЕТ СН'!$G$12+СВЦЭМ!$D$10+'СЕТ СН'!$G$6-'СЕТ СН'!$G$22</f>
        <v>1989.9197344300001</v>
      </c>
      <c r="X55" s="36">
        <f>SUMIFS(СВЦЭМ!$C$39:$C$782,СВЦЭМ!$A$39:$A$782,$A55,СВЦЭМ!$B$39:$B$782,X$47)+'СЕТ СН'!$G$12+СВЦЭМ!$D$10+'СЕТ СН'!$G$6-'СЕТ СН'!$G$22</f>
        <v>2032.4177777</v>
      </c>
      <c r="Y55" s="36">
        <f>SUMIFS(СВЦЭМ!$C$39:$C$782,СВЦЭМ!$A$39:$A$782,$A55,СВЦЭМ!$B$39:$B$782,Y$47)+'СЕТ СН'!$G$12+СВЦЭМ!$D$10+'СЕТ СН'!$G$6-'СЕТ СН'!$G$22</f>
        <v>2118.7541201599997</v>
      </c>
    </row>
    <row r="56" spans="1:25" ht="15.75" x14ac:dyDescent="0.2">
      <c r="A56" s="35">
        <f t="shared" si="1"/>
        <v>45482</v>
      </c>
      <c r="B56" s="36">
        <f>SUMIFS(СВЦЭМ!$C$39:$C$782,СВЦЭМ!$A$39:$A$782,$A56,СВЦЭМ!$B$39:$B$782,B$47)+'СЕТ СН'!$G$12+СВЦЭМ!$D$10+'СЕТ СН'!$G$6-'СЕТ СН'!$G$22</f>
        <v>2272.5666823699999</v>
      </c>
      <c r="C56" s="36">
        <f>SUMIFS(СВЦЭМ!$C$39:$C$782,СВЦЭМ!$A$39:$A$782,$A56,СВЦЭМ!$B$39:$B$782,C$47)+'СЕТ СН'!$G$12+СВЦЭМ!$D$10+'СЕТ СН'!$G$6-'СЕТ СН'!$G$22</f>
        <v>2358.2872602899997</v>
      </c>
      <c r="D56" s="36">
        <f>SUMIFS(СВЦЭМ!$C$39:$C$782,СВЦЭМ!$A$39:$A$782,$A56,СВЦЭМ!$B$39:$B$782,D$47)+'СЕТ СН'!$G$12+СВЦЭМ!$D$10+'СЕТ СН'!$G$6-'СЕТ СН'!$G$22</f>
        <v>2429.5308353400001</v>
      </c>
      <c r="E56" s="36">
        <f>SUMIFS(СВЦЭМ!$C$39:$C$782,СВЦЭМ!$A$39:$A$782,$A56,СВЦЭМ!$B$39:$B$782,E$47)+'СЕТ СН'!$G$12+СВЦЭМ!$D$10+'СЕТ СН'!$G$6-'СЕТ СН'!$G$22</f>
        <v>2471.9108287899999</v>
      </c>
      <c r="F56" s="36">
        <f>SUMIFS(СВЦЭМ!$C$39:$C$782,СВЦЭМ!$A$39:$A$782,$A56,СВЦЭМ!$B$39:$B$782,F$47)+'СЕТ СН'!$G$12+СВЦЭМ!$D$10+'СЕТ СН'!$G$6-'СЕТ СН'!$G$22</f>
        <v>2474.2522707799999</v>
      </c>
      <c r="G56" s="36">
        <f>SUMIFS(СВЦЭМ!$C$39:$C$782,СВЦЭМ!$A$39:$A$782,$A56,СВЦЭМ!$B$39:$B$782,G$47)+'СЕТ СН'!$G$12+СВЦЭМ!$D$10+'СЕТ СН'!$G$6-'СЕТ СН'!$G$22</f>
        <v>2449.5032345699997</v>
      </c>
      <c r="H56" s="36">
        <f>SUMIFS(СВЦЭМ!$C$39:$C$782,СВЦЭМ!$A$39:$A$782,$A56,СВЦЭМ!$B$39:$B$782,H$47)+'СЕТ СН'!$G$12+СВЦЭМ!$D$10+'СЕТ СН'!$G$6-'СЕТ СН'!$G$22</f>
        <v>2262.6676765899997</v>
      </c>
      <c r="I56" s="36">
        <f>SUMIFS(СВЦЭМ!$C$39:$C$782,СВЦЭМ!$A$39:$A$782,$A56,СВЦЭМ!$B$39:$B$782,I$47)+'СЕТ СН'!$G$12+СВЦЭМ!$D$10+'СЕТ СН'!$G$6-'СЕТ СН'!$G$22</f>
        <v>2169.7881350799998</v>
      </c>
      <c r="J56" s="36">
        <f>SUMIFS(СВЦЭМ!$C$39:$C$782,СВЦЭМ!$A$39:$A$782,$A56,СВЦЭМ!$B$39:$B$782,J$47)+'СЕТ СН'!$G$12+СВЦЭМ!$D$10+'СЕТ СН'!$G$6-'СЕТ СН'!$G$22</f>
        <v>2048.1520019099999</v>
      </c>
      <c r="K56" s="36">
        <f>SUMIFS(СВЦЭМ!$C$39:$C$782,СВЦЭМ!$A$39:$A$782,$A56,СВЦЭМ!$B$39:$B$782,K$47)+'СЕТ СН'!$G$12+СВЦЭМ!$D$10+'СЕТ СН'!$G$6-'СЕТ СН'!$G$22</f>
        <v>1978.87476444</v>
      </c>
      <c r="L56" s="36">
        <f>SUMIFS(СВЦЭМ!$C$39:$C$782,СВЦЭМ!$A$39:$A$782,$A56,СВЦЭМ!$B$39:$B$782,L$47)+'СЕТ СН'!$G$12+СВЦЭМ!$D$10+'СЕТ СН'!$G$6-'СЕТ СН'!$G$22</f>
        <v>1949.3799360799999</v>
      </c>
      <c r="M56" s="36">
        <f>SUMIFS(СВЦЭМ!$C$39:$C$782,СВЦЭМ!$A$39:$A$782,$A56,СВЦЭМ!$B$39:$B$782,M$47)+'СЕТ СН'!$G$12+СВЦЭМ!$D$10+'СЕТ СН'!$G$6-'СЕТ СН'!$G$22</f>
        <v>1923.1209530599999</v>
      </c>
      <c r="N56" s="36">
        <f>SUMIFS(СВЦЭМ!$C$39:$C$782,СВЦЭМ!$A$39:$A$782,$A56,СВЦЭМ!$B$39:$B$782,N$47)+'СЕТ СН'!$G$12+СВЦЭМ!$D$10+'СЕТ СН'!$G$6-'СЕТ СН'!$G$22</f>
        <v>1911.7495460299999</v>
      </c>
      <c r="O56" s="36">
        <f>SUMIFS(СВЦЭМ!$C$39:$C$782,СВЦЭМ!$A$39:$A$782,$A56,СВЦЭМ!$B$39:$B$782,O$47)+'СЕТ СН'!$G$12+СВЦЭМ!$D$10+'СЕТ СН'!$G$6-'СЕТ СН'!$G$22</f>
        <v>1893.0530646</v>
      </c>
      <c r="P56" s="36">
        <f>SUMIFS(СВЦЭМ!$C$39:$C$782,СВЦЭМ!$A$39:$A$782,$A56,СВЦЭМ!$B$39:$B$782,P$47)+'СЕТ СН'!$G$12+СВЦЭМ!$D$10+'СЕТ СН'!$G$6-'СЕТ СН'!$G$22</f>
        <v>1895.3383303400001</v>
      </c>
      <c r="Q56" s="36">
        <f>SUMIFS(СВЦЭМ!$C$39:$C$782,СВЦЭМ!$A$39:$A$782,$A56,СВЦЭМ!$B$39:$B$782,Q$47)+'СЕТ СН'!$G$12+СВЦЭМ!$D$10+'СЕТ СН'!$G$6-'СЕТ СН'!$G$22</f>
        <v>1914.08554592</v>
      </c>
      <c r="R56" s="36">
        <f>SUMIFS(СВЦЭМ!$C$39:$C$782,СВЦЭМ!$A$39:$A$782,$A56,СВЦЭМ!$B$39:$B$782,R$47)+'СЕТ СН'!$G$12+СВЦЭМ!$D$10+'СЕТ СН'!$G$6-'СЕТ СН'!$G$22</f>
        <v>1912.3801083599999</v>
      </c>
      <c r="S56" s="36">
        <f>SUMIFS(СВЦЭМ!$C$39:$C$782,СВЦЭМ!$A$39:$A$782,$A56,СВЦЭМ!$B$39:$B$782,S$47)+'СЕТ СН'!$G$12+СВЦЭМ!$D$10+'СЕТ СН'!$G$6-'СЕТ СН'!$G$22</f>
        <v>1906.5910422100001</v>
      </c>
      <c r="T56" s="36">
        <f>SUMIFS(СВЦЭМ!$C$39:$C$782,СВЦЭМ!$A$39:$A$782,$A56,СВЦЭМ!$B$39:$B$782,T$47)+'СЕТ СН'!$G$12+СВЦЭМ!$D$10+'СЕТ СН'!$G$6-'СЕТ СН'!$G$22</f>
        <v>1918.1440556499999</v>
      </c>
      <c r="U56" s="36">
        <f>SUMIFS(СВЦЭМ!$C$39:$C$782,СВЦЭМ!$A$39:$A$782,$A56,СВЦЭМ!$B$39:$B$782,U$47)+'СЕТ СН'!$G$12+СВЦЭМ!$D$10+'СЕТ СН'!$G$6-'СЕТ СН'!$G$22</f>
        <v>1938.6898665799999</v>
      </c>
      <c r="V56" s="36">
        <f>SUMIFS(СВЦЭМ!$C$39:$C$782,СВЦЭМ!$A$39:$A$782,$A56,СВЦЭМ!$B$39:$B$782,V$47)+'СЕТ СН'!$G$12+СВЦЭМ!$D$10+'СЕТ СН'!$G$6-'СЕТ СН'!$G$22</f>
        <v>1931.5867662399999</v>
      </c>
      <c r="W56" s="36">
        <f>SUMIFS(СВЦЭМ!$C$39:$C$782,СВЦЭМ!$A$39:$A$782,$A56,СВЦЭМ!$B$39:$B$782,W$47)+'СЕТ СН'!$G$12+СВЦЭМ!$D$10+'СЕТ СН'!$G$6-'СЕТ СН'!$G$22</f>
        <v>1916.1244058</v>
      </c>
      <c r="X56" s="36">
        <f>SUMIFS(СВЦЭМ!$C$39:$C$782,СВЦЭМ!$A$39:$A$782,$A56,СВЦЭМ!$B$39:$B$782,X$47)+'СЕТ СН'!$G$12+СВЦЭМ!$D$10+'СЕТ СН'!$G$6-'СЕТ СН'!$G$22</f>
        <v>1943.84244061</v>
      </c>
      <c r="Y56" s="36">
        <f>SUMIFS(СВЦЭМ!$C$39:$C$782,СВЦЭМ!$A$39:$A$782,$A56,СВЦЭМ!$B$39:$B$782,Y$47)+'СЕТ СН'!$G$12+СВЦЭМ!$D$10+'СЕТ СН'!$G$6-'СЕТ СН'!$G$22</f>
        <v>2030.9421039700001</v>
      </c>
    </row>
    <row r="57" spans="1:25" ht="15.75" x14ac:dyDescent="0.2">
      <c r="A57" s="35">
        <f t="shared" si="1"/>
        <v>45483</v>
      </c>
      <c r="B57" s="36">
        <f>SUMIFS(СВЦЭМ!$C$39:$C$782,СВЦЭМ!$A$39:$A$782,$A57,СВЦЭМ!$B$39:$B$782,B$47)+'СЕТ СН'!$G$12+СВЦЭМ!$D$10+'СЕТ СН'!$G$6-'СЕТ СН'!$G$22</f>
        <v>2127.2756361100001</v>
      </c>
      <c r="C57" s="36">
        <f>SUMIFS(СВЦЭМ!$C$39:$C$782,СВЦЭМ!$A$39:$A$782,$A57,СВЦЭМ!$B$39:$B$782,C$47)+'СЕТ СН'!$G$12+СВЦЭМ!$D$10+'СЕТ СН'!$G$6-'СЕТ СН'!$G$22</f>
        <v>2240.9369424399997</v>
      </c>
      <c r="D57" s="36">
        <f>SUMIFS(СВЦЭМ!$C$39:$C$782,СВЦЭМ!$A$39:$A$782,$A57,СВЦЭМ!$B$39:$B$782,D$47)+'СЕТ СН'!$G$12+СВЦЭМ!$D$10+'СЕТ СН'!$G$6-'СЕТ СН'!$G$22</f>
        <v>2306.96823997</v>
      </c>
      <c r="E57" s="36">
        <f>SUMIFS(СВЦЭМ!$C$39:$C$782,СВЦЭМ!$A$39:$A$782,$A57,СВЦЭМ!$B$39:$B$782,E$47)+'СЕТ СН'!$G$12+СВЦЭМ!$D$10+'СЕТ СН'!$G$6-'СЕТ СН'!$G$22</f>
        <v>2304.04629307</v>
      </c>
      <c r="F57" s="36">
        <f>SUMIFS(СВЦЭМ!$C$39:$C$782,СВЦЭМ!$A$39:$A$782,$A57,СВЦЭМ!$B$39:$B$782,F$47)+'СЕТ СН'!$G$12+СВЦЭМ!$D$10+'СЕТ СН'!$G$6-'СЕТ СН'!$G$22</f>
        <v>2300.16107444</v>
      </c>
      <c r="G57" s="36">
        <f>SUMIFS(СВЦЭМ!$C$39:$C$782,СВЦЭМ!$A$39:$A$782,$A57,СВЦЭМ!$B$39:$B$782,G$47)+'СЕТ СН'!$G$12+СВЦЭМ!$D$10+'СЕТ СН'!$G$6-'СЕТ СН'!$G$22</f>
        <v>2326.3963925799999</v>
      </c>
      <c r="H57" s="36">
        <f>SUMIFS(СВЦЭМ!$C$39:$C$782,СВЦЭМ!$A$39:$A$782,$A57,СВЦЭМ!$B$39:$B$782,H$47)+'СЕТ СН'!$G$12+СВЦЭМ!$D$10+'СЕТ СН'!$G$6-'СЕТ СН'!$G$22</f>
        <v>2241.0092273599998</v>
      </c>
      <c r="I57" s="36">
        <f>SUMIFS(СВЦЭМ!$C$39:$C$782,СВЦЭМ!$A$39:$A$782,$A57,СВЦЭМ!$B$39:$B$782,I$47)+'СЕТ СН'!$G$12+СВЦЭМ!$D$10+'СЕТ СН'!$G$6-'СЕТ СН'!$G$22</f>
        <v>2142.3859790699998</v>
      </c>
      <c r="J57" s="36">
        <f>SUMIFS(СВЦЭМ!$C$39:$C$782,СВЦЭМ!$A$39:$A$782,$A57,СВЦЭМ!$B$39:$B$782,J$47)+'СЕТ СН'!$G$12+СВЦЭМ!$D$10+'СЕТ СН'!$G$6-'СЕТ СН'!$G$22</f>
        <v>2030.0821770800001</v>
      </c>
      <c r="K57" s="36">
        <f>SUMIFS(СВЦЭМ!$C$39:$C$782,СВЦЭМ!$A$39:$A$782,$A57,СВЦЭМ!$B$39:$B$782,K$47)+'СЕТ СН'!$G$12+СВЦЭМ!$D$10+'СЕТ СН'!$G$6-'СЕТ СН'!$G$22</f>
        <v>1988.38985125</v>
      </c>
      <c r="L57" s="36">
        <f>SUMIFS(СВЦЭМ!$C$39:$C$782,СВЦЭМ!$A$39:$A$782,$A57,СВЦЭМ!$B$39:$B$782,L$47)+'СЕТ СН'!$G$12+СВЦЭМ!$D$10+'СЕТ СН'!$G$6-'СЕТ СН'!$G$22</f>
        <v>1945.7954455399999</v>
      </c>
      <c r="M57" s="36">
        <f>SUMIFS(СВЦЭМ!$C$39:$C$782,СВЦЭМ!$A$39:$A$782,$A57,СВЦЭМ!$B$39:$B$782,M$47)+'СЕТ СН'!$G$12+СВЦЭМ!$D$10+'СЕТ СН'!$G$6-'СЕТ СН'!$G$22</f>
        <v>1956.0661489699999</v>
      </c>
      <c r="N57" s="36">
        <f>SUMIFS(СВЦЭМ!$C$39:$C$782,СВЦЭМ!$A$39:$A$782,$A57,СВЦЭМ!$B$39:$B$782,N$47)+'СЕТ СН'!$G$12+СВЦЭМ!$D$10+'СЕТ СН'!$G$6-'СЕТ СН'!$G$22</f>
        <v>1955.96319872</v>
      </c>
      <c r="O57" s="36">
        <f>SUMIFS(СВЦЭМ!$C$39:$C$782,СВЦЭМ!$A$39:$A$782,$A57,СВЦЭМ!$B$39:$B$782,O$47)+'СЕТ СН'!$G$12+СВЦЭМ!$D$10+'СЕТ СН'!$G$6-'СЕТ СН'!$G$22</f>
        <v>1937.7754029</v>
      </c>
      <c r="P57" s="36">
        <f>SUMIFS(СВЦЭМ!$C$39:$C$782,СВЦЭМ!$A$39:$A$782,$A57,СВЦЭМ!$B$39:$B$782,P$47)+'СЕТ СН'!$G$12+СВЦЭМ!$D$10+'СЕТ СН'!$G$6-'СЕТ СН'!$G$22</f>
        <v>1933.36135296</v>
      </c>
      <c r="Q57" s="36">
        <f>SUMIFS(СВЦЭМ!$C$39:$C$782,СВЦЭМ!$A$39:$A$782,$A57,СВЦЭМ!$B$39:$B$782,Q$47)+'СЕТ СН'!$G$12+СВЦЭМ!$D$10+'СЕТ СН'!$G$6-'СЕТ СН'!$G$22</f>
        <v>1953.1271824400001</v>
      </c>
      <c r="R57" s="36">
        <f>SUMIFS(СВЦЭМ!$C$39:$C$782,СВЦЭМ!$A$39:$A$782,$A57,СВЦЭМ!$B$39:$B$782,R$47)+'СЕТ СН'!$G$12+СВЦЭМ!$D$10+'СЕТ СН'!$G$6-'СЕТ СН'!$G$22</f>
        <v>1964.32976349</v>
      </c>
      <c r="S57" s="36">
        <f>SUMIFS(СВЦЭМ!$C$39:$C$782,СВЦЭМ!$A$39:$A$782,$A57,СВЦЭМ!$B$39:$B$782,S$47)+'СЕТ СН'!$G$12+СВЦЭМ!$D$10+'СЕТ СН'!$G$6-'СЕТ СН'!$G$22</f>
        <v>1976.57348379</v>
      </c>
      <c r="T57" s="36">
        <f>SUMIFS(СВЦЭМ!$C$39:$C$782,СВЦЭМ!$A$39:$A$782,$A57,СВЦЭМ!$B$39:$B$782,T$47)+'СЕТ СН'!$G$12+СВЦЭМ!$D$10+'СЕТ СН'!$G$6-'СЕТ СН'!$G$22</f>
        <v>1978.86182876</v>
      </c>
      <c r="U57" s="36">
        <f>SUMIFS(СВЦЭМ!$C$39:$C$782,СВЦЭМ!$A$39:$A$782,$A57,СВЦЭМ!$B$39:$B$782,U$47)+'СЕТ СН'!$G$12+СВЦЭМ!$D$10+'СЕТ СН'!$G$6-'СЕТ СН'!$G$22</f>
        <v>1969.64787557</v>
      </c>
      <c r="V57" s="36">
        <f>SUMIFS(СВЦЭМ!$C$39:$C$782,СВЦЭМ!$A$39:$A$782,$A57,СВЦЭМ!$B$39:$B$782,V$47)+'СЕТ СН'!$G$12+СВЦЭМ!$D$10+'СЕТ СН'!$G$6-'СЕТ СН'!$G$22</f>
        <v>1964.3261780099999</v>
      </c>
      <c r="W57" s="36">
        <f>SUMIFS(СВЦЭМ!$C$39:$C$782,СВЦЭМ!$A$39:$A$782,$A57,СВЦЭМ!$B$39:$B$782,W$47)+'СЕТ СН'!$G$12+СВЦЭМ!$D$10+'СЕТ СН'!$G$6-'СЕТ СН'!$G$22</f>
        <v>1955.5647066899999</v>
      </c>
      <c r="X57" s="36">
        <f>SUMIFS(СВЦЭМ!$C$39:$C$782,СВЦЭМ!$A$39:$A$782,$A57,СВЦЭМ!$B$39:$B$782,X$47)+'СЕТ СН'!$G$12+СВЦЭМ!$D$10+'СЕТ СН'!$G$6-'СЕТ СН'!$G$22</f>
        <v>1990.9690896699999</v>
      </c>
      <c r="Y57" s="36">
        <f>SUMIFS(СВЦЭМ!$C$39:$C$782,СВЦЭМ!$A$39:$A$782,$A57,СВЦЭМ!$B$39:$B$782,Y$47)+'СЕТ СН'!$G$12+СВЦЭМ!$D$10+'СЕТ СН'!$G$6-'СЕТ СН'!$G$22</f>
        <v>2069.4873645799998</v>
      </c>
    </row>
    <row r="58" spans="1:25" ht="15.75" x14ac:dyDescent="0.2">
      <c r="A58" s="35">
        <f t="shared" si="1"/>
        <v>45484</v>
      </c>
      <c r="B58" s="36">
        <f>SUMIFS(СВЦЭМ!$C$39:$C$782,СВЦЭМ!$A$39:$A$782,$A58,СВЦЭМ!$B$39:$B$782,B$47)+'СЕТ СН'!$G$12+СВЦЭМ!$D$10+'СЕТ СН'!$G$6-'СЕТ СН'!$G$22</f>
        <v>2210.8761015199998</v>
      </c>
      <c r="C58" s="36">
        <f>SUMIFS(СВЦЭМ!$C$39:$C$782,СВЦЭМ!$A$39:$A$782,$A58,СВЦЭМ!$B$39:$B$782,C$47)+'СЕТ СН'!$G$12+СВЦЭМ!$D$10+'СЕТ СН'!$G$6-'СЕТ СН'!$G$22</f>
        <v>2366.92555232</v>
      </c>
      <c r="D58" s="36">
        <f>SUMIFS(СВЦЭМ!$C$39:$C$782,СВЦЭМ!$A$39:$A$782,$A58,СВЦЭМ!$B$39:$B$782,D$47)+'СЕТ СН'!$G$12+СВЦЭМ!$D$10+'СЕТ СН'!$G$6-'СЕТ СН'!$G$22</f>
        <v>2462.3355220199996</v>
      </c>
      <c r="E58" s="36">
        <f>SUMIFS(СВЦЭМ!$C$39:$C$782,СВЦЭМ!$A$39:$A$782,$A58,СВЦЭМ!$B$39:$B$782,E$47)+'СЕТ СН'!$G$12+СВЦЭМ!$D$10+'СЕТ СН'!$G$6-'СЕТ СН'!$G$22</f>
        <v>2500.2090062400002</v>
      </c>
      <c r="F58" s="36">
        <f>SUMIFS(СВЦЭМ!$C$39:$C$782,СВЦЭМ!$A$39:$A$782,$A58,СВЦЭМ!$B$39:$B$782,F$47)+'СЕТ СН'!$G$12+СВЦЭМ!$D$10+'СЕТ СН'!$G$6-'СЕТ СН'!$G$22</f>
        <v>2510.5176079399998</v>
      </c>
      <c r="G58" s="36">
        <f>SUMIFS(СВЦЭМ!$C$39:$C$782,СВЦЭМ!$A$39:$A$782,$A58,СВЦЭМ!$B$39:$B$782,G$47)+'СЕТ СН'!$G$12+СВЦЭМ!$D$10+'СЕТ СН'!$G$6-'СЕТ СН'!$G$22</f>
        <v>2483.2850998899999</v>
      </c>
      <c r="H58" s="36">
        <f>SUMIFS(СВЦЭМ!$C$39:$C$782,СВЦЭМ!$A$39:$A$782,$A58,СВЦЭМ!$B$39:$B$782,H$47)+'СЕТ СН'!$G$12+СВЦЭМ!$D$10+'СЕТ СН'!$G$6-'СЕТ СН'!$G$22</f>
        <v>2389.4612106599998</v>
      </c>
      <c r="I58" s="36">
        <f>SUMIFS(СВЦЭМ!$C$39:$C$782,СВЦЭМ!$A$39:$A$782,$A58,СВЦЭМ!$B$39:$B$782,I$47)+'СЕТ СН'!$G$12+СВЦЭМ!$D$10+'СЕТ СН'!$G$6-'СЕТ СН'!$G$22</f>
        <v>2267.3109202599999</v>
      </c>
      <c r="J58" s="36">
        <f>SUMIFS(СВЦЭМ!$C$39:$C$782,СВЦЭМ!$A$39:$A$782,$A58,СВЦЭМ!$B$39:$B$782,J$47)+'СЕТ СН'!$G$12+СВЦЭМ!$D$10+'СЕТ СН'!$G$6-'СЕТ СН'!$G$22</f>
        <v>2154.1650873099998</v>
      </c>
      <c r="K58" s="36">
        <f>SUMIFS(СВЦЭМ!$C$39:$C$782,СВЦЭМ!$A$39:$A$782,$A58,СВЦЭМ!$B$39:$B$782,K$47)+'СЕТ СН'!$G$12+СВЦЭМ!$D$10+'СЕТ СН'!$G$6-'СЕТ СН'!$G$22</f>
        <v>2125.52537536</v>
      </c>
      <c r="L58" s="36">
        <f>SUMIFS(СВЦЭМ!$C$39:$C$782,СВЦЭМ!$A$39:$A$782,$A58,СВЦЭМ!$B$39:$B$782,L$47)+'СЕТ СН'!$G$12+СВЦЭМ!$D$10+'СЕТ СН'!$G$6-'СЕТ СН'!$G$22</f>
        <v>2085.28425264</v>
      </c>
      <c r="M58" s="36">
        <f>SUMIFS(СВЦЭМ!$C$39:$C$782,СВЦЭМ!$A$39:$A$782,$A58,СВЦЭМ!$B$39:$B$782,M$47)+'СЕТ СН'!$G$12+СВЦЭМ!$D$10+'СЕТ СН'!$G$6-'СЕТ СН'!$G$22</f>
        <v>2093.4757643299999</v>
      </c>
      <c r="N58" s="36">
        <f>SUMIFS(СВЦЭМ!$C$39:$C$782,СВЦЭМ!$A$39:$A$782,$A58,СВЦЭМ!$B$39:$B$782,N$47)+'СЕТ СН'!$G$12+СВЦЭМ!$D$10+'СЕТ СН'!$G$6-'СЕТ СН'!$G$22</f>
        <v>2097.4267562499999</v>
      </c>
      <c r="O58" s="36">
        <f>SUMIFS(СВЦЭМ!$C$39:$C$782,СВЦЭМ!$A$39:$A$782,$A58,СВЦЭМ!$B$39:$B$782,O$47)+'СЕТ СН'!$G$12+СВЦЭМ!$D$10+'СЕТ СН'!$G$6-'СЕТ СН'!$G$22</f>
        <v>2080.5821005099997</v>
      </c>
      <c r="P58" s="36">
        <f>SUMIFS(СВЦЭМ!$C$39:$C$782,СВЦЭМ!$A$39:$A$782,$A58,СВЦЭМ!$B$39:$B$782,P$47)+'СЕТ СН'!$G$12+СВЦЭМ!$D$10+'СЕТ СН'!$G$6-'СЕТ СН'!$G$22</f>
        <v>2081.8970616899996</v>
      </c>
      <c r="Q58" s="36">
        <f>SUMIFS(СВЦЭМ!$C$39:$C$782,СВЦЭМ!$A$39:$A$782,$A58,СВЦЭМ!$B$39:$B$782,Q$47)+'СЕТ СН'!$G$12+СВЦЭМ!$D$10+'СЕТ СН'!$G$6-'СЕТ СН'!$G$22</f>
        <v>2088.93310617</v>
      </c>
      <c r="R58" s="36">
        <f>SUMIFS(СВЦЭМ!$C$39:$C$782,СВЦЭМ!$A$39:$A$782,$A58,СВЦЭМ!$B$39:$B$782,R$47)+'СЕТ СН'!$G$12+СВЦЭМ!$D$10+'СЕТ СН'!$G$6-'СЕТ СН'!$G$22</f>
        <v>2100.2575498599999</v>
      </c>
      <c r="S58" s="36">
        <f>SUMIFS(СВЦЭМ!$C$39:$C$782,СВЦЭМ!$A$39:$A$782,$A58,СВЦЭМ!$B$39:$B$782,S$47)+'СЕТ СН'!$G$12+СВЦЭМ!$D$10+'СЕТ СН'!$G$6-'СЕТ СН'!$G$22</f>
        <v>2105.5740434499999</v>
      </c>
      <c r="T58" s="36">
        <f>SUMIFS(СВЦЭМ!$C$39:$C$782,СВЦЭМ!$A$39:$A$782,$A58,СВЦЭМ!$B$39:$B$782,T$47)+'СЕТ СН'!$G$12+СВЦЭМ!$D$10+'СЕТ СН'!$G$6-'СЕТ СН'!$G$22</f>
        <v>2099.54652171</v>
      </c>
      <c r="U58" s="36">
        <f>SUMIFS(СВЦЭМ!$C$39:$C$782,СВЦЭМ!$A$39:$A$782,$A58,СВЦЭМ!$B$39:$B$782,U$47)+'СЕТ СН'!$G$12+СВЦЭМ!$D$10+'СЕТ СН'!$G$6-'СЕТ СН'!$G$22</f>
        <v>2115.7386258699999</v>
      </c>
      <c r="V58" s="36">
        <f>SUMIFS(СВЦЭМ!$C$39:$C$782,СВЦЭМ!$A$39:$A$782,$A58,СВЦЭМ!$B$39:$B$782,V$47)+'СЕТ СН'!$G$12+СВЦЭМ!$D$10+'СЕТ СН'!$G$6-'СЕТ СН'!$G$22</f>
        <v>2108.3816486299997</v>
      </c>
      <c r="W58" s="36">
        <f>SUMIFS(СВЦЭМ!$C$39:$C$782,СВЦЭМ!$A$39:$A$782,$A58,СВЦЭМ!$B$39:$B$782,W$47)+'СЕТ СН'!$G$12+СВЦЭМ!$D$10+'СЕТ СН'!$G$6-'СЕТ СН'!$G$22</f>
        <v>2088.1702675500001</v>
      </c>
      <c r="X58" s="36">
        <f>SUMIFS(СВЦЭМ!$C$39:$C$782,СВЦЭМ!$A$39:$A$782,$A58,СВЦЭМ!$B$39:$B$782,X$47)+'СЕТ СН'!$G$12+СВЦЭМ!$D$10+'СЕТ СН'!$G$6-'СЕТ СН'!$G$22</f>
        <v>2125.3939011699999</v>
      </c>
      <c r="Y58" s="36">
        <f>SUMIFS(СВЦЭМ!$C$39:$C$782,СВЦЭМ!$A$39:$A$782,$A58,СВЦЭМ!$B$39:$B$782,Y$47)+'СЕТ СН'!$G$12+СВЦЭМ!$D$10+'СЕТ СН'!$G$6-'СЕТ СН'!$G$22</f>
        <v>2132.9927606399997</v>
      </c>
    </row>
    <row r="59" spans="1:25" ht="15.75" x14ac:dyDescent="0.2">
      <c r="A59" s="35">
        <f t="shared" si="1"/>
        <v>45485</v>
      </c>
      <c r="B59" s="36">
        <f>SUMIFS(СВЦЭМ!$C$39:$C$782,СВЦЭМ!$A$39:$A$782,$A59,СВЦЭМ!$B$39:$B$782,B$47)+'СЕТ СН'!$G$12+СВЦЭМ!$D$10+'СЕТ СН'!$G$6-'СЕТ СН'!$G$22</f>
        <v>2325.7706290900001</v>
      </c>
      <c r="C59" s="36">
        <f>SUMIFS(СВЦЭМ!$C$39:$C$782,СВЦЭМ!$A$39:$A$782,$A59,СВЦЭМ!$B$39:$B$782,C$47)+'СЕТ СН'!$G$12+СВЦЭМ!$D$10+'СЕТ СН'!$G$6-'СЕТ СН'!$G$22</f>
        <v>2383.9160455799997</v>
      </c>
      <c r="D59" s="36">
        <f>SUMIFS(СВЦЭМ!$C$39:$C$782,СВЦЭМ!$A$39:$A$782,$A59,СВЦЭМ!$B$39:$B$782,D$47)+'СЕТ СН'!$G$12+СВЦЭМ!$D$10+'СЕТ СН'!$G$6-'СЕТ СН'!$G$22</f>
        <v>2441.0491382800001</v>
      </c>
      <c r="E59" s="36">
        <f>SUMIFS(СВЦЭМ!$C$39:$C$782,СВЦЭМ!$A$39:$A$782,$A59,СВЦЭМ!$B$39:$B$782,E$47)+'СЕТ СН'!$G$12+СВЦЭМ!$D$10+'СЕТ СН'!$G$6-'СЕТ СН'!$G$22</f>
        <v>2474.4217847</v>
      </c>
      <c r="F59" s="36">
        <f>SUMIFS(СВЦЭМ!$C$39:$C$782,СВЦЭМ!$A$39:$A$782,$A59,СВЦЭМ!$B$39:$B$782,F$47)+'СЕТ СН'!$G$12+СВЦЭМ!$D$10+'СЕТ СН'!$G$6-'СЕТ СН'!$G$22</f>
        <v>2474.0058148999997</v>
      </c>
      <c r="G59" s="36">
        <f>SUMIFS(СВЦЭМ!$C$39:$C$782,СВЦЭМ!$A$39:$A$782,$A59,СВЦЭМ!$B$39:$B$782,G$47)+'СЕТ СН'!$G$12+СВЦЭМ!$D$10+'СЕТ СН'!$G$6-'СЕТ СН'!$G$22</f>
        <v>2454.0969043800001</v>
      </c>
      <c r="H59" s="36">
        <f>SUMIFS(СВЦЭМ!$C$39:$C$782,СВЦЭМ!$A$39:$A$782,$A59,СВЦЭМ!$B$39:$B$782,H$47)+'СЕТ СН'!$G$12+СВЦЭМ!$D$10+'СЕТ СН'!$G$6-'СЕТ СН'!$G$22</f>
        <v>2390.6107874599998</v>
      </c>
      <c r="I59" s="36">
        <f>SUMIFS(СВЦЭМ!$C$39:$C$782,СВЦЭМ!$A$39:$A$782,$A59,СВЦЭМ!$B$39:$B$782,I$47)+'СЕТ СН'!$G$12+СВЦЭМ!$D$10+'СЕТ СН'!$G$6-'СЕТ СН'!$G$22</f>
        <v>2267.29933884</v>
      </c>
      <c r="J59" s="36">
        <f>SUMIFS(СВЦЭМ!$C$39:$C$782,СВЦЭМ!$A$39:$A$782,$A59,СВЦЭМ!$B$39:$B$782,J$47)+'СЕТ СН'!$G$12+СВЦЭМ!$D$10+'СЕТ СН'!$G$6-'СЕТ СН'!$G$22</f>
        <v>2126.2752865699999</v>
      </c>
      <c r="K59" s="36">
        <f>SUMIFS(СВЦЭМ!$C$39:$C$782,СВЦЭМ!$A$39:$A$782,$A59,СВЦЭМ!$B$39:$B$782,K$47)+'СЕТ СН'!$G$12+СВЦЭМ!$D$10+'СЕТ СН'!$G$6-'СЕТ СН'!$G$22</f>
        <v>2083.2060467299998</v>
      </c>
      <c r="L59" s="36">
        <f>SUMIFS(СВЦЭМ!$C$39:$C$782,СВЦЭМ!$A$39:$A$782,$A59,СВЦЭМ!$B$39:$B$782,L$47)+'СЕТ СН'!$G$12+СВЦЭМ!$D$10+'СЕТ СН'!$G$6-'СЕТ СН'!$G$22</f>
        <v>2055.4212641999998</v>
      </c>
      <c r="M59" s="36">
        <f>SUMIFS(СВЦЭМ!$C$39:$C$782,СВЦЭМ!$A$39:$A$782,$A59,СВЦЭМ!$B$39:$B$782,M$47)+'СЕТ СН'!$G$12+СВЦЭМ!$D$10+'СЕТ СН'!$G$6-'СЕТ СН'!$G$22</f>
        <v>2056.8733351699998</v>
      </c>
      <c r="N59" s="36">
        <f>SUMIFS(СВЦЭМ!$C$39:$C$782,СВЦЭМ!$A$39:$A$782,$A59,СВЦЭМ!$B$39:$B$782,N$47)+'СЕТ СН'!$G$12+СВЦЭМ!$D$10+'СЕТ СН'!$G$6-'СЕТ СН'!$G$22</f>
        <v>2192.9163119199998</v>
      </c>
      <c r="O59" s="36">
        <f>SUMIFS(СВЦЭМ!$C$39:$C$782,СВЦЭМ!$A$39:$A$782,$A59,СВЦЭМ!$B$39:$B$782,O$47)+'СЕТ СН'!$G$12+СВЦЭМ!$D$10+'СЕТ СН'!$G$6-'СЕТ СН'!$G$22</f>
        <v>2198.4029434700001</v>
      </c>
      <c r="P59" s="36">
        <f>SUMIFS(СВЦЭМ!$C$39:$C$782,СВЦЭМ!$A$39:$A$782,$A59,СВЦЭМ!$B$39:$B$782,P$47)+'СЕТ СН'!$G$12+СВЦЭМ!$D$10+'СЕТ СН'!$G$6-'СЕТ СН'!$G$22</f>
        <v>2175.7263531599997</v>
      </c>
      <c r="Q59" s="36">
        <f>SUMIFS(СВЦЭМ!$C$39:$C$782,СВЦЭМ!$A$39:$A$782,$A59,СВЦЭМ!$B$39:$B$782,Q$47)+'СЕТ СН'!$G$12+СВЦЭМ!$D$10+'СЕТ СН'!$G$6-'СЕТ СН'!$G$22</f>
        <v>2225.1441873999997</v>
      </c>
      <c r="R59" s="36">
        <f>SUMIFS(СВЦЭМ!$C$39:$C$782,СВЦЭМ!$A$39:$A$782,$A59,СВЦЭМ!$B$39:$B$782,R$47)+'СЕТ СН'!$G$12+СВЦЭМ!$D$10+'СЕТ СН'!$G$6-'СЕТ СН'!$G$22</f>
        <v>2213.3066939999999</v>
      </c>
      <c r="S59" s="36">
        <f>SUMIFS(СВЦЭМ!$C$39:$C$782,СВЦЭМ!$A$39:$A$782,$A59,СВЦЭМ!$B$39:$B$782,S$47)+'СЕТ СН'!$G$12+СВЦЭМ!$D$10+'СЕТ СН'!$G$6-'СЕТ СН'!$G$22</f>
        <v>2230.8855007799998</v>
      </c>
      <c r="T59" s="36">
        <f>SUMIFS(СВЦЭМ!$C$39:$C$782,СВЦЭМ!$A$39:$A$782,$A59,СВЦЭМ!$B$39:$B$782,T$47)+'СЕТ СН'!$G$12+СВЦЭМ!$D$10+'СЕТ СН'!$G$6-'СЕТ СН'!$G$22</f>
        <v>2190.9751573399999</v>
      </c>
      <c r="U59" s="36">
        <f>SUMIFS(СВЦЭМ!$C$39:$C$782,СВЦЭМ!$A$39:$A$782,$A59,СВЦЭМ!$B$39:$B$782,U$47)+'СЕТ СН'!$G$12+СВЦЭМ!$D$10+'СЕТ СН'!$G$6-'СЕТ СН'!$G$22</f>
        <v>2220.9274531299998</v>
      </c>
      <c r="V59" s="36">
        <f>SUMIFS(СВЦЭМ!$C$39:$C$782,СВЦЭМ!$A$39:$A$782,$A59,СВЦЭМ!$B$39:$B$782,V$47)+'СЕТ СН'!$G$12+СВЦЭМ!$D$10+'СЕТ СН'!$G$6-'СЕТ СН'!$G$22</f>
        <v>2191.3049061399997</v>
      </c>
      <c r="W59" s="36">
        <f>SUMIFS(СВЦЭМ!$C$39:$C$782,СВЦЭМ!$A$39:$A$782,$A59,СВЦЭМ!$B$39:$B$782,W$47)+'СЕТ СН'!$G$12+СВЦЭМ!$D$10+'СЕТ СН'!$G$6-'СЕТ СН'!$G$22</f>
        <v>2201.2800662</v>
      </c>
      <c r="X59" s="36">
        <f>SUMIFS(СВЦЭМ!$C$39:$C$782,СВЦЭМ!$A$39:$A$782,$A59,СВЦЭМ!$B$39:$B$782,X$47)+'СЕТ СН'!$G$12+СВЦЭМ!$D$10+'СЕТ СН'!$G$6-'СЕТ СН'!$G$22</f>
        <v>2252.68826102</v>
      </c>
      <c r="Y59" s="36">
        <f>SUMIFS(СВЦЭМ!$C$39:$C$782,СВЦЭМ!$A$39:$A$782,$A59,СВЦЭМ!$B$39:$B$782,Y$47)+'СЕТ СН'!$G$12+СВЦЭМ!$D$10+'СЕТ СН'!$G$6-'СЕТ СН'!$G$22</f>
        <v>2311.9570127399998</v>
      </c>
    </row>
    <row r="60" spans="1:25" ht="15.75" x14ac:dyDescent="0.2">
      <c r="A60" s="35">
        <f t="shared" si="1"/>
        <v>45486</v>
      </c>
      <c r="B60" s="36">
        <f>SUMIFS(СВЦЭМ!$C$39:$C$782,СВЦЭМ!$A$39:$A$782,$A60,СВЦЭМ!$B$39:$B$782,B$47)+'СЕТ СН'!$G$12+СВЦЭМ!$D$10+'СЕТ СН'!$G$6-'СЕТ СН'!$G$22</f>
        <v>2318.3673068599996</v>
      </c>
      <c r="C60" s="36">
        <f>SUMIFS(СВЦЭМ!$C$39:$C$782,СВЦЭМ!$A$39:$A$782,$A60,СВЦЭМ!$B$39:$B$782,C$47)+'СЕТ СН'!$G$12+СВЦЭМ!$D$10+'СЕТ СН'!$G$6-'СЕТ СН'!$G$22</f>
        <v>2374.65092972</v>
      </c>
      <c r="D60" s="36">
        <f>SUMIFS(СВЦЭМ!$C$39:$C$782,СВЦЭМ!$A$39:$A$782,$A60,СВЦЭМ!$B$39:$B$782,D$47)+'СЕТ СН'!$G$12+СВЦЭМ!$D$10+'СЕТ СН'!$G$6-'СЕТ СН'!$G$22</f>
        <v>2354.45607466</v>
      </c>
      <c r="E60" s="36">
        <f>SUMIFS(СВЦЭМ!$C$39:$C$782,СВЦЭМ!$A$39:$A$782,$A60,СВЦЭМ!$B$39:$B$782,E$47)+'СЕТ СН'!$G$12+СВЦЭМ!$D$10+'СЕТ СН'!$G$6-'СЕТ СН'!$G$22</f>
        <v>2356.0818503999999</v>
      </c>
      <c r="F60" s="36">
        <f>SUMIFS(СВЦЭМ!$C$39:$C$782,СВЦЭМ!$A$39:$A$782,$A60,СВЦЭМ!$B$39:$B$782,F$47)+'СЕТ СН'!$G$12+СВЦЭМ!$D$10+'СЕТ СН'!$G$6-'СЕТ СН'!$G$22</f>
        <v>2348.6379516299999</v>
      </c>
      <c r="G60" s="36">
        <f>SUMIFS(СВЦЭМ!$C$39:$C$782,СВЦЭМ!$A$39:$A$782,$A60,СВЦЭМ!$B$39:$B$782,G$47)+'СЕТ СН'!$G$12+СВЦЭМ!$D$10+'СЕТ СН'!$G$6-'СЕТ СН'!$G$22</f>
        <v>2362.8028727299998</v>
      </c>
      <c r="H60" s="36">
        <f>SUMIFS(СВЦЭМ!$C$39:$C$782,СВЦЭМ!$A$39:$A$782,$A60,СВЦЭМ!$B$39:$B$782,H$47)+'СЕТ СН'!$G$12+СВЦЭМ!$D$10+'СЕТ СН'!$G$6-'СЕТ СН'!$G$22</f>
        <v>2432.4683609599997</v>
      </c>
      <c r="I60" s="36">
        <f>SUMIFS(СВЦЭМ!$C$39:$C$782,СВЦЭМ!$A$39:$A$782,$A60,СВЦЭМ!$B$39:$B$782,I$47)+'СЕТ СН'!$G$12+СВЦЭМ!$D$10+'СЕТ СН'!$G$6-'СЕТ СН'!$G$22</f>
        <v>2357.0700766499999</v>
      </c>
      <c r="J60" s="36">
        <f>SUMIFS(СВЦЭМ!$C$39:$C$782,СВЦЭМ!$A$39:$A$782,$A60,СВЦЭМ!$B$39:$B$782,J$47)+'СЕТ СН'!$G$12+СВЦЭМ!$D$10+'СЕТ СН'!$G$6-'СЕТ СН'!$G$22</f>
        <v>2233.8106620599997</v>
      </c>
      <c r="K60" s="36">
        <f>SUMIFS(СВЦЭМ!$C$39:$C$782,СВЦЭМ!$A$39:$A$782,$A60,СВЦЭМ!$B$39:$B$782,K$47)+'СЕТ СН'!$G$12+СВЦЭМ!$D$10+'СЕТ СН'!$G$6-'СЕТ СН'!$G$22</f>
        <v>2097.1514867799997</v>
      </c>
      <c r="L60" s="36">
        <f>SUMIFS(СВЦЭМ!$C$39:$C$782,СВЦЭМ!$A$39:$A$782,$A60,СВЦЭМ!$B$39:$B$782,L$47)+'СЕТ СН'!$G$12+СВЦЭМ!$D$10+'СЕТ СН'!$G$6-'СЕТ СН'!$G$22</f>
        <v>2037.4749268999999</v>
      </c>
      <c r="M60" s="36">
        <f>SUMIFS(СВЦЭМ!$C$39:$C$782,СВЦЭМ!$A$39:$A$782,$A60,СВЦЭМ!$B$39:$B$782,M$47)+'СЕТ СН'!$G$12+СВЦЭМ!$D$10+'СЕТ СН'!$G$6-'СЕТ СН'!$G$22</f>
        <v>2015.60638402</v>
      </c>
      <c r="N60" s="36">
        <f>SUMIFS(СВЦЭМ!$C$39:$C$782,СВЦЭМ!$A$39:$A$782,$A60,СВЦЭМ!$B$39:$B$782,N$47)+'СЕТ СН'!$G$12+СВЦЭМ!$D$10+'СЕТ СН'!$G$6-'СЕТ СН'!$G$22</f>
        <v>2008.8007200499999</v>
      </c>
      <c r="O60" s="36">
        <f>SUMIFS(СВЦЭМ!$C$39:$C$782,СВЦЭМ!$A$39:$A$782,$A60,СВЦЭМ!$B$39:$B$782,O$47)+'СЕТ СН'!$G$12+СВЦЭМ!$D$10+'СЕТ СН'!$G$6-'СЕТ СН'!$G$22</f>
        <v>1995.9789117999999</v>
      </c>
      <c r="P60" s="36">
        <f>SUMIFS(СВЦЭМ!$C$39:$C$782,СВЦЭМ!$A$39:$A$782,$A60,СВЦЭМ!$B$39:$B$782,P$47)+'СЕТ СН'!$G$12+СВЦЭМ!$D$10+'СЕТ СН'!$G$6-'СЕТ СН'!$G$22</f>
        <v>2015.51800142</v>
      </c>
      <c r="Q60" s="36">
        <f>SUMIFS(СВЦЭМ!$C$39:$C$782,СВЦЭМ!$A$39:$A$782,$A60,СВЦЭМ!$B$39:$B$782,Q$47)+'СЕТ СН'!$G$12+СВЦЭМ!$D$10+'СЕТ СН'!$G$6-'СЕТ СН'!$G$22</f>
        <v>2027.4543663899999</v>
      </c>
      <c r="R60" s="36">
        <f>SUMIFS(СВЦЭМ!$C$39:$C$782,СВЦЭМ!$A$39:$A$782,$A60,СВЦЭМ!$B$39:$B$782,R$47)+'СЕТ СН'!$G$12+СВЦЭМ!$D$10+'СЕТ СН'!$G$6-'СЕТ СН'!$G$22</f>
        <v>1997.2255967399999</v>
      </c>
      <c r="S60" s="36">
        <f>SUMIFS(СВЦЭМ!$C$39:$C$782,СВЦЭМ!$A$39:$A$782,$A60,СВЦЭМ!$B$39:$B$782,S$47)+'СЕТ СН'!$G$12+СВЦЭМ!$D$10+'СЕТ СН'!$G$6-'СЕТ СН'!$G$22</f>
        <v>1995.47230558</v>
      </c>
      <c r="T60" s="36">
        <f>SUMIFS(СВЦЭМ!$C$39:$C$782,СВЦЭМ!$A$39:$A$782,$A60,СВЦЭМ!$B$39:$B$782,T$47)+'СЕТ СН'!$G$12+СВЦЭМ!$D$10+'СЕТ СН'!$G$6-'СЕТ СН'!$G$22</f>
        <v>1989.4007272599999</v>
      </c>
      <c r="U60" s="36">
        <f>SUMIFS(СВЦЭМ!$C$39:$C$782,СВЦЭМ!$A$39:$A$782,$A60,СВЦЭМ!$B$39:$B$782,U$47)+'СЕТ СН'!$G$12+СВЦЭМ!$D$10+'СЕТ СН'!$G$6-'СЕТ СН'!$G$22</f>
        <v>2003.3618878299999</v>
      </c>
      <c r="V60" s="36">
        <f>SUMIFS(СВЦЭМ!$C$39:$C$782,СВЦЭМ!$A$39:$A$782,$A60,СВЦЭМ!$B$39:$B$782,V$47)+'СЕТ СН'!$G$12+СВЦЭМ!$D$10+'СЕТ СН'!$G$6-'СЕТ СН'!$G$22</f>
        <v>2013.2385208799999</v>
      </c>
      <c r="W60" s="36">
        <f>SUMIFS(СВЦЭМ!$C$39:$C$782,СВЦЭМ!$A$39:$A$782,$A60,СВЦЭМ!$B$39:$B$782,W$47)+'СЕТ СН'!$G$12+СВЦЭМ!$D$10+'СЕТ СН'!$G$6-'СЕТ СН'!$G$22</f>
        <v>2007.65763655</v>
      </c>
      <c r="X60" s="36">
        <f>SUMIFS(СВЦЭМ!$C$39:$C$782,СВЦЭМ!$A$39:$A$782,$A60,СВЦЭМ!$B$39:$B$782,X$47)+'СЕТ СН'!$G$12+СВЦЭМ!$D$10+'СЕТ СН'!$G$6-'СЕТ СН'!$G$22</f>
        <v>2047.1426987699999</v>
      </c>
      <c r="Y60" s="36">
        <f>SUMIFS(СВЦЭМ!$C$39:$C$782,СВЦЭМ!$A$39:$A$782,$A60,СВЦЭМ!$B$39:$B$782,Y$47)+'СЕТ СН'!$G$12+СВЦЭМ!$D$10+'СЕТ СН'!$G$6-'СЕТ СН'!$G$22</f>
        <v>2140.5629016600001</v>
      </c>
    </row>
    <row r="61" spans="1:25" ht="15.75" x14ac:dyDescent="0.2">
      <c r="A61" s="35">
        <f t="shared" si="1"/>
        <v>45487</v>
      </c>
      <c r="B61" s="36">
        <f>SUMIFS(СВЦЭМ!$C$39:$C$782,СВЦЭМ!$A$39:$A$782,$A61,СВЦЭМ!$B$39:$B$782,B$47)+'СЕТ СН'!$G$12+СВЦЭМ!$D$10+'СЕТ СН'!$G$6-'СЕТ СН'!$G$22</f>
        <v>2264.4498792999998</v>
      </c>
      <c r="C61" s="36">
        <f>SUMIFS(СВЦЭМ!$C$39:$C$782,СВЦЭМ!$A$39:$A$782,$A61,СВЦЭМ!$B$39:$B$782,C$47)+'СЕТ СН'!$G$12+СВЦЭМ!$D$10+'СЕТ СН'!$G$6-'СЕТ СН'!$G$22</f>
        <v>2241.4064714399997</v>
      </c>
      <c r="D61" s="36">
        <f>SUMIFS(СВЦЭМ!$C$39:$C$782,СВЦЭМ!$A$39:$A$782,$A61,СВЦЭМ!$B$39:$B$782,D$47)+'СЕТ СН'!$G$12+СВЦЭМ!$D$10+'СЕТ СН'!$G$6-'СЕТ СН'!$G$22</f>
        <v>2212.6257957999997</v>
      </c>
      <c r="E61" s="36">
        <f>SUMIFS(СВЦЭМ!$C$39:$C$782,СВЦЭМ!$A$39:$A$782,$A61,СВЦЭМ!$B$39:$B$782,E$47)+'СЕТ СН'!$G$12+СВЦЭМ!$D$10+'СЕТ СН'!$G$6-'СЕТ СН'!$G$22</f>
        <v>2176.16950159</v>
      </c>
      <c r="F61" s="36">
        <f>SUMIFS(СВЦЭМ!$C$39:$C$782,СВЦЭМ!$A$39:$A$782,$A61,СВЦЭМ!$B$39:$B$782,F$47)+'СЕТ СН'!$G$12+СВЦЭМ!$D$10+'СЕТ СН'!$G$6-'СЕТ СН'!$G$22</f>
        <v>2176.4331047000001</v>
      </c>
      <c r="G61" s="36">
        <f>SUMIFS(СВЦЭМ!$C$39:$C$782,СВЦЭМ!$A$39:$A$782,$A61,СВЦЭМ!$B$39:$B$782,G$47)+'СЕТ СН'!$G$12+СВЦЭМ!$D$10+'СЕТ СН'!$G$6-'СЕТ СН'!$G$22</f>
        <v>2190.2595629299999</v>
      </c>
      <c r="H61" s="36">
        <f>SUMIFS(СВЦЭМ!$C$39:$C$782,СВЦЭМ!$A$39:$A$782,$A61,СВЦЭМ!$B$39:$B$782,H$47)+'СЕТ СН'!$G$12+СВЦЭМ!$D$10+'СЕТ СН'!$G$6-'СЕТ СН'!$G$22</f>
        <v>2196.0799426399999</v>
      </c>
      <c r="I61" s="36">
        <f>SUMIFS(СВЦЭМ!$C$39:$C$782,СВЦЭМ!$A$39:$A$782,$A61,СВЦЭМ!$B$39:$B$782,I$47)+'СЕТ СН'!$G$12+СВЦЭМ!$D$10+'СЕТ СН'!$G$6-'СЕТ СН'!$G$22</f>
        <v>2251.0350682799999</v>
      </c>
      <c r="J61" s="36">
        <f>SUMIFS(СВЦЭМ!$C$39:$C$782,СВЦЭМ!$A$39:$A$782,$A61,СВЦЭМ!$B$39:$B$782,J$47)+'СЕТ СН'!$G$12+СВЦЭМ!$D$10+'СЕТ СН'!$G$6-'СЕТ СН'!$G$22</f>
        <v>2290.0125090799997</v>
      </c>
      <c r="K61" s="36">
        <f>SUMIFS(СВЦЭМ!$C$39:$C$782,СВЦЭМ!$A$39:$A$782,$A61,СВЦЭМ!$B$39:$B$782,K$47)+'СЕТ СН'!$G$12+СВЦЭМ!$D$10+'СЕТ СН'!$G$6-'СЕТ СН'!$G$22</f>
        <v>2167.8045509899998</v>
      </c>
      <c r="L61" s="36">
        <f>SUMIFS(СВЦЭМ!$C$39:$C$782,СВЦЭМ!$A$39:$A$782,$A61,СВЦЭМ!$B$39:$B$782,L$47)+'СЕТ СН'!$G$12+СВЦЭМ!$D$10+'СЕТ СН'!$G$6-'СЕТ СН'!$G$22</f>
        <v>2099.8130027799998</v>
      </c>
      <c r="M61" s="36">
        <f>SUMIFS(СВЦЭМ!$C$39:$C$782,СВЦЭМ!$A$39:$A$782,$A61,СВЦЭМ!$B$39:$B$782,M$47)+'СЕТ СН'!$G$12+СВЦЭМ!$D$10+'СЕТ СН'!$G$6-'СЕТ СН'!$G$22</f>
        <v>2063.0665811700001</v>
      </c>
      <c r="N61" s="36">
        <f>SUMIFS(СВЦЭМ!$C$39:$C$782,СВЦЭМ!$A$39:$A$782,$A61,СВЦЭМ!$B$39:$B$782,N$47)+'СЕТ СН'!$G$12+СВЦЭМ!$D$10+'СЕТ СН'!$G$6-'СЕТ СН'!$G$22</f>
        <v>2055.4145942800001</v>
      </c>
      <c r="O61" s="36">
        <f>SUMIFS(СВЦЭМ!$C$39:$C$782,СВЦЭМ!$A$39:$A$782,$A61,СВЦЭМ!$B$39:$B$782,O$47)+'СЕТ СН'!$G$12+СВЦЭМ!$D$10+'СЕТ СН'!$G$6-'СЕТ СН'!$G$22</f>
        <v>2036.0519726800001</v>
      </c>
      <c r="P61" s="36">
        <f>SUMIFS(СВЦЭМ!$C$39:$C$782,СВЦЭМ!$A$39:$A$782,$A61,СВЦЭМ!$B$39:$B$782,P$47)+'СЕТ СН'!$G$12+СВЦЭМ!$D$10+'СЕТ СН'!$G$6-'СЕТ СН'!$G$22</f>
        <v>2055.9015788899997</v>
      </c>
      <c r="Q61" s="36">
        <f>SUMIFS(СВЦЭМ!$C$39:$C$782,СВЦЭМ!$A$39:$A$782,$A61,СВЦЭМ!$B$39:$B$782,Q$47)+'СЕТ СН'!$G$12+СВЦЭМ!$D$10+'СЕТ СН'!$G$6-'СЕТ СН'!$G$22</f>
        <v>2064.5207243099999</v>
      </c>
      <c r="R61" s="36">
        <f>SUMIFS(СВЦЭМ!$C$39:$C$782,СВЦЭМ!$A$39:$A$782,$A61,СВЦЭМ!$B$39:$B$782,R$47)+'СЕТ СН'!$G$12+СВЦЭМ!$D$10+'СЕТ СН'!$G$6-'СЕТ СН'!$G$22</f>
        <v>2073.3579775799999</v>
      </c>
      <c r="S61" s="36">
        <f>SUMIFS(СВЦЭМ!$C$39:$C$782,СВЦЭМ!$A$39:$A$782,$A61,СВЦЭМ!$B$39:$B$782,S$47)+'СЕТ СН'!$G$12+СВЦЭМ!$D$10+'СЕТ СН'!$G$6-'СЕТ СН'!$G$22</f>
        <v>2062.8180322899998</v>
      </c>
      <c r="T61" s="36">
        <f>SUMIFS(СВЦЭМ!$C$39:$C$782,СВЦЭМ!$A$39:$A$782,$A61,СВЦЭМ!$B$39:$B$782,T$47)+'СЕТ СН'!$G$12+СВЦЭМ!$D$10+'СЕТ СН'!$G$6-'СЕТ СН'!$G$22</f>
        <v>2039.99854151</v>
      </c>
      <c r="U61" s="36">
        <f>SUMIFS(СВЦЭМ!$C$39:$C$782,СВЦЭМ!$A$39:$A$782,$A61,СВЦЭМ!$B$39:$B$782,U$47)+'СЕТ СН'!$G$12+СВЦЭМ!$D$10+'СЕТ СН'!$G$6-'СЕТ СН'!$G$22</f>
        <v>2039.7566202999999</v>
      </c>
      <c r="V61" s="36">
        <f>SUMIFS(СВЦЭМ!$C$39:$C$782,СВЦЭМ!$A$39:$A$782,$A61,СВЦЭМ!$B$39:$B$782,V$47)+'СЕТ СН'!$G$12+СВЦЭМ!$D$10+'СЕТ СН'!$G$6-'СЕТ СН'!$G$22</f>
        <v>2060.999609</v>
      </c>
      <c r="W61" s="36">
        <f>SUMIFS(СВЦЭМ!$C$39:$C$782,СВЦЭМ!$A$39:$A$782,$A61,СВЦЭМ!$B$39:$B$782,W$47)+'СЕТ СН'!$G$12+СВЦЭМ!$D$10+'СЕТ СН'!$G$6-'СЕТ СН'!$G$22</f>
        <v>2042.5596305399999</v>
      </c>
      <c r="X61" s="36">
        <f>SUMIFS(СВЦЭМ!$C$39:$C$782,СВЦЭМ!$A$39:$A$782,$A61,СВЦЭМ!$B$39:$B$782,X$47)+'СЕТ СН'!$G$12+СВЦЭМ!$D$10+'СЕТ СН'!$G$6-'СЕТ СН'!$G$22</f>
        <v>2087.5264864199999</v>
      </c>
      <c r="Y61" s="36">
        <f>SUMIFS(СВЦЭМ!$C$39:$C$782,СВЦЭМ!$A$39:$A$782,$A61,СВЦЭМ!$B$39:$B$782,Y$47)+'СЕТ СН'!$G$12+СВЦЭМ!$D$10+'СЕТ СН'!$G$6-'СЕТ СН'!$G$22</f>
        <v>2197.7690009999997</v>
      </c>
    </row>
    <row r="62" spans="1:25" ht="15.75" x14ac:dyDescent="0.2">
      <c r="A62" s="35">
        <f t="shared" si="1"/>
        <v>45488</v>
      </c>
      <c r="B62" s="36">
        <f>SUMIFS(СВЦЭМ!$C$39:$C$782,СВЦЭМ!$A$39:$A$782,$A62,СВЦЭМ!$B$39:$B$782,B$47)+'СЕТ СН'!$G$12+СВЦЭМ!$D$10+'СЕТ СН'!$G$6-'СЕТ СН'!$G$22</f>
        <v>2147.59565324</v>
      </c>
      <c r="C62" s="36">
        <f>SUMIFS(СВЦЭМ!$C$39:$C$782,СВЦЭМ!$A$39:$A$782,$A62,СВЦЭМ!$B$39:$B$782,C$47)+'СЕТ СН'!$G$12+СВЦЭМ!$D$10+'СЕТ СН'!$G$6-'СЕТ СН'!$G$22</f>
        <v>2239.2508724699996</v>
      </c>
      <c r="D62" s="36">
        <f>SUMIFS(СВЦЭМ!$C$39:$C$782,СВЦЭМ!$A$39:$A$782,$A62,СВЦЭМ!$B$39:$B$782,D$47)+'СЕТ СН'!$G$12+СВЦЭМ!$D$10+'СЕТ СН'!$G$6-'СЕТ СН'!$G$22</f>
        <v>2325.10766487</v>
      </c>
      <c r="E62" s="36">
        <f>SUMIFS(СВЦЭМ!$C$39:$C$782,СВЦЭМ!$A$39:$A$782,$A62,СВЦЭМ!$B$39:$B$782,E$47)+'СЕТ СН'!$G$12+СВЦЭМ!$D$10+'СЕТ СН'!$G$6-'СЕТ СН'!$G$22</f>
        <v>2335.5337921699997</v>
      </c>
      <c r="F62" s="36">
        <f>SUMIFS(СВЦЭМ!$C$39:$C$782,СВЦЭМ!$A$39:$A$782,$A62,СВЦЭМ!$B$39:$B$782,F$47)+'СЕТ СН'!$G$12+СВЦЭМ!$D$10+'СЕТ СН'!$G$6-'СЕТ СН'!$G$22</f>
        <v>2319.8150269799999</v>
      </c>
      <c r="G62" s="36">
        <f>SUMIFS(СВЦЭМ!$C$39:$C$782,СВЦЭМ!$A$39:$A$782,$A62,СВЦЭМ!$B$39:$B$782,G$47)+'СЕТ СН'!$G$12+СВЦЭМ!$D$10+'СЕТ СН'!$G$6-'СЕТ СН'!$G$22</f>
        <v>2335.0647014599999</v>
      </c>
      <c r="H62" s="36">
        <f>SUMIFS(СВЦЭМ!$C$39:$C$782,СВЦЭМ!$A$39:$A$782,$A62,СВЦЭМ!$B$39:$B$782,H$47)+'СЕТ СН'!$G$12+СВЦЭМ!$D$10+'СЕТ СН'!$G$6-'СЕТ СН'!$G$22</f>
        <v>2276.7708400399997</v>
      </c>
      <c r="I62" s="36">
        <f>SUMIFS(СВЦЭМ!$C$39:$C$782,СВЦЭМ!$A$39:$A$782,$A62,СВЦЭМ!$B$39:$B$782,I$47)+'СЕТ СН'!$G$12+СВЦЭМ!$D$10+'СЕТ СН'!$G$6-'СЕТ СН'!$G$22</f>
        <v>2210.9332000599998</v>
      </c>
      <c r="J62" s="36">
        <f>SUMIFS(СВЦЭМ!$C$39:$C$782,СВЦЭМ!$A$39:$A$782,$A62,СВЦЭМ!$B$39:$B$782,J$47)+'СЕТ СН'!$G$12+СВЦЭМ!$D$10+'СЕТ СН'!$G$6-'СЕТ СН'!$G$22</f>
        <v>2141.2522134599999</v>
      </c>
      <c r="K62" s="36">
        <f>SUMIFS(СВЦЭМ!$C$39:$C$782,СВЦЭМ!$A$39:$A$782,$A62,СВЦЭМ!$B$39:$B$782,K$47)+'СЕТ СН'!$G$12+СВЦЭМ!$D$10+'СЕТ СН'!$G$6-'СЕТ СН'!$G$22</f>
        <v>2103.37712427</v>
      </c>
      <c r="L62" s="36">
        <f>SUMIFS(СВЦЭМ!$C$39:$C$782,СВЦЭМ!$A$39:$A$782,$A62,СВЦЭМ!$B$39:$B$782,L$47)+'СЕТ СН'!$G$12+СВЦЭМ!$D$10+'СЕТ СН'!$G$6-'СЕТ СН'!$G$22</f>
        <v>2081.9200917399999</v>
      </c>
      <c r="M62" s="36">
        <f>SUMIFS(СВЦЭМ!$C$39:$C$782,СВЦЭМ!$A$39:$A$782,$A62,СВЦЭМ!$B$39:$B$782,M$47)+'СЕТ СН'!$G$12+СВЦЭМ!$D$10+'СЕТ СН'!$G$6-'СЕТ СН'!$G$22</f>
        <v>2072.6602017299997</v>
      </c>
      <c r="N62" s="36">
        <f>SUMIFS(СВЦЭМ!$C$39:$C$782,СВЦЭМ!$A$39:$A$782,$A62,СВЦЭМ!$B$39:$B$782,N$47)+'СЕТ СН'!$G$12+СВЦЭМ!$D$10+'СЕТ СН'!$G$6-'СЕТ СН'!$G$22</f>
        <v>2079.4562419199997</v>
      </c>
      <c r="O62" s="36">
        <f>SUMIFS(СВЦЭМ!$C$39:$C$782,СВЦЭМ!$A$39:$A$782,$A62,СВЦЭМ!$B$39:$B$782,O$47)+'СЕТ СН'!$G$12+СВЦЭМ!$D$10+'СЕТ СН'!$G$6-'СЕТ СН'!$G$22</f>
        <v>2089.1809542399997</v>
      </c>
      <c r="P62" s="36">
        <f>SUMIFS(СВЦЭМ!$C$39:$C$782,СВЦЭМ!$A$39:$A$782,$A62,СВЦЭМ!$B$39:$B$782,P$47)+'СЕТ СН'!$G$12+СВЦЭМ!$D$10+'СЕТ СН'!$G$6-'СЕТ СН'!$G$22</f>
        <v>2084.1761980699998</v>
      </c>
      <c r="Q62" s="36">
        <f>SUMIFS(СВЦЭМ!$C$39:$C$782,СВЦЭМ!$A$39:$A$782,$A62,СВЦЭМ!$B$39:$B$782,Q$47)+'СЕТ СН'!$G$12+СВЦЭМ!$D$10+'СЕТ СН'!$G$6-'СЕТ СН'!$G$22</f>
        <v>2090.8809360800001</v>
      </c>
      <c r="R62" s="36">
        <f>SUMIFS(СВЦЭМ!$C$39:$C$782,СВЦЭМ!$A$39:$A$782,$A62,СВЦЭМ!$B$39:$B$782,R$47)+'СЕТ СН'!$G$12+СВЦЭМ!$D$10+'СЕТ СН'!$G$6-'СЕТ СН'!$G$22</f>
        <v>2083.6001454799998</v>
      </c>
      <c r="S62" s="36">
        <f>SUMIFS(СВЦЭМ!$C$39:$C$782,СВЦЭМ!$A$39:$A$782,$A62,СВЦЭМ!$B$39:$B$782,S$47)+'СЕТ СН'!$G$12+СВЦЭМ!$D$10+'СЕТ СН'!$G$6-'СЕТ СН'!$G$22</f>
        <v>2092.6469130999999</v>
      </c>
      <c r="T62" s="36">
        <f>SUMIFS(СВЦЭМ!$C$39:$C$782,СВЦЭМ!$A$39:$A$782,$A62,СВЦЭМ!$B$39:$B$782,T$47)+'СЕТ СН'!$G$12+СВЦЭМ!$D$10+'СЕТ СН'!$G$6-'СЕТ СН'!$G$22</f>
        <v>2080.4817910799998</v>
      </c>
      <c r="U62" s="36">
        <f>SUMIFS(СВЦЭМ!$C$39:$C$782,СВЦЭМ!$A$39:$A$782,$A62,СВЦЭМ!$B$39:$B$782,U$47)+'СЕТ СН'!$G$12+СВЦЭМ!$D$10+'СЕТ СН'!$G$6-'СЕТ СН'!$G$22</f>
        <v>2096.29821769</v>
      </c>
      <c r="V62" s="36">
        <f>SUMIFS(СВЦЭМ!$C$39:$C$782,СВЦЭМ!$A$39:$A$782,$A62,СВЦЭМ!$B$39:$B$782,V$47)+'СЕТ СН'!$G$12+СВЦЭМ!$D$10+'СЕТ СН'!$G$6-'СЕТ СН'!$G$22</f>
        <v>2094.8605654999997</v>
      </c>
      <c r="W62" s="36">
        <f>SUMIFS(СВЦЭМ!$C$39:$C$782,СВЦЭМ!$A$39:$A$782,$A62,СВЦЭМ!$B$39:$B$782,W$47)+'СЕТ СН'!$G$12+СВЦЭМ!$D$10+'СЕТ СН'!$G$6-'СЕТ СН'!$G$22</f>
        <v>2070.4016207199998</v>
      </c>
      <c r="X62" s="36">
        <f>SUMIFS(СВЦЭМ!$C$39:$C$782,СВЦЭМ!$A$39:$A$782,$A62,СВЦЭМ!$B$39:$B$782,X$47)+'СЕТ СН'!$G$12+СВЦЭМ!$D$10+'СЕТ СН'!$G$6-'СЕТ СН'!$G$22</f>
        <v>2116.3122204199999</v>
      </c>
      <c r="Y62" s="36">
        <f>SUMIFS(СВЦЭМ!$C$39:$C$782,СВЦЭМ!$A$39:$A$782,$A62,СВЦЭМ!$B$39:$B$782,Y$47)+'СЕТ СН'!$G$12+СВЦЭМ!$D$10+'СЕТ СН'!$G$6-'СЕТ СН'!$G$22</f>
        <v>2188.0761450199998</v>
      </c>
    </row>
    <row r="63" spans="1:25" ht="15.75" x14ac:dyDescent="0.2">
      <c r="A63" s="35">
        <f t="shared" si="1"/>
        <v>45489</v>
      </c>
      <c r="B63" s="36">
        <f>SUMIFS(СВЦЭМ!$C$39:$C$782,СВЦЭМ!$A$39:$A$782,$A63,СВЦЭМ!$B$39:$B$782,B$47)+'СЕТ СН'!$G$12+СВЦЭМ!$D$10+'СЕТ СН'!$G$6-'СЕТ СН'!$G$22</f>
        <v>2188.6144746099999</v>
      </c>
      <c r="C63" s="36">
        <f>SUMIFS(СВЦЭМ!$C$39:$C$782,СВЦЭМ!$A$39:$A$782,$A63,СВЦЭМ!$B$39:$B$782,C$47)+'СЕТ СН'!$G$12+СВЦЭМ!$D$10+'СЕТ СН'!$G$6-'СЕТ СН'!$G$22</f>
        <v>2295.6126876399999</v>
      </c>
      <c r="D63" s="36">
        <f>SUMIFS(СВЦЭМ!$C$39:$C$782,СВЦЭМ!$A$39:$A$782,$A63,СВЦЭМ!$B$39:$B$782,D$47)+'СЕТ СН'!$G$12+СВЦЭМ!$D$10+'СЕТ СН'!$G$6-'СЕТ СН'!$G$22</f>
        <v>2373.2089970299999</v>
      </c>
      <c r="E63" s="36">
        <f>SUMIFS(СВЦЭМ!$C$39:$C$782,СВЦЭМ!$A$39:$A$782,$A63,СВЦЭМ!$B$39:$B$782,E$47)+'СЕТ СН'!$G$12+СВЦЭМ!$D$10+'СЕТ СН'!$G$6-'СЕТ СН'!$G$22</f>
        <v>2421.2503569699998</v>
      </c>
      <c r="F63" s="36">
        <f>SUMIFS(СВЦЭМ!$C$39:$C$782,СВЦЭМ!$A$39:$A$782,$A63,СВЦЭМ!$B$39:$B$782,F$47)+'СЕТ СН'!$G$12+СВЦЭМ!$D$10+'СЕТ СН'!$G$6-'СЕТ СН'!$G$22</f>
        <v>2421.7894077299998</v>
      </c>
      <c r="G63" s="36">
        <f>SUMIFS(СВЦЭМ!$C$39:$C$782,СВЦЭМ!$A$39:$A$782,$A63,СВЦЭМ!$B$39:$B$782,G$47)+'СЕТ СН'!$G$12+СВЦЭМ!$D$10+'СЕТ СН'!$G$6-'СЕТ СН'!$G$22</f>
        <v>2393.4323964199998</v>
      </c>
      <c r="H63" s="36">
        <f>SUMIFS(СВЦЭМ!$C$39:$C$782,СВЦЭМ!$A$39:$A$782,$A63,СВЦЭМ!$B$39:$B$782,H$47)+'СЕТ СН'!$G$12+СВЦЭМ!$D$10+'СЕТ СН'!$G$6-'СЕТ СН'!$G$22</f>
        <v>2307.7378212799999</v>
      </c>
      <c r="I63" s="36">
        <f>SUMIFS(СВЦЭМ!$C$39:$C$782,СВЦЭМ!$A$39:$A$782,$A63,СВЦЭМ!$B$39:$B$782,I$47)+'СЕТ СН'!$G$12+СВЦЭМ!$D$10+'СЕТ СН'!$G$6-'СЕТ СН'!$G$22</f>
        <v>2189.2217216700001</v>
      </c>
      <c r="J63" s="36">
        <f>SUMIFS(СВЦЭМ!$C$39:$C$782,СВЦЭМ!$A$39:$A$782,$A63,СВЦЭМ!$B$39:$B$782,J$47)+'СЕТ СН'!$G$12+СВЦЭМ!$D$10+'СЕТ СН'!$G$6-'СЕТ СН'!$G$22</f>
        <v>2066.2647586599996</v>
      </c>
      <c r="K63" s="36">
        <f>SUMIFS(СВЦЭМ!$C$39:$C$782,СВЦЭМ!$A$39:$A$782,$A63,СВЦЭМ!$B$39:$B$782,K$47)+'СЕТ СН'!$G$12+СВЦЭМ!$D$10+'СЕТ СН'!$G$6-'СЕТ СН'!$G$22</f>
        <v>1991.6062684999999</v>
      </c>
      <c r="L63" s="36">
        <f>SUMIFS(СВЦЭМ!$C$39:$C$782,СВЦЭМ!$A$39:$A$782,$A63,СВЦЭМ!$B$39:$B$782,L$47)+'СЕТ СН'!$G$12+СВЦЭМ!$D$10+'СЕТ СН'!$G$6-'СЕТ СН'!$G$22</f>
        <v>1967.1363366599999</v>
      </c>
      <c r="M63" s="36">
        <f>SUMIFS(СВЦЭМ!$C$39:$C$782,СВЦЭМ!$A$39:$A$782,$A63,СВЦЭМ!$B$39:$B$782,M$47)+'СЕТ СН'!$G$12+СВЦЭМ!$D$10+'СЕТ СН'!$G$6-'СЕТ СН'!$G$22</f>
        <v>1946.8646867</v>
      </c>
      <c r="N63" s="36">
        <f>SUMIFS(СВЦЭМ!$C$39:$C$782,СВЦЭМ!$A$39:$A$782,$A63,СВЦЭМ!$B$39:$B$782,N$47)+'СЕТ СН'!$G$12+СВЦЭМ!$D$10+'СЕТ СН'!$G$6-'СЕТ СН'!$G$22</f>
        <v>1918.17696084</v>
      </c>
      <c r="O63" s="36">
        <f>SUMIFS(СВЦЭМ!$C$39:$C$782,СВЦЭМ!$A$39:$A$782,$A63,СВЦЭМ!$B$39:$B$782,O$47)+'СЕТ СН'!$G$12+СВЦЭМ!$D$10+'СЕТ СН'!$G$6-'СЕТ СН'!$G$22</f>
        <v>1894.9300211299999</v>
      </c>
      <c r="P63" s="36">
        <f>SUMIFS(СВЦЭМ!$C$39:$C$782,СВЦЭМ!$A$39:$A$782,$A63,СВЦЭМ!$B$39:$B$782,P$47)+'СЕТ СН'!$G$12+СВЦЭМ!$D$10+'СЕТ СН'!$G$6-'СЕТ СН'!$G$22</f>
        <v>1907.2605058300001</v>
      </c>
      <c r="Q63" s="36">
        <f>SUMIFS(СВЦЭМ!$C$39:$C$782,СВЦЭМ!$A$39:$A$782,$A63,СВЦЭМ!$B$39:$B$782,Q$47)+'СЕТ СН'!$G$12+СВЦЭМ!$D$10+'СЕТ СН'!$G$6-'СЕТ СН'!$G$22</f>
        <v>1911.31703702</v>
      </c>
      <c r="R63" s="36">
        <f>SUMIFS(СВЦЭМ!$C$39:$C$782,СВЦЭМ!$A$39:$A$782,$A63,СВЦЭМ!$B$39:$B$782,R$47)+'СЕТ СН'!$G$12+СВЦЭМ!$D$10+'СЕТ СН'!$G$6-'СЕТ СН'!$G$22</f>
        <v>1905.1931767199999</v>
      </c>
      <c r="S63" s="36">
        <f>SUMIFS(СВЦЭМ!$C$39:$C$782,СВЦЭМ!$A$39:$A$782,$A63,СВЦЭМ!$B$39:$B$782,S$47)+'СЕТ СН'!$G$12+СВЦЭМ!$D$10+'СЕТ СН'!$G$6-'СЕТ СН'!$G$22</f>
        <v>1900.7671742800001</v>
      </c>
      <c r="T63" s="36">
        <f>SUMIFS(СВЦЭМ!$C$39:$C$782,СВЦЭМ!$A$39:$A$782,$A63,СВЦЭМ!$B$39:$B$782,T$47)+'СЕТ СН'!$G$12+СВЦЭМ!$D$10+'СЕТ СН'!$G$6-'СЕТ СН'!$G$22</f>
        <v>1901.31279552</v>
      </c>
      <c r="U63" s="36">
        <f>SUMIFS(СВЦЭМ!$C$39:$C$782,СВЦЭМ!$A$39:$A$782,$A63,СВЦЭМ!$B$39:$B$782,U$47)+'СЕТ СН'!$G$12+СВЦЭМ!$D$10+'СЕТ СН'!$G$6-'СЕТ СН'!$G$22</f>
        <v>1908.7915082899999</v>
      </c>
      <c r="V63" s="36">
        <f>SUMIFS(СВЦЭМ!$C$39:$C$782,СВЦЭМ!$A$39:$A$782,$A63,СВЦЭМ!$B$39:$B$782,V$47)+'СЕТ СН'!$G$12+СВЦЭМ!$D$10+'СЕТ СН'!$G$6-'СЕТ СН'!$G$22</f>
        <v>1913.10502096</v>
      </c>
      <c r="W63" s="36">
        <f>SUMIFS(СВЦЭМ!$C$39:$C$782,СВЦЭМ!$A$39:$A$782,$A63,СВЦЭМ!$B$39:$B$782,W$47)+'СЕТ СН'!$G$12+СВЦЭМ!$D$10+'СЕТ СН'!$G$6-'СЕТ СН'!$G$22</f>
        <v>1913.11084052</v>
      </c>
      <c r="X63" s="36">
        <f>SUMIFS(СВЦЭМ!$C$39:$C$782,СВЦЭМ!$A$39:$A$782,$A63,СВЦЭМ!$B$39:$B$782,X$47)+'СЕТ СН'!$G$12+СВЦЭМ!$D$10+'СЕТ СН'!$G$6-'СЕТ СН'!$G$22</f>
        <v>1955.4741342699999</v>
      </c>
      <c r="Y63" s="36">
        <f>SUMIFS(СВЦЭМ!$C$39:$C$782,СВЦЭМ!$A$39:$A$782,$A63,СВЦЭМ!$B$39:$B$782,Y$47)+'СЕТ СН'!$G$12+СВЦЭМ!$D$10+'СЕТ СН'!$G$6-'СЕТ СН'!$G$22</f>
        <v>2049.2126055899998</v>
      </c>
    </row>
    <row r="64" spans="1:25" ht="15.75" x14ac:dyDescent="0.2">
      <c r="A64" s="35">
        <f t="shared" si="1"/>
        <v>45490</v>
      </c>
      <c r="B64" s="36">
        <f>SUMIFS(СВЦЭМ!$C$39:$C$782,СВЦЭМ!$A$39:$A$782,$A64,СВЦЭМ!$B$39:$B$782,B$47)+'СЕТ СН'!$G$12+СВЦЭМ!$D$10+'СЕТ СН'!$G$6-'СЕТ СН'!$G$22</f>
        <v>2211.0328765899999</v>
      </c>
      <c r="C64" s="36">
        <f>SUMIFS(СВЦЭМ!$C$39:$C$782,СВЦЭМ!$A$39:$A$782,$A64,СВЦЭМ!$B$39:$B$782,C$47)+'СЕТ СН'!$G$12+СВЦЭМ!$D$10+'СЕТ СН'!$G$6-'СЕТ СН'!$G$22</f>
        <v>2331.3998215199999</v>
      </c>
      <c r="D64" s="36">
        <f>SUMIFS(СВЦЭМ!$C$39:$C$782,СВЦЭМ!$A$39:$A$782,$A64,СВЦЭМ!$B$39:$B$782,D$47)+'СЕТ СН'!$G$12+СВЦЭМ!$D$10+'СЕТ СН'!$G$6-'СЕТ СН'!$G$22</f>
        <v>2347.2337613499999</v>
      </c>
      <c r="E64" s="36">
        <f>SUMIFS(СВЦЭМ!$C$39:$C$782,СВЦЭМ!$A$39:$A$782,$A64,СВЦЭМ!$B$39:$B$782,E$47)+'СЕТ СН'!$G$12+СВЦЭМ!$D$10+'СЕТ СН'!$G$6-'СЕТ СН'!$G$22</f>
        <v>2322.5246394999999</v>
      </c>
      <c r="F64" s="36">
        <f>SUMIFS(СВЦЭМ!$C$39:$C$782,СВЦЭМ!$A$39:$A$782,$A64,СВЦЭМ!$B$39:$B$782,F$47)+'СЕТ СН'!$G$12+СВЦЭМ!$D$10+'СЕТ СН'!$G$6-'СЕТ СН'!$G$22</f>
        <v>2317.45566138</v>
      </c>
      <c r="G64" s="36">
        <f>SUMIFS(СВЦЭМ!$C$39:$C$782,СВЦЭМ!$A$39:$A$782,$A64,СВЦЭМ!$B$39:$B$782,G$47)+'СЕТ СН'!$G$12+СВЦЭМ!$D$10+'СЕТ СН'!$G$6-'СЕТ СН'!$G$22</f>
        <v>2327.7312110399998</v>
      </c>
      <c r="H64" s="36">
        <f>SUMIFS(СВЦЭМ!$C$39:$C$782,СВЦЭМ!$A$39:$A$782,$A64,СВЦЭМ!$B$39:$B$782,H$47)+'СЕТ СН'!$G$12+СВЦЭМ!$D$10+'СЕТ СН'!$G$6-'СЕТ СН'!$G$22</f>
        <v>2294.2381708299999</v>
      </c>
      <c r="I64" s="36">
        <f>SUMIFS(СВЦЭМ!$C$39:$C$782,СВЦЭМ!$A$39:$A$782,$A64,СВЦЭМ!$B$39:$B$782,I$47)+'СЕТ СН'!$G$12+СВЦЭМ!$D$10+'СЕТ СН'!$G$6-'СЕТ СН'!$G$22</f>
        <v>2170.57397253</v>
      </c>
      <c r="J64" s="36">
        <f>SUMIFS(СВЦЭМ!$C$39:$C$782,СВЦЭМ!$A$39:$A$782,$A64,СВЦЭМ!$B$39:$B$782,J$47)+'СЕТ СН'!$G$12+СВЦЭМ!$D$10+'СЕТ СН'!$G$6-'СЕТ СН'!$G$22</f>
        <v>2065.21319202</v>
      </c>
      <c r="K64" s="36">
        <f>SUMIFS(СВЦЭМ!$C$39:$C$782,СВЦЭМ!$A$39:$A$782,$A64,СВЦЭМ!$B$39:$B$782,K$47)+'СЕТ СН'!$G$12+СВЦЭМ!$D$10+'СЕТ СН'!$G$6-'СЕТ СН'!$G$22</f>
        <v>2020.5187773800001</v>
      </c>
      <c r="L64" s="36">
        <f>SUMIFS(СВЦЭМ!$C$39:$C$782,СВЦЭМ!$A$39:$A$782,$A64,СВЦЭМ!$B$39:$B$782,L$47)+'СЕТ СН'!$G$12+СВЦЭМ!$D$10+'СЕТ СН'!$G$6-'СЕТ СН'!$G$22</f>
        <v>1953.6313716</v>
      </c>
      <c r="M64" s="36">
        <f>SUMIFS(СВЦЭМ!$C$39:$C$782,СВЦЭМ!$A$39:$A$782,$A64,СВЦЭМ!$B$39:$B$782,M$47)+'СЕТ СН'!$G$12+СВЦЭМ!$D$10+'СЕТ СН'!$G$6-'СЕТ СН'!$G$22</f>
        <v>1936.94604871</v>
      </c>
      <c r="N64" s="36">
        <f>SUMIFS(СВЦЭМ!$C$39:$C$782,СВЦЭМ!$A$39:$A$782,$A64,СВЦЭМ!$B$39:$B$782,N$47)+'СЕТ СН'!$G$12+СВЦЭМ!$D$10+'СЕТ СН'!$G$6-'СЕТ СН'!$G$22</f>
        <v>1942.75709953</v>
      </c>
      <c r="O64" s="36">
        <f>SUMIFS(СВЦЭМ!$C$39:$C$782,СВЦЭМ!$A$39:$A$782,$A64,СВЦЭМ!$B$39:$B$782,O$47)+'СЕТ СН'!$G$12+СВЦЭМ!$D$10+'СЕТ СН'!$G$6-'СЕТ СН'!$G$22</f>
        <v>1929.0951735599999</v>
      </c>
      <c r="P64" s="36">
        <f>SUMIFS(СВЦЭМ!$C$39:$C$782,СВЦЭМ!$A$39:$A$782,$A64,СВЦЭМ!$B$39:$B$782,P$47)+'СЕТ СН'!$G$12+СВЦЭМ!$D$10+'СЕТ СН'!$G$6-'СЕТ СН'!$G$22</f>
        <v>1928.42201851</v>
      </c>
      <c r="Q64" s="36">
        <f>SUMIFS(СВЦЭМ!$C$39:$C$782,СВЦЭМ!$A$39:$A$782,$A64,СВЦЭМ!$B$39:$B$782,Q$47)+'СЕТ СН'!$G$12+СВЦЭМ!$D$10+'СЕТ СН'!$G$6-'СЕТ СН'!$G$22</f>
        <v>1932.0615154499999</v>
      </c>
      <c r="R64" s="36">
        <f>SUMIFS(СВЦЭМ!$C$39:$C$782,СВЦЭМ!$A$39:$A$782,$A64,СВЦЭМ!$B$39:$B$782,R$47)+'СЕТ СН'!$G$12+СВЦЭМ!$D$10+'СЕТ СН'!$G$6-'СЕТ СН'!$G$22</f>
        <v>1938.1012619799999</v>
      </c>
      <c r="S64" s="36">
        <f>SUMIFS(СВЦЭМ!$C$39:$C$782,СВЦЭМ!$A$39:$A$782,$A64,СВЦЭМ!$B$39:$B$782,S$47)+'СЕТ СН'!$G$12+СВЦЭМ!$D$10+'СЕТ СН'!$G$6-'СЕТ СН'!$G$22</f>
        <v>1946.7114887499999</v>
      </c>
      <c r="T64" s="36">
        <f>SUMIFS(СВЦЭМ!$C$39:$C$782,СВЦЭМ!$A$39:$A$782,$A64,СВЦЭМ!$B$39:$B$782,T$47)+'СЕТ СН'!$G$12+СВЦЭМ!$D$10+'СЕТ СН'!$G$6-'СЕТ СН'!$G$22</f>
        <v>1937.2106322499999</v>
      </c>
      <c r="U64" s="36">
        <f>SUMIFS(СВЦЭМ!$C$39:$C$782,СВЦЭМ!$A$39:$A$782,$A64,СВЦЭМ!$B$39:$B$782,U$47)+'СЕТ СН'!$G$12+СВЦЭМ!$D$10+'СЕТ СН'!$G$6-'СЕТ СН'!$G$22</f>
        <v>1948.89315115</v>
      </c>
      <c r="V64" s="36">
        <f>SUMIFS(СВЦЭМ!$C$39:$C$782,СВЦЭМ!$A$39:$A$782,$A64,СВЦЭМ!$B$39:$B$782,V$47)+'СЕТ СН'!$G$12+СВЦЭМ!$D$10+'СЕТ СН'!$G$6-'СЕТ СН'!$G$22</f>
        <v>1954.9113517599999</v>
      </c>
      <c r="W64" s="36">
        <f>SUMIFS(СВЦЭМ!$C$39:$C$782,СВЦЭМ!$A$39:$A$782,$A64,СВЦЭМ!$B$39:$B$782,W$47)+'СЕТ СН'!$G$12+СВЦЭМ!$D$10+'СЕТ СН'!$G$6-'СЕТ СН'!$G$22</f>
        <v>1921.95826205</v>
      </c>
      <c r="X64" s="36">
        <f>SUMIFS(СВЦЭМ!$C$39:$C$782,СВЦЭМ!$A$39:$A$782,$A64,СВЦЭМ!$B$39:$B$782,X$47)+'СЕТ СН'!$G$12+СВЦЭМ!$D$10+'СЕТ СН'!$G$6-'СЕТ СН'!$G$22</f>
        <v>1980.0542255099999</v>
      </c>
      <c r="Y64" s="36">
        <f>SUMIFS(СВЦЭМ!$C$39:$C$782,СВЦЭМ!$A$39:$A$782,$A64,СВЦЭМ!$B$39:$B$782,Y$47)+'СЕТ СН'!$G$12+СВЦЭМ!$D$10+'СЕТ СН'!$G$6-'СЕТ СН'!$G$22</f>
        <v>2066.9387324300001</v>
      </c>
    </row>
    <row r="65" spans="1:27" ht="15.75" x14ac:dyDescent="0.2">
      <c r="A65" s="35">
        <f t="shared" si="1"/>
        <v>45491</v>
      </c>
      <c r="B65" s="36">
        <f>SUMIFS(СВЦЭМ!$C$39:$C$782,СВЦЭМ!$A$39:$A$782,$A65,СВЦЭМ!$B$39:$B$782,B$47)+'СЕТ СН'!$G$12+СВЦЭМ!$D$10+'СЕТ СН'!$G$6-'СЕТ СН'!$G$22</f>
        <v>2327.1002116699997</v>
      </c>
      <c r="C65" s="36">
        <f>SUMIFS(СВЦЭМ!$C$39:$C$782,СВЦЭМ!$A$39:$A$782,$A65,СВЦЭМ!$B$39:$B$782,C$47)+'СЕТ СН'!$G$12+СВЦЭМ!$D$10+'СЕТ СН'!$G$6-'СЕТ СН'!$G$22</f>
        <v>2422.1865024799999</v>
      </c>
      <c r="D65" s="36">
        <f>SUMIFS(СВЦЭМ!$C$39:$C$782,СВЦЭМ!$A$39:$A$782,$A65,СВЦЭМ!$B$39:$B$782,D$47)+'СЕТ СН'!$G$12+СВЦЭМ!$D$10+'СЕТ СН'!$G$6-'СЕТ СН'!$G$22</f>
        <v>2502.4702617299999</v>
      </c>
      <c r="E65" s="36">
        <f>SUMIFS(СВЦЭМ!$C$39:$C$782,СВЦЭМ!$A$39:$A$782,$A65,СВЦЭМ!$B$39:$B$782,E$47)+'СЕТ СН'!$G$12+СВЦЭМ!$D$10+'СЕТ СН'!$G$6-'СЕТ СН'!$G$22</f>
        <v>2537.4812994499998</v>
      </c>
      <c r="F65" s="36">
        <f>SUMIFS(СВЦЭМ!$C$39:$C$782,СВЦЭМ!$A$39:$A$782,$A65,СВЦЭМ!$B$39:$B$782,F$47)+'СЕТ СН'!$G$12+СВЦЭМ!$D$10+'СЕТ СН'!$G$6-'СЕТ СН'!$G$22</f>
        <v>2535.18146776</v>
      </c>
      <c r="G65" s="36">
        <f>SUMIFS(СВЦЭМ!$C$39:$C$782,СВЦЭМ!$A$39:$A$782,$A65,СВЦЭМ!$B$39:$B$782,G$47)+'СЕТ СН'!$G$12+СВЦЭМ!$D$10+'СЕТ СН'!$G$6-'СЕТ СН'!$G$22</f>
        <v>2519.3413573899998</v>
      </c>
      <c r="H65" s="36">
        <f>SUMIFS(СВЦЭМ!$C$39:$C$782,СВЦЭМ!$A$39:$A$782,$A65,СВЦЭМ!$B$39:$B$782,H$47)+'СЕТ СН'!$G$12+СВЦЭМ!$D$10+'СЕТ СН'!$G$6-'СЕТ СН'!$G$22</f>
        <v>2445.8045065699998</v>
      </c>
      <c r="I65" s="36">
        <f>SUMIFS(СВЦЭМ!$C$39:$C$782,СВЦЭМ!$A$39:$A$782,$A65,СВЦЭМ!$B$39:$B$782,I$47)+'СЕТ СН'!$G$12+СВЦЭМ!$D$10+'СЕТ СН'!$G$6-'СЕТ СН'!$G$22</f>
        <v>2253.8339492699997</v>
      </c>
      <c r="J65" s="36">
        <f>SUMIFS(СВЦЭМ!$C$39:$C$782,СВЦЭМ!$A$39:$A$782,$A65,СВЦЭМ!$B$39:$B$782,J$47)+'СЕТ СН'!$G$12+СВЦЭМ!$D$10+'СЕТ СН'!$G$6-'СЕТ СН'!$G$22</f>
        <v>2153.5719527299998</v>
      </c>
      <c r="K65" s="36">
        <f>SUMIFS(СВЦЭМ!$C$39:$C$782,СВЦЭМ!$A$39:$A$782,$A65,СВЦЭМ!$B$39:$B$782,K$47)+'СЕТ СН'!$G$12+СВЦЭМ!$D$10+'СЕТ СН'!$G$6-'СЕТ СН'!$G$22</f>
        <v>2094.2845680699998</v>
      </c>
      <c r="L65" s="36">
        <f>SUMIFS(СВЦЭМ!$C$39:$C$782,СВЦЭМ!$A$39:$A$782,$A65,СВЦЭМ!$B$39:$B$782,L$47)+'СЕТ СН'!$G$12+СВЦЭМ!$D$10+'СЕТ СН'!$G$6-'СЕТ СН'!$G$22</f>
        <v>2048.1983020899997</v>
      </c>
      <c r="M65" s="36">
        <f>SUMIFS(СВЦЭМ!$C$39:$C$782,СВЦЭМ!$A$39:$A$782,$A65,СВЦЭМ!$B$39:$B$782,M$47)+'СЕТ СН'!$G$12+СВЦЭМ!$D$10+'СЕТ СН'!$G$6-'СЕТ СН'!$G$22</f>
        <v>2035.93723002</v>
      </c>
      <c r="N65" s="36">
        <f>SUMIFS(СВЦЭМ!$C$39:$C$782,СВЦЭМ!$A$39:$A$782,$A65,СВЦЭМ!$B$39:$B$782,N$47)+'СЕТ СН'!$G$12+СВЦЭМ!$D$10+'СЕТ СН'!$G$6-'СЕТ СН'!$G$22</f>
        <v>2026.4167241499999</v>
      </c>
      <c r="O65" s="36">
        <f>SUMIFS(СВЦЭМ!$C$39:$C$782,СВЦЭМ!$A$39:$A$782,$A65,СВЦЭМ!$B$39:$B$782,O$47)+'СЕТ СН'!$G$12+СВЦЭМ!$D$10+'СЕТ СН'!$G$6-'СЕТ СН'!$G$22</f>
        <v>2010.89471802</v>
      </c>
      <c r="P65" s="36">
        <f>SUMIFS(СВЦЭМ!$C$39:$C$782,СВЦЭМ!$A$39:$A$782,$A65,СВЦЭМ!$B$39:$B$782,P$47)+'СЕТ СН'!$G$12+СВЦЭМ!$D$10+'СЕТ СН'!$G$6-'СЕТ СН'!$G$22</f>
        <v>2009.81844518</v>
      </c>
      <c r="Q65" s="36">
        <f>SUMIFS(СВЦЭМ!$C$39:$C$782,СВЦЭМ!$A$39:$A$782,$A65,СВЦЭМ!$B$39:$B$782,Q$47)+'СЕТ СН'!$G$12+СВЦЭМ!$D$10+'СЕТ СН'!$G$6-'СЕТ СН'!$G$22</f>
        <v>2011.1083617699999</v>
      </c>
      <c r="R65" s="36">
        <f>SUMIFS(СВЦЭМ!$C$39:$C$782,СВЦЭМ!$A$39:$A$782,$A65,СВЦЭМ!$B$39:$B$782,R$47)+'СЕТ СН'!$G$12+СВЦЭМ!$D$10+'СЕТ СН'!$G$6-'СЕТ СН'!$G$22</f>
        <v>2006.6411773</v>
      </c>
      <c r="S65" s="36">
        <f>SUMIFS(СВЦЭМ!$C$39:$C$782,СВЦЭМ!$A$39:$A$782,$A65,СВЦЭМ!$B$39:$B$782,S$47)+'СЕТ СН'!$G$12+СВЦЭМ!$D$10+'СЕТ СН'!$G$6-'СЕТ СН'!$G$22</f>
        <v>2008.86848807</v>
      </c>
      <c r="T65" s="36">
        <f>SUMIFS(СВЦЭМ!$C$39:$C$782,СВЦЭМ!$A$39:$A$782,$A65,СВЦЭМ!$B$39:$B$782,T$47)+'СЕТ СН'!$G$12+СВЦЭМ!$D$10+'СЕТ СН'!$G$6-'СЕТ СН'!$G$22</f>
        <v>2029.67232582</v>
      </c>
      <c r="U65" s="36">
        <f>SUMIFS(СВЦЭМ!$C$39:$C$782,СВЦЭМ!$A$39:$A$782,$A65,СВЦЭМ!$B$39:$B$782,U$47)+'СЕТ СН'!$G$12+СВЦЭМ!$D$10+'СЕТ СН'!$G$6-'СЕТ СН'!$G$22</f>
        <v>2048.4565106699997</v>
      </c>
      <c r="V65" s="36">
        <f>SUMIFS(СВЦЭМ!$C$39:$C$782,СВЦЭМ!$A$39:$A$782,$A65,СВЦЭМ!$B$39:$B$782,V$47)+'СЕТ СН'!$G$12+СВЦЭМ!$D$10+'СЕТ СН'!$G$6-'СЕТ СН'!$G$22</f>
        <v>2044.6549581899999</v>
      </c>
      <c r="W65" s="36">
        <f>SUMIFS(СВЦЭМ!$C$39:$C$782,СВЦЭМ!$A$39:$A$782,$A65,СВЦЭМ!$B$39:$B$782,W$47)+'СЕТ СН'!$G$12+СВЦЭМ!$D$10+'СЕТ СН'!$G$6-'СЕТ СН'!$G$22</f>
        <v>2015.5240563899999</v>
      </c>
      <c r="X65" s="36">
        <f>SUMIFS(СВЦЭМ!$C$39:$C$782,СВЦЭМ!$A$39:$A$782,$A65,СВЦЭМ!$B$39:$B$782,X$47)+'СЕТ СН'!$G$12+СВЦЭМ!$D$10+'СЕТ СН'!$G$6-'СЕТ СН'!$G$22</f>
        <v>2061.84096989</v>
      </c>
      <c r="Y65" s="36">
        <f>SUMIFS(СВЦЭМ!$C$39:$C$782,СВЦЭМ!$A$39:$A$782,$A65,СВЦЭМ!$B$39:$B$782,Y$47)+'СЕТ СН'!$G$12+СВЦЭМ!$D$10+'СЕТ СН'!$G$6-'СЕТ СН'!$G$22</f>
        <v>2144.9206020500001</v>
      </c>
    </row>
    <row r="66" spans="1:27" ht="15.75" x14ac:dyDescent="0.2">
      <c r="A66" s="35">
        <f t="shared" si="1"/>
        <v>45492</v>
      </c>
      <c r="B66" s="36">
        <f>SUMIFS(СВЦЭМ!$C$39:$C$782,СВЦЭМ!$A$39:$A$782,$A66,СВЦЭМ!$B$39:$B$782,B$47)+'СЕТ СН'!$G$12+СВЦЭМ!$D$10+'СЕТ СН'!$G$6-'СЕТ СН'!$G$22</f>
        <v>2247.0675952899996</v>
      </c>
      <c r="C66" s="36">
        <f>SUMIFS(СВЦЭМ!$C$39:$C$782,СВЦЭМ!$A$39:$A$782,$A66,СВЦЭМ!$B$39:$B$782,C$47)+'СЕТ СН'!$G$12+СВЦЭМ!$D$10+'СЕТ СН'!$G$6-'СЕТ СН'!$G$22</f>
        <v>2348.3693774099997</v>
      </c>
      <c r="D66" s="36">
        <f>SUMIFS(СВЦЭМ!$C$39:$C$782,СВЦЭМ!$A$39:$A$782,$A66,СВЦЭМ!$B$39:$B$782,D$47)+'СЕТ СН'!$G$12+СВЦЭМ!$D$10+'СЕТ СН'!$G$6-'СЕТ СН'!$G$22</f>
        <v>2426.2577269599997</v>
      </c>
      <c r="E66" s="36">
        <f>SUMIFS(СВЦЭМ!$C$39:$C$782,СВЦЭМ!$A$39:$A$782,$A66,СВЦЭМ!$B$39:$B$782,E$47)+'СЕТ СН'!$G$12+СВЦЭМ!$D$10+'СЕТ СН'!$G$6-'СЕТ СН'!$G$22</f>
        <v>2447.9543442099998</v>
      </c>
      <c r="F66" s="36">
        <f>SUMIFS(СВЦЭМ!$C$39:$C$782,СВЦЭМ!$A$39:$A$782,$A66,СВЦЭМ!$B$39:$B$782,F$47)+'СЕТ СН'!$G$12+СВЦЭМ!$D$10+'СЕТ СН'!$G$6-'СЕТ СН'!$G$22</f>
        <v>2443.2323880099998</v>
      </c>
      <c r="G66" s="36">
        <f>SUMIFS(СВЦЭМ!$C$39:$C$782,СВЦЭМ!$A$39:$A$782,$A66,СВЦЭМ!$B$39:$B$782,G$47)+'СЕТ СН'!$G$12+СВЦЭМ!$D$10+'СЕТ СН'!$G$6-'СЕТ СН'!$G$22</f>
        <v>2453.1901048499999</v>
      </c>
      <c r="H66" s="36">
        <f>SUMIFS(СВЦЭМ!$C$39:$C$782,СВЦЭМ!$A$39:$A$782,$A66,СВЦЭМ!$B$39:$B$782,H$47)+'СЕТ СН'!$G$12+СВЦЭМ!$D$10+'СЕТ СН'!$G$6-'СЕТ СН'!$G$22</f>
        <v>2393.0783350799998</v>
      </c>
      <c r="I66" s="36">
        <f>SUMIFS(СВЦЭМ!$C$39:$C$782,СВЦЭМ!$A$39:$A$782,$A66,СВЦЭМ!$B$39:$B$782,I$47)+'СЕТ СН'!$G$12+СВЦЭМ!$D$10+'СЕТ СН'!$G$6-'СЕТ СН'!$G$22</f>
        <v>2334.6934117999999</v>
      </c>
      <c r="J66" s="36">
        <f>SUMIFS(СВЦЭМ!$C$39:$C$782,СВЦЭМ!$A$39:$A$782,$A66,СВЦЭМ!$B$39:$B$782,J$47)+'СЕТ СН'!$G$12+СВЦЭМ!$D$10+'СЕТ СН'!$G$6-'СЕТ СН'!$G$22</f>
        <v>2212.7572953199997</v>
      </c>
      <c r="K66" s="36">
        <f>SUMIFS(СВЦЭМ!$C$39:$C$782,СВЦЭМ!$A$39:$A$782,$A66,СВЦЭМ!$B$39:$B$782,K$47)+'СЕТ СН'!$G$12+СВЦЭМ!$D$10+'СЕТ СН'!$G$6-'СЕТ СН'!$G$22</f>
        <v>2147.1290417</v>
      </c>
      <c r="L66" s="36">
        <f>SUMIFS(СВЦЭМ!$C$39:$C$782,СВЦЭМ!$A$39:$A$782,$A66,СВЦЭМ!$B$39:$B$782,L$47)+'СЕТ СН'!$G$12+СВЦЭМ!$D$10+'СЕТ СН'!$G$6-'СЕТ СН'!$G$22</f>
        <v>2111.8784444299999</v>
      </c>
      <c r="M66" s="36">
        <f>SUMIFS(СВЦЭМ!$C$39:$C$782,СВЦЭМ!$A$39:$A$782,$A66,СВЦЭМ!$B$39:$B$782,M$47)+'СЕТ СН'!$G$12+СВЦЭМ!$D$10+'СЕТ СН'!$G$6-'СЕТ СН'!$G$22</f>
        <v>2114.5992222599998</v>
      </c>
      <c r="N66" s="36">
        <f>SUMIFS(СВЦЭМ!$C$39:$C$782,СВЦЭМ!$A$39:$A$782,$A66,СВЦЭМ!$B$39:$B$782,N$47)+'СЕТ СН'!$G$12+СВЦЭМ!$D$10+'СЕТ СН'!$G$6-'СЕТ СН'!$G$22</f>
        <v>2109.7952983099999</v>
      </c>
      <c r="O66" s="36">
        <f>SUMIFS(СВЦЭМ!$C$39:$C$782,СВЦЭМ!$A$39:$A$782,$A66,СВЦЭМ!$B$39:$B$782,O$47)+'СЕТ СН'!$G$12+СВЦЭМ!$D$10+'СЕТ СН'!$G$6-'СЕТ СН'!$G$22</f>
        <v>2088.4493810499998</v>
      </c>
      <c r="P66" s="36">
        <f>SUMIFS(СВЦЭМ!$C$39:$C$782,СВЦЭМ!$A$39:$A$782,$A66,СВЦЭМ!$B$39:$B$782,P$47)+'СЕТ СН'!$G$12+СВЦЭМ!$D$10+'СЕТ СН'!$G$6-'СЕТ СН'!$G$22</f>
        <v>2084.9266434199999</v>
      </c>
      <c r="Q66" s="36">
        <f>SUMIFS(СВЦЭМ!$C$39:$C$782,СВЦЭМ!$A$39:$A$782,$A66,СВЦЭМ!$B$39:$B$782,Q$47)+'СЕТ СН'!$G$12+СВЦЭМ!$D$10+'СЕТ СН'!$G$6-'СЕТ СН'!$G$22</f>
        <v>2098.6941250199998</v>
      </c>
      <c r="R66" s="36">
        <f>SUMIFS(СВЦЭМ!$C$39:$C$782,СВЦЭМ!$A$39:$A$782,$A66,СВЦЭМ!$B$39:$B$782,R$47)+'СЕТ СН'!$G$12+СВЦЭМ!$D$10+'СЕТ СН'!$G$6-'СЕТ СН'!$G$22</f>
        <v>2097.6839352499996</v>
      </c>
      <c r="S66" s="36">
        <f>SUMIFS(СВЦЭМ!$C$39:$C$782,СВЦЭМ!$A$39:$A$782,$A66,СВЦЭМ!$B$39:$B$782,S$47)+'СЕТ СН'!$G$12+СВЦЭМ!$D$10+'СЕТ СН'!$G$6-'СЕТ СН'!$G$22</f>
        <v>2090.7497636499997</v>
      </c>
      <c r="T66" s="36">
        <f>SUMIFS(СВЦЭМ!$C$39:$C$782,СВЦЭМ!$A$39:$A$782,$A66,СВЦЭМ!$B$39:$B$782,T$47)+'СЕТ СН'!$G$12+СВЦЭМ!$D$10+'СЕТ СН'!$G$6-'СЕТ СН'!$G$22</f>
        <v>2111.3574197799999</v>
      </c>
      <c r="U66" s="36">
        <f>SUMIFS(СВЦЭМ!$C$39:$C$782,СВЦЭМ!$A$39:$A$782,$A66,СВЦЭМ!$B$39:$B$782,U$47)+'СЕТ СН'!$G$12+СВЦЭМ!$D$10+'СЕТ СН'!$G$6-'СЕТ СН'!$G$22</f>
        <v>2129.3225365899998</v>
      </c>
      <c r="V66" s="36">
        <f>SUMIFS(СВЦЭМ!$C$39:$C$782,СВЦЭМ!$A$39:$A$782,$A66,СВЦЭМ!$B$39:$B$782,V$47)+'СЕТ СН'!$G$12+СВЦЭМ!$D$10+'СЕТ СН'!$G$6-'СЕТ СН'!$G$22</f>
        <v>2160.4145728399999</v>
      </c>
      <c r="W66" s="36">
        <f>SUMIFS(СВЦЭМ!$C$39:$C$782,СВЦЭМ!$A$39:$A$782,$A66,СВЦЭМ!$B$39:$B$782,W$47)+'СЕТ СН'!$G$12+СВЦЭМ!$D$10+'СЕТ СН'!$G$6-'СЕТ СН'!$G$22</f>
        <v>2124.42682999</v>
      </c>
      <c r="X66" s="36">
        <f>SUMIFS(СВЦЭМ!$C$39:$C$782,СВЦЭМ!$A$39:$A$782,$A66,СВЦЭМ!$B$39:$B$782,X$47)+'СЕТ СН'!$G$12+СВЦЭМ!$D$10+'СЕТ СН'!$G$6-'СЕТ СН'!$G$22</f>
        <v>2179.54840698</v>
      </c>
      <c r="Y66" s="36">
        <f>SUMIFS(СВЦЭМ!$C$39:$C$782,СВЦЭМ!$A$39:$A$782,$A66,СВЦЭМ!$B$39:$B$782,Y$47)+'СЕТ СН'!$G$12+СВЦЭМ!$D$10+'СЕТ СН'!$G$6-'СЕТ СН'!$G$22</f>
        <v>2271.5549295699998</v>
      </c>
    </row>
    <row r="67" spans="1:27" ht="15.75" x14ac:dyDescent="0.2">
      <c r="A67" s="35">
        <f t="shared" si="1"/>
        <v>45493</v>
      </c>
      <c r="B67" s="36">
        <f>SUMIFS(СВЦЭМ!$C$39:$C$782,СВЦЭМ!$A$39:$A$782,$A67,СВЦЭМ!$B$39:$B$782,B$47)+'СЕТ СН'!$G$12+СВЦЭМ!$D$10+'СЕТ СН'!$G$6-'СЕТ СН'!$G$22</f>
        <v>2264.2548827599999</v>
      </c>
      <c r="C67" s="36">
        <f>SUMIFS(СВЦЭМ!$C$39:$C$782,СВЦЭМ!$A$39:$A$782,$A67,СВЦЭМ!$B$39:$B$782,C$47)+'СЕТ СН'!$G$12+СВЦЭМ!$D$10+'СЕТ СН'!$G$6-'СЕТ СН'!$G$22</f>
        <v>2336.58341668</v>
      </c>
      <c r="D67" s="36">
        <f>SUMIFS(СВЦЭМ!$C$39:$C$782,СВЦЭМ!$A$39:$A$782,$A67,СВЦЭМ!$B$39:$B$782,D$47)+'СЕТ СН'!$G$12+СВЦЭМ!$D$10+'СЕТ СН'!$G$6-'СЕТ СН'!$G$22</f>
        <v>2434.3386248799998</v>
      </c>
      <c r="E67" s="36">
        <f>SUMIFS(СВЦЭМ!$C$39:$C$782,СВЦЭМ!$A$39:$A$782,$A67,СВЦЭМ!$B$39:$B$782,E$47)+'СЕТ СН'!$G$12+СВЦЭМ!$D$10+'СЕТ СН'!$G$6-'СЕТ СН'!$G$22</f>
        <v>2480.36706349</v>
      </c>
      <c r="F67" s="36">
        <f>SUMIFS(СВЦЭМ!$C$39:$C$782,СВЦЭМ!$A$39:$A$782,$A67,СВЦЭМ!$B$39:$B$782,F$47)+'СЕТ СН'!$G$12+СВЦЭМ!$D$10+'СЕТ СН'!$G$6-'СЕТ СН'!$G$22</f>
        <v>2493.2196019200001</v>
      </c>
      <c r="G67" s="36">
        <f>SUMIFS(СВЦЭМ!$C$39:$C$782,СВЦЭМ!$A$39:$A$782,$A67,СВЦЭМ!$B$39:$B$782,G$47)+'СЕТ СН'!$G$12+СВЦЭМ!$D$10+'СЕТ СН'!$G$6-'СЕТ СН'!$G$22</f>
        <v>2491.4620023100001</v>
      </c>
      <c r="H67" s="36">
        <f>SUMIFS(СВЦЭМ!$C$39:$C$782,СВЦЭМ!$A$39:$A$782,$A67,СВЦЭМ!$B$39:$B$782,H$47)+'СЕТ СН'!$G$12+СВЦЭМ!$D$10+'СЕТ СН'!$G$6-'СЕТ СН'!$G$22</f>
        <v>2471.1255473799997</v>
      </c>
      <c r="I67" s="36">
        <f>SUMIFS(СВЦЭМ!$C$39:$C$782,СВЦЭМ!$A$39:$A$782,$A67,СВЦЭМ!$B$39:$B$782,I$47)+'СЕТ СН'!$G$12+СВЦЭМ!$D$10+'СЕТ СН'!$G$6-'СЕТ СН'!$G$22</f>
        <v>2396.5027488299997</v>
      </c>
      <c r="J67" s="36">
        <f>SUMIFS(СВЦЭМ!$C$39:$C$782,СВЦЭМ!$A$39:$A$782,$A67,СВЦЭМ!$B$39:$B$782,J$47)+'СЕТ СН'!$G$12+СВЦЭМ!$D$10+'СЕТ СН'!$G$6-'СЕТ СН'!$G$22</f>
        <v>2268.9882109599998</v>
      </c>
      <c r="K67" s="36">
        <f>SUMIFS(СВЦЭМ!$C$39:$C$782,СВЦЭМ!$A$39:$A$782,$A67,СВЦЭМ!$B$39:$B$782,K$47)+'СЕТ СН'!$G$12+СВЦЭМ!$D$10+'СЕТ СН'!$G$6-'СЕТ СН'!$G$22</f>
        <v>2163.2925032099997</v>
      </c>
      <c r="L67" s="36">
        <f>SUMIFS(СВЦЭМ!$C$39:$C$782,СВЦЭМ!$A$39:$A$782,$A67,СВЦЭМ!$B$39:$B$782,L$47)+'СЕТ СН'!$G$12+СВЦЭМ!$D$10+'СЕТ СН'!$G$6-'СЕТ СН'!$G$22</f>
        <v>2082.3742234699998</v>
      </c>
      <c r="M67" s="36">
        <f>SUMIFS(СВЦЭМ!$C$39:$C$782,СВЦЭМ!$A$39:$A$782,$A67,СВЦЭМ!$B$39:$B$782,M$47)+'СЕТ СН'!$G$12+СВЦЭМ!$D$10+'СЕТ СН'!$G$6-'СЕТ СН'!$G$22</f>
        <v>2036.33922347</v>
      </c>
      <c r="N67" s="36">
        <f>SUMIFS(СВЦЭМ!$C$39:$C$782,СВЦЭМ!$A$39:$A$782,$A67,СВЦЭМ!$B$39:$B$782,N$47)+'СЕТ СН'!$G$12+СВЦЭМ!$D$10+'СЕТ СН'!$G$6-'СЕТ СН'!$G$22</f>
        <v>2051.3150203199998</v>
      </c>
      <c r="O67" s="36">
        <f>SUMIFS(СВЦЭМ!$C$39:$C$782,СВЦЭМ!$A$39:$A$782,$A67,СВЦЭМ!$B$39:$B$782,O$47)+'СЕТ СН'!$G$12+СВЦЭМ!$D$10+'СЕТ СН'!$G$6-'СЕТ СН'!$G$22</f>
        <v>2045.8831646900001</v>
      </c>
      <c r="P67" s="36">
        <f>SUMIFS(СВЦЭМ!$C$39:$C$782,СВЦЭМ!$A$39:$A$782,$A67,СВЦЭМ!$B$39:$B$782,P$47)+'СЕТ СН'!$G$12+СВЦЭМ!$D$10+'СЕТ СН'!$G$6-'СЕТ СН'!$G$22</f>
        <v>1941.02151542</v>
      </c>
      <c r="Q67" s="36">
        <f>SUMIFS(СВЦЭМ!$C$39:$C$782,СВЦЭМ!$A$39:$A$782,$A67,СВЦЭМ!$B$39:$B$782,Q$47)+'СЕТ СН'!$G$12+СВЦЭМ!$D$10+'СЕТ СН'!$G$6-'СЕТ СН'!$G$22</f>
        <v>1952.7203176200001</v>
      </c>
      <c r="R67" s="36">
        <f>SUMIFS(СВЦЭМ!$C$39:$C$782,СВЦЭМ!$A$39:$A$782,$A67,СВЦЭМ!$B$39:$B$782,R$47)+'СЕТ СН'!$G$12+СВЦЭМ!$D$10+'СЕТ СН'!$G$6-'СЕТ СН'!$G$22</f>
        <v>1975.0110863899999</v>
      </c>
      <c r="S67" s="36">
        <f>SUMIFS(СВЦЭМ!$C$39:$C$782,СВЦЭМ!$A$39:$A$782,$A67,СВЦЭМ!$B$39:$B$782,S$47)+'СЕТ СН'!$G$12+СВЦЭМ!$D$10+'СЕТ СН'!$G$6-'СЕТ СН'!$G$22</f>
        <v>1963.93592328</v>
      </c>
      <c r="T67" s="36">
        <f>SUMIFS(СВЦЭМ!$C$39:$C$782,СВЦЭМ!$A$39:$A$782,$A67,СВЦЭМ!$B$39:$B$782,T$47)+'СЕТ СН'!$G$12+СВЦЭМ!$D$10+'СЕТ СН'!$G$6-'СЕТ СН'!$G$22</f>
        <v>1957.93862936</v>
      </c>
      <c r="U67" s="36">
        <f>SUMIFS(СВЦЭМ!$C$39:$C$782,СВЦЭМ!$A$39:$A$782,$A67,СВЦЭМ!$B$39:$B$782,U$47)+'СЕТ СН'!$G$12+СВЦЭМ!$D$10+'СЕТ СН'!$G$6-'СЕТ СН'!$G$22</f>
        <v>1978.83822779</v>
      </c>
      <c r="V67" s="36">
        <f>SUMIFS(СВЦЭМ!$C$39:$C$782,СВЦЭМ!$A$39:$A$782,$A67,СВЦЭМ!$B$39:$B$782,V$47)+'СЕТ СН'!$G$12+СВЦЭМ!$D$10+'СЕТ СН'!$G$6-'СЕТ СН'!$G$22</f>
        <v>1988.7862006799999</v>
      </c>
      <c r="W67" s="36">
        <f>SUMIFS(СВЦЭМ!$C$39:$C$782,СВЦЭМ!$A$39:$A$782,$A67,СВЦЭМ!$B$39:$B$782,W$47)+'СЕТ СН'!$G$12+СВЦЭМ!$D$10+'СЕТ СН'!$G$6-'СЕТ СН'!$G$22</f>
        <v>1967.5101003899999</v>
      </c>
      <c r="X67" s="36">
        <f>SUMIFS(СВЦЭМ!$C$39:$C$782,СВЦЭМ!$A$39:$A$782,$A67,СВЦЭМ!$B$39:$B$782,X$47)+'СЕТ СН'!$G$12+СВЦЭМ!$D$10+'СЕТ СН'!$G$6-'СЕТ СН'!$G$22</f>
        <v>2005.2307690999999</v>
      </c>
      <c r="Y67" s="36">
        <f>SUMIFS(СВЦЭМ!$C$39:$C$782,СВЦЭМ!$A$39:$A$782,$A67,СВЦЭМ!$B$39:$B$782,Y$47)+'СЕТ СН'!$G$12+СВЦЭМ!$D$10+'СЕТ СН'!$G$6-'СЕТ СН'!$G$22</f>
        <v>2101.4257562999996</v>
      </c>
    </row>
    <row r="68" spans="1:27" ht="15.75" x14ac:dyDescent="0.2">
      <c r="A68" s="35">
        <f t="shared" si="1"/>
        <v>45494</v>
      </c>
      <c r="B68" s="36">
        <f>SUMIFS(СВЦЭМ!$C$39:$C$782,СВЦЭМ!$A$39:$A$782,$A68,СВЦЭМ!$B$39:$B$782,B$47)+'СЕТ СН'!$G$12+СВЦЭМ!$D$10+'СЕТ СН'!$G$6-'СЕТ СН'!$G$22</f>
        <v>2213.7548881799999</v>
      </c>
      <c r="C68" s="36">
        <f>SUMIFS(СВЦЭМ!$C$39:$C$782,СВЦЭМ!$A$39:$A$782,$A68,СВЦЭМ!$B$39:$B$782,C$47)+'СЕТ СН'!$G$12+СВЦЭМ!$D$10+'СЕТ СН'!$G$6-'СЕТ СН'!$G$22</f>
        <v>2318.19257195</v>
      </c>
      <c r="D68" s="36">
        <f>SUMIFS(СВЦЭМ!$C$39:$C$782,СВЦЭМ!$A$39:$A$782,$A68,СВЦЭМ!$B$39:$B$782,D$47)+'СЕТ СН'!$G$12+СВЦЭМ!$D$10+'СЕТ СН'!$G$6-'СЕТ СН'!$G$22</f>
        <v>2374.30266132</v>
      </c>
      <c r="E68" s="36">
        <f>SUMIFS(СВЦЭМ!$C$39:$C$782,СВЦЭМ!$A$39:$A$782,$A68,СВЦЭМ!$B$39:$B$782,E$47)+'СЕТ СН'!$G$12+СВЦЭМ!$D$10+'СЕТ СН'!$G$6-'СЕТ СН'!$G$22</f>
        <v>2418.95718519</v>
      </c>
      <c r="F68" s="36">
        <f>SUMIFS(СВЦЭМ!$C$39:$C$782,СВЦЭМ!$A$39:$A$782,$A68,СВЦЭМ!$B$39:$B$782,F$47)+'СЕТ СН'!$G$12+СВЦЭМ!$D$10+'СЕТ СН'!$G$6-'СЕТ СН'!$G$22</f>
        <v>2461.7554583799997</v>
      </c>
      <c r="G68" s="36">
        <f>SUMIFS(СВЦЭМ!$C$39:$C$782,СВЦЭМ!$A$39:$A$782,$A68,СВЦЭМ!$B$39:$B$782,G$47)+'СЕТ СН'!$G$12+СВЦЭМ!$D$10+'СЕТ СН'!$G$6-'СЕТ СН'!$G$22</f>
        <v>2406.5909855199998</v>
      </c>
      <c r="H68" s="36">
        <f>SUMIFS(СВЦЭМ!$C$39:$C$782,СВЦЭМ!$A$39:$A$782,$A68,СВЦЭМ!$B$39:$B$782,H$47)+'СЕТ СН'!$G$12+СВЦЭМ!$D$10+'СЕТ СН'!$G$6-'СЕТ СН'!$G$22</f>
        <v>2432.2522626699997</v>
      </c>
      <c r="I68" s="36">
        <f>SUMIFS(СВЦЭМ!$C$39:$C$782,СВЦЭМ!$A$39:$A$782,$A68,СВЦЭМ!$B$39:$B$782,I$47)+'СЕТ СН'!$G$12+СВЦЭМ!$D$10+'СЕТ СН'!$G$6-'СЕТ СН'!$G$22</f>
        <v>2388.7244615099999</v>
      </c>
      <c r="J68" s="36">
        <f>SUMIFS(СВЦЭМ!$C$39:$C$782,СВЦЭМ!$A$39:$A$782,$A68,СВЦЭМ!$B$39:$B$782,J$47)+'СЕТ СН'!$G$12+СВЦЭМ!$D$10+'СЕТ СН'!$G$6-'СЕТ СН'!$G$22</f>
        <v>2234.03804115</v>
      </c>
      <c r="K68" s="36">
        <f>SUMIFS(СВЦЭМ!$C$39:$C$782,СВЦЭМ!$A$39:$A$782,$A68,СВЦЭМ!$B$39:$B$782,K$47)+'СЕТ СН'!$G$12+СВЦЭМ!$D$10+'СЕТ СН'!$G$6-'СЕТ СН'!$G$22</f>
        <v>2089.6504631899998</v>
      </c>
      <c r="L68" s="36">
        <f>SUMIFS(СВЦЭМ!$C$39:$C$782,СВЦЭМ!$A$39:$A$782,$A68,СВЦЭМ!$B$39:$B$782,L$47)+'СЕТ СН'!$G$12+СВЦЭМ!$D$10+'СЕТ СН'!$G$6-'СЕТ СН'!$G$22</f>
        <v>2021.73461172</v>
      </c>
      <c r="M68" s="36">
        <f>SUMIFS(СВЦЭМ!$C$39:$C$782,СВЦЭМ!$A$39:$A$782,$A68,СВЦЭМ!$B$39:$B$782,M$47)+'СЕТ СН'!$G$12+СВЦЭМ!$D$10+'СЕТ СН'!$G$6-'СЕТ СН'!$G$22</f>
        <v>2000.58719931</v>
      </c>
      <c r="N68" s="36">
        <f>SUMIFS(СВЦЭМ!$C$39:$C$782,СВЦЭМ!$A$39:$A$782,$A68,СВЦЭМ!$B$39:$B$782,N$47)+'СЕТ СН'!$G$12+СВЦЭМ!$D$10+'СЕТ СН'!$G$6-'СЕТ СН'!$G$22</f>
        <v>1997.19906945</v>
      </c>
      <c r="O68" s="36">
        <f>SUMIFS(СВЦЭМ!$C$39:$C$782,СВЦЭМ!$A$39:$A$782,$A68,СВЦЭМ!$B$39:$B$782,O$47)+'СЕТ СН'!$G$12+СВЦЭМ!$D$10+'СЕТ СН'!$G$6-'СЕТ СН'!$G$22</f>
        <v>1994.1256798300001</v>
      </c>
      <c r="P68" s="36">
        <f>SUMIFS(СВЦЭМ!$C$39:$C$782,СВЦЭМ!$A$39:$A$782,$A68,СВЦЭМ!$B$39:$B$782,P$47)+'СЕТ СН'!$G$12+СВЦЭМ!$D$10+'СЕТ СН'!$G$6-'СЕТ СН'!$G$22</f>
        <v>2013.60091814</v>
      </c>
      <c r="Q68" s="36">
        <f>SUMIFS(СВЦЭМ!$C$39:$C$782,СВЦЭМ!$A$39:$A$782,$A68,СВЦЭМ!$B$39:$B$782,Q$47)+'СЕТ СН'!$G$12+СВЦЭМ!$D$10+'СЕТ СН'!$G$6-'СЕТ СН'!$G$22</f>
        <v>2017.57029128</v>
      </c>
      <c r="R68" s="36">
        <f>SUMIFS(СВЦЭМ!$C$39:$C$782,СВЦЭМ!$A$39:$A$782,$A68,СВЦЭМ!$B$39:$B$782,R$47)+'СЕТ СН'!$G$12+СВЦЭМ!$D$10+'СЕТ СН'!$G$6-'СЕТ СН'!$G$22</f>
        <v>2014.3164007600001</v>
      </c>
      <c r="S68" s="36">
        <f>SUMIFS(СВЦЭМ!$C$39:$C$782,СВЦЭМ!$A$39:$A$782,$A68,СВЦЭМ!$B$39:$B$782,S$47)+'СЕТ СН'!$G$12+СВЦЭМ!$D$10+'СЕТ СН'!$G$6-'СЕТ СН'!$G$22</f>
        <v>2011.2000064599999</v>
      </c>
      <c r="T68" s="36">
        <f>SUMIFS(СВЦЭМ!$C$39:$C$782,СВЦЭМ!$A$39:$A$782,$A68,СВЦЭМ!$B$39:$B$782,T$47)+'СЕТ СН'!$G$12+СВЦЭМ!$D$10+'СЕТ СН'!$G$6-'СЕТ СН'!$G$22</f>
        <v>1997.0052851</v>
      </c>
      <c r="U68" s="36">
        <f>SUMIFS(СВЦЭМ!$C$39:$C$782,СВЦЭМ!$A$39:$A$782,$A68,СВЦЭМ!$B$39:$B$782,U$47)+'СЕТ СН'!$G$12+СВЦЭМ!$D$10+'СЕТ СН'!$G$6-'СЕТ СН'!$G$22</f>
        <v>2000.26501274</v>
      </c>
      <c r="V68" s="36">
        <f>SUMIFS(СВЦЭМ!$C$39:$C$782,СВЦЭМ!$A$39:$A$782,$A68,СВЦЭМ!$B$39:$B$782,V$47)+'СЕТ СН'!$G$12+СВЦЭМ!$D$10+'СЕТ СН'!$G$6-'СЕТ СН'!$G$22</f>
        <v>1995.91867763</v>
      </c>
      <c r="W68" s="36">
        <f>SUMIFS(СВЦЭМ!$C$39:$C$782,СВЦЭМ!$A$39:$A$782,$A68,СВЦЭМ!$B$39:$B$782,W$47)+'СЕТ СН'!$G$12+СВЦЭМ!$D$10+'СЕТ СН'!$G$6-'СЕТ СН'!$G$22</f>
        <v>1983.60348772</v>
      </c>
      <c r="X68" s="36">
        <f>SUMIFS(СВЦЭМ!$C$39:$C$782,СВЦЭМ!$A$39:$A$782,$A68,СВЦЭМ!$B$39:$B$782,X$47)+'СЕТ СН'!$G$12+СВЦЭМ!$D$10+'СЕТ СН'!$G$6-'СЕТ СН'!$G$22</f>
        <v>2036.80228506</v>
      </c>
      <c r="Y68" s="36">
        <f>SUMIFS(СВЦЭМ!$C$39:$C$782,СВЦЭМ!$A$39:$A$782,$A68,СВЦЭМ!$B$39:$B$782,Y$47)+'СЕТ СН'!$G$12+СВЦЭМ!$D$10+'СЕТ СН'!$G$6-'СЕТ СН'!$G$22</f>
        <v>2059.9321433999999</v>
      </c>
    </row>
    <row r="69" spans="1:27" ht="15.75" x14ac:dyDescent="0.2">
      <c r="A69" s="35">
        <f t="shared" si="1"/>
        <v>45495</v>
      </c>
      <c r="B69" s="36">
        <f>SUMIFS(СВЦЭМ!$C$39:$C$782,СВЦЭМ!$A$39:$A$782,$A69,СВЦЭМ!$B$39:$B$782,B$47)+'СЕТ СН'!$G$12+СВЦЭМ!$D$10+'СЕТ СН'!$G$6-'СЕТ СН'!$G$22</f>
        <v>2150.6793096799997</v>
      </c>
      <c r="C69" s="36">
        <f>SUMIFS(СВЦЭМ!$C$39:$C$782,СВЦЭМ!$A$39:$A$782,$A69,СВЦЭМ!$B$39:$B$782,C$47)+'СЕТ СН'!$G$12+СВЦЭМ!$D$10+'СЕТ СН'!$G$6-'СЕТ СН'!$G$22</f>
        <v>2220.1214111099998</v>
      </c>
      <c r="D69" s="36">
        <f>SUMIFS(СВЦЭМ!$C$39:$C$782,СВЦЭМ!$A$39:$A$782,$A69,СВЦЭМ!$B$39:$B$782,D$47)+'СЕТ СН'!$G$12+СВЦЭМ!$D$10+'СЕТ СН'!$G$6-'СЕТ СН'!$G$22</f>
        <v>2276.27244978</v>
      </c>
      <c r="E69" s="36">
        <f>SUMIFS(СВЦЭМ!$C$39:$C$782,СВЦЭМ!$A$39:$A$782,$A69,СВЦЭМ!$B$39:$B$782,E$47)+'СЕТ СН'!$G$12+СВЦЭМ!$D$10+'СЕТ СН'!$G$6-'СЕТ СН'!$G$22</f>
        <v>2316.6982276999997</v>
      </c>
      <c r="F69" s="36">
        <f>SUMIFS(СВЦЭМ!$C$39:$C$782,СВЦЭМ!$A$39:$A$782,$A69,СВЦЭМ!$B$39:$B$782,F$47)+'СЕТ СН'!$G$12+СВЦЭМ!$D$10+'СЕТ СН'!$G$6-'СЕТ СН'!$G$22</f>
        <v>2327.48885905</v>
      </c>
      <c r="G69" s="36">
        <f>SUMIFS(СВЦЭМ!$C$39:$C$782,СВЦЭМ!$A$39:$A$782,$A69,СВЦЭМ!$B$39:$B$782,G$47)+'СЕТ СН'!$G$12+СВЦЭМ!$D$10+'СЕТ СН'!$G$6-'СЕТ СН'!$G$22</f>
        <v>2327.92883209</v>
      </c>
      <c r="H69" s="36">
        <f>SUMIFS(СВЦЭМ!$C$39:$C$782,СВЦЭМ!$A$39:$A$782,$A69,СВЦЭМ!$B$39:$B$782,H$47)+'СЕТ СН'!$G$12+СВЦЭМ!$D$10+'СЕТ СН'!$G$6-'СЕТ СН'!$G$22</f>
        <v>2259.1893359199998</v>
      </c>
      <c r="I69" s="36">
        <f>SUMIFS(СВЦЭМ!$C$39:$C$782,СВЦЭМ!$A$39:$A$782,$A69,СВЦЭМ!$B$39:$B$782,I$47)+'СЕТ СН'!$G$12+СВЦЭМ!$D$10+'СЕТ СН'!$G$6-'СЕТ СН'!$G$22</f>
        <v>2158.4410309699997</v>
      </c>
      <c r="J69" s="36">
        <f>SUMIFS(СВЦЭМ!$C$39:$C$782,СВЦЭМ!$A$39:$A$782,$A69,СВЦЭМ!$B$39:$B$782,J$47)+'СЕТ СН'!$G$12+СВЦЭМ!$D$10+'СЕТ СН'!$G$6-'СЕТ СН'!$G$22</f>
        <v>2037.34794741</v>
      </c>
      <c r="K69" s="36">
        <f>SUMIFS(СВЦЭМ!$C$39:$C$782,СВЦЭМ!$A$39:$A$782,$A69,СВЦЭМ!$B$39:$B$782,K$47)+'СЕТ СН'!$G$12+СВЦЭМ!$D$10+'СЕТ СН'!$G$6-'СЕТ СН'!$G$22</f>
        <v>1971.20052444</v>
      </c>
      <c r="L69" s="36">
        <f>SUMIFS(СВЦЭМ!$C$39:$C$782,СВЦЭМ!$A$39:$A$782,$A69,СВЦЭМ!$B$39:$B$782,L$47)+'СЕТ СН'!$G$12+СВЦЭМ!$D$10+'СЕТ СН'!$G$6-'СЕТ СН'!$G$22</f>
        <v>1920.9446622299999</v>
      </c>
      <c r="M69" s="36">
        <f>SUMIFS(СВЦЭМ!$C$39:$C$782,СВЦЭМ!$A$39:$A$782,$A69,СВЦЭМ!$B$39:$B$782,M$47)+'СЕТ СН'!$G$12+СВЦЭМ!$D$10+'СЕТ СН'!$G$6-'СЕТ СН'!$G$22</f>
        <v>1903.8086987699999</v>
      </c>
      <c r="N69" s="36">
        <f>SUMIFS(СВЦЭМ!$C$39:$C$782,СВЦЭМ!$A$39:$A$782,$A69,СВЦЭМ!$B$39:$B$782,N$47)+'СЕТ СН'!$G$12+СВЦЭМ!$D$10+'СЕТ СН'!$G$6-'СЕТ СН'!$G$22</f>
        <v>1886.40675859</v>
      </c>
      <c r="O69" s="36">
        <f>SUMIFS(СВЦЭМ!$C$39:$C$782,СВЦЭМ!$A$39:$A$782,$A69,СВЦЭМ!$B$39:$B$782,O$47)+'СЕТ СН'!$G$12+СВЦЭМ!$D$10+'СЕТ СН'!$G$6-'СЕТ СН'!$G$22</f>
        <v>1901.6492175199999</v>
      </c>
      <c r="P69" s="36">
        <f>SUMIFS(СВЦЭМ!$C$39:$C$782,СВЦЭМ!$A$39:$A$782,$A69,СВЦЭМ!$B$39:$B$782,P$47)+'СЕТ СН'!$G$12+СВЦЭМ!$D$10+'СЕТ СН'!$G$6-'СЕТ СН'!$G$22</f>
        <v>1899.70799594</v>
      </c>
      <c r="Q69" s="36">
        <f>SUMIFS(СВЦЭМ!$C$39:$C$782,СВЦЭМ!$A$39:$A$782,$A69,СВЦЭМ!$B$39:$B$782,Q$47)+'СЕТ СН'!$G$12+СВЦЭМ!$D$10+'СЕТ СН'!$G$6-'СЕТ СН'!$G$22</f>
        <v>1899.0861463199999</v>
      </c>
      <c r="R69" s="36">
        <f>SUMIFS(СВЦЭМ!$C$39:$C$782,СВЦЭМ!$A$39:$A$782,$A69,СВЦЭМ!$B$39:$B$782,R$47)+'СЕТ СН'!$G$12+СВЦЭМ!$D$10+'СЕТ СН'!$G$6-'СЕТ СН'!$G$22</f>
        <v>1896.1397635599999</v>
      </c>
      <c r="S69" s="36">
        <f>SUMIFS(СВЦЭМ!$C$39:$C$782,СВЦЭМ!$A$39:$A$782,$A69,СВЦЭМ!$B$39:$B$782,S$47)+'СЕТ СН'!$G$12+СВЦЭМ!$D$10+'СЕТ СН'!$G$6-'СЕТ СН'!$G$22</f>
        <v>1885.60149312</v>
      </c>
      <c r="T69" s="36">
        <f>SUMIFS(СВЦЭМ!$C$39:$C$782,СВЦЭМ!$A$39:$A$782,$A69,СВЦЭМ!$B$39:$B$782,T$47)+'СЕТ СН'!$G$12+СВЦЭМ!$D$10+'СЕТ СН'!$G$6-'СЕТ СН'!$G$22</f>
        <v>1882.53283328</v>
      </c>
      <c r="U69" s="36">
        <f>SUMIFS(СВЦЭМ!$C$39:$C$782,СВЦЭМ!$A$39:$A$782,$A69,СВЦЭМ!$B$39:$B$782,U$47)+'СЕТ СН'!$G$12+СВЦЭМ!$D$10+'СЕТ СН'!$G$6-'СЕТ СН'!$G$22</f>
        <v>1899.03910378</v>
      </c>
      <c r="V69" s="36">
        <f>SUMIFS(СВЦЭМ!$C$39:$C$782,СВЦЭМ!$A$39:$A$782,$A69,СВЦЭМ!$B$39:$B$782,V$47)+'СЕТ СН'!$G$12+СВЦЭМ!$D$10+'СЕТ СН'!$G$6-'СЕТ СН'!$G$22</f>
        <v>1911.2023559500001</v>
      </c>
      <c r="W69" s="36">
        <f>SUMIFS(СВЦЭМ!$C$39:$C$782,СВЦЭМ!$A$39:$A$782,$A69,СВЦЭМ!$B$39:$B$782,W$47)+'СЕТ СН'!$G$12+СВЦЭМ!$D$10+'СЕТ СН'!$G$6-'СЕТ СН'!$G$22</f>
        <v>1874.5863809099999</v>
      </c>
      <c r="X69" s="36">
        <f>SUMIFS(СВЦЭМ!$C$39:$C$782,СВЦЭМ!$A$39:$A$782,$A69,СВЦЭМ!$B$39:$B$782,X$47)+'СЕТ СН'!$G$12+СВЦЭМ!$D$10+'СЕТ СН'!$G$6-'СЕТ СН'!$G$22</f>
        <v>1947.14543164</v>
      </c>
      <c r="Y69" s="36">
        <f>SUMIFS(СВЦЭМ!$C$39:$C$782,СВЦЭМ!$A$39:$A$782,$A69,СВЦЭМ!$B$39:$B$782,Y$47)+'СЕТ СН'!$G$12+СВЦЭМ!$D$10+'СЕТ СН'!$G$6-'СЕТ СН'!$G$22</f>
        <v>2030.1636395599999</v>
      </c>
    </row>
    <row r="70" spans="1:27" ht="15.75" x14ac:dyDescent="0.2">
      <c r="A70" s="35">
        <f t="shared" si="1"/>
        <v>45496</v>
      </c>
      <c r="B70" s="36">
        <f>SUMIFS(СВЦЭМ!$C$39:$C$782,СВЦЭМ!$A$39:$A$782,$A70,СВЦЭМ!$B$39:$B$782,B$47)+'СЕТ СН'!$G$12+СВЦЭМ!$D$10+'СЕТ СН'!$G$6-'СЕТ СН'!$G$22</f>
        <v>2245.9408539299998</v>
      </c>
      <c r="C70" s="36">
        <f>SUMIFS(СВЦЭМ!$C$39:$C$782,СВЦЭМ!$A$39:$A$782,$A70,СВЦЭМ!$B$39:$B$782,C$47)+'СЕТ СН'!$G$12+СВЦЭМ!$D$10+'СЕТ СН'!$G$6-'СЕТ СН'!$G$22</f>
        <v>2343.79395647</v>
      </c>
      <c r="D70" s="36">
        <f>SUMIFS(СВЦЭМ!$C$39:$C$782,СВЦЭМ!$A$39:$A$782,$A70,СВЦЭМ!$B$39:$B$782,D$47)+'СЕТ СН'!$G$12+СВЦЭМ!$D$10+'СЕТ СН'!$G$6-'СЕТ СН'!$G$22</f>
        <v>2396.4189626399998</v>
      </c>
      <c r="E70" s="36">
        <f>SUMIFS(СВЦЭМ!$C$39:$C$782,СВЦЭМ!$A$39:$A$782,$A70,СВЦЭМ!$B$39:$B$782,E$47)+'СЕТ СН'!$G$12+СВЦЭМ!$D$10+'СЕТ СН'!$G$6-'СЕТ СН'!$G$22</f>
        <v>2418.7683281299996</v>
      </c>
      <c r="F70" s="36">
        <f>SUMIFS(СВЦЭМ!$C$39:$C$782,СВЦЭМ!$A$39:$A$782,$A70,СВЦЭМ!$B$39:$B$782,F$47)+'СЕТ СН'!$G$12+СВЦЭМ!$D$10+'СЕТ СН'!$G$6-'СЕТ СН'!$G$22</f>
        <v>2414.3727655999996</v>
      </c>
      <c r="G70" s="36">
        <f>SUMIFS(СВЦЭМ!$C$39:$C$782,СВЦЭМ!$A$39:$A$782,$A70,СВЦЭМ!$B$39:$B$782,G$47)+'СЕТ СН'!$G$12+СВЦЭМ!$D$10+'СЕТ СН'!$G$6-'СЕТ СН'!$G$22</f>
        <v>2384.5552219199999</v>
      </c>
      <c r="H70" s="36">
        <f>SUMIFS(СВЦЭМ!$C$39:$C$782,СВЦЭМ!$A$39:$A$782,$A70,СВЦЭМ!$B$39:$B$782,H$47)+'СЕТ СН'!$G$12+СВЦЭМ!$D$10+'СЕТ СН'!$G$6-'СЕТ СН'!$G$22</f>
        <v>2339.2619498999998</v>
      </c>
      <c r="I70" s="36">
        <f>SUMIFS(СВЦЭМ!$C$39:$C$782,СВЦЭМ!$A$39:$A$782,$A70,СВЦЭМ!$B$39:$B$782,I$47)+'СЕТ СН'!$G$12+СВЦЭМ!$D$10+'СЕТ СН'!$G$6-'СЕТ СН'!$G$22</f>
        <v>2220.5056007200001</v>
      </c>
      <c r="J70" s="36">
        <f>SUMIFS(СВЦЭМ!$C$39:$C$782,СВЦЭМ!$A$39:$A$782,$A70,СВЦЭМ!$B$39:$B$782,J$47)+'СЕТ СН'!$G$12+СВЦЭМ!$D$10+'СЕТ СН'!$G$6-'СЕТ СН'!$G$22</f>
        <v>2103.3926076899997</v>
      </c>
      <c r="K70" s="36">
        <f>SUMIFS(СВЦЭМ!$C$39:$C$782,СВЦЭМ!$A$39:$A$782,$A70,СВЦЭМ!$B$39:$B$782,K$47)+'СЕТ СН'!$G$12+СВЦЭМ!$D$10+'СЕТ СН'!$G$6-'СЕТ СН'!$G$22</f>
        <v>2010.7300133199999</v>
      </c>
      <c r="L70" s="36">
        <f>SUMIFS(СВЦЭМ!$C$39:$C$782,СВЦЭМ!$A$39:$A$782,$A70,СВЦЭМ!$B$39:$B$782,L$47)+'СЕТ СН'!$G$12+СВЦЭМ!$D$10+'СЕТ СН'!$G$6-'СЕТ СН'!$G$22</f>
        <v>1971.7696273500001</v>
      </c>
      <c r="M70" s="36">
        <f>SUMIFS(СВЦЭМ!$C$39:$C$782,СВЦЭМ!$A$39:$A$782,$A70,СВЦЭМ!$B$39:$B$782,M$47)+'СЕТ СН'!$G$12+СВЦЭМ!$D$10+'СЕТ СН'!$G$6-'СЕТ СН'!$G$22</f>
        <v>1952.9939158499999</v>
      </c>
      <c r="N70" s="36">
        <f>SUMIFS(СВЦЭМ!$C$39:$C$782,СВЦЭМ!$A$39:$A$782,$A70,СВЦЭМ!$B$39:$B$782,N$47)+'СЕТ СН'!$G$12+СВЦЭМ!$D$10+'СЕТ СН'!$G$6-'СЕТ СН'!$G$22</f>
        <v>1941.1003680900001</v>
      </c>
      <c r="O70" s="36">
        <f>SUMIFS(СВЦЭМ!$C$39:$C$782,СВЦЭМ!$A$39:$A$782,$A70,СВЦЭМ!$B$39:$B$782,O$47)+'СЕТ СН'!$G$12+СВЦЭМ!$D$10+'СЕТ СН'!$G$6-'СЕТ СН'!$G$22</f>
        <v>1933.78749677</v>
      </c>
      <c r="P70" s="36">
        <f>SUMIFS(СВЦЭМ!$C$39:$C$782,СВЦЭМ!$A$39:$A$782,$A70,СВЦЭМ!$B$39:$B$782,P$47)+'СЕТ СН'!$G$12+СВЦЭМ!$D$10+'СЕТ СН'!$G$6-'СЕТ СН'!$G$22</f>
        <v>1923.38810896</v>
      </c>
      <c r="Q70" s="36">
        <f>SUMIFS(СВЦЭМ!$C$39:$C$782,СВЦЭМ!$A$39:$A$782,$A70,СВЦЭМ!$B$39:$B$782,Q$47)+'СЕТ СН'!$G$12+СВЦЭМ!$D$10+'СЕТ СН'!$G$6-'СЕТ СН'!$G$22</f>
        <v>1924.5345920699999</v>
      </c>
      <c r="R70" s="36">
        <f>SUMIFS(СВЦЭМ!$C$39:$C$782,СВЦЭМ!$A$39:$A$782,$A70,СВЦЭМ!$B$39:$B$782,R$47)+'СЕТ СН'!$G$12+СВЦЭМ!$D$10+'СЕТ СН'!$G$6-'СЕТ СН'!$G$22</f>
        <v>1931.4535702799999</v>
      </c>
      <c r="S70" s="36">
        <f>SUMIFS(СВЦЭМ!$C$39:$C$782,СВЦЭМ!$A$39:$A$782,$A70,СВЦЭМ!$B$39:$B$782,S$47)+'СЕТ СН'!$G$12+СВЦЭМ!$D$10+'СЕТ СН'!$G$6-'СЕТ СН'!$G$22</f>
        <v>1935.6481922999999</v>
      </c>
      <c r="T70" s="36">
        <f>SUMIFS(СВЦЭМ!$C$39:$C$782,СВЦЭМ!$A$39:$A$782,$A70,СВЦЭМ!$B$39:$B$782,T$47)+'СЕТ СН'!$G$12+СВЦЭМ!$D$10+'СЕТ СН'!$G$6-'СЕТ СН'!$G$22</f>
        <v>1944.0987014699999</v>
      </c>
      <c r="U70" s="36">
        <f>SUMIFS(СВЦЭМ!$C$39:$C$782,СВЦЭМ!$A$39:$A$782,$A70,СВЦЭМ!$B$39:$B$782,U$47)+'СЕТ СН'!$G$12+СВЦЭМ!$D$10+'СЕТ СН'!$G$6-'СЕТ СН'!$G$22</f>
        <v>1962.17793654</v>
      </c>
      <c r="V70" s="36">
        <f>SUMIFS(СВЦЭМ!$C$39:$C$782,СВЦЭМ!$A$39:$A$782,$A70,СВЦЭМ!$B$39:$B$782,V$47)+'СЕТ СН'!$G$12+СВЦЭМ!$D$10+'СЕТ СН'!$G$6-'СЕТ СН'!$G$22</f>
        <v>1972.17212737</v>
      </c>
      <c r="W70" s="36">
        <f>SUMIFS(СВЦЭМ!$C$39:$C$782,СВЦЭМ!$A$39:$A$782,$A70,СВЦЭМ!$B$39:$B$782,W$47)+'СЕТ СН'!$G$12+СВЦЭМ!$D$10+'СЕТ СН'!$G$6-'СЕТ СН'!$G$22</f>
        <v>1954.30361576</v>
      </c>
      <c r="X70" s="36">
        <f>SUMIFS(СВЦЭМ!$C$39:$C$782,СВЦЭМ!$A$39:$A$782,$A70,СВЦЭМ!$B$39:$B$782,X$47)+'СЕТ СН'!$G$12+СВЦЭМ!$D$10+'СЕТ СН'!$G$6-'СЕТ СН'!$G$22</f>
        <v>2009.76331577</v>
      </c>
      <c r="Y70" s="36">
        <f>SUMIFS(СВЦЭМ!$C$39:$C$782,СВЦЭМ!$A$39:$A$782,$A70,СВЦЭМ!$B$39:$B$782,Y$47)+'СЕТ СН'!$G$12+СВЦЭМ!$D$10+'СЕТ СН'!$G$6-'СЕТ СН'!$G$22</f>
        <v>2089.4383410799996</v>
      </c>
    </row>
    <row r="71" spans="1:27" ht="15.75" x14ac:dyDescent="0.2">
      <c r="A71" s="35">
        <f t="shared" si="1"/>
        <v>45497</v>
      </c>
      <c r="B71" s="36">
        <f>SUMIFS(СВЦЭМ!$C$39:$C$782,СВЦЭМ!$A$39:$A$782,$A71,СВЦЭМ!$B$39:$B$782,B$47)+'СЕТ СН'!$G$12+СВЦЭМ!$D$10+'СЕТ СН'!$G$6-'СЕТ СН'!$G$22</f>
        <v>2280.1484428599997</v>
      </c>
      <c r="C71" s="36">
        <f>SUMIFS(СВЦЭМ!$C$39:$C$782,СВЦЭМ!$A$39:$A$782,$A71,СВЦЭМ!$B$39:$B$782,C$47)+'СЕТ СН'!$G$12+СВЦЭМ!$D$10+'СЕТ СН'!$G$6-'СЕТ СН'!$G$22</f>
        <v>2385.4737097799998</v>
      </c>
      <c r="D71" s="36">
        <f>SUMIFS(СВЦЭМ!$C$39:$C$782,СВЦЭМ!$A$39:$A$782,$A71,СВЦЭМ!$B$39:$B$782,D$47)+'СЕТ СН'!$G$12+СВЦЭМ!$D$10+'СЕТ СН'!$G$6-'СЕТ СН'!$G$22</f>
        <v>2417.2756287899997</v>
      </c>
      <c r="E71" s="36">
        <f>SUMIFS(СВЦЭМ!$C$39:$C$782,СВЦЭМ!$A$39:$A$782,$A71,СВЦЭМ!$B$39:$B$782,E$47)+'СЕТ СН'!$G$12+СВЦЭМ!$D$10+'СЕТ СН'!$G$6-'СЕТ СН'!$G$22</f>
        <v>2403.34956117</v>
      </c>
      <c r="F71" s="36">
        <f>SUMIFS(СВЦЭМ!$C$39:$C$782,СВЦЭМ!$A$39:$A$782,$A71,СВЦЭМ!$B$39:$B$782,F$47)+'СЕТ СН'!$G$12+СВЦЭМ!$D$10+'СЕТ СН'!$G$6-'СЕТ СН'!$G$22</f>
        <v>2405.0244814299999</v>
      </c>
      <c r="G71" s="36">
        <f>SUMIFS(СВЦЭМ!$C$39:$C$782,СВЦЭМ!$A$39:$A$782,$A71,СВЦЭМ!$B$39:$B$782,G$47)+'СЕТ СН'!$G$12+СВЦЭМ!$D$10+'СЕТ СН'!$G$6-'СЕТ СН'!$G$22</f>
        <v>2405.9874305499998</v>
      </c>
      <c r="H71" s="36">
        <f>SUMIFS(СВЦЭМ!$C$39:$C$782,СВЦЭМ!$A$39:$A$782,$A71,СВЦЭМ!$B$39:$B$782,H$47)+'СЕТ СН'!$G$12+СВЦЭМ!$D$10+'СЕТ СН'!$G$6-'СЕТ СН'!$G$22</f>
        <v>2391.0616112999996</v>
      </c>
      <c r="I71" s="36">
        <f>SUMIFS(СВЦЭМ!$C$39:$C$782,СВЦЭМ!$A$39:$A$782,$A71,СВЦЭМ!$B$39:$B$782,I$47)+'СЕТ СН'!$G$12+СВЦЭМ!$D$10+'СЕТ СН'!$G$6-'СЕТ СН'!$G$22</f>
        <v>2282.0983450099998</v>
      </c>
      <c r="J71" s="36">
        <f>SUMIFS(СВЦЭМ!$C$39:$C$782,СВЦЭМ!$A$39:$A$782,$A71,СВЦЭМ!$B$39:$B$782,J$47)+'СЕТ СН'!$G$12+СВЦЭМ!$D$10+'СЕТ СН'!$G$6-'СЕТ СН'!$G$22</f>
        <v>2153.8407224600001</v>
      </c>
      <c r="K71" s="36">
        <f>SUMIFS(СВЦЭМ!$C$39:$C$782,СВЦЭМ!$A$39:$A$782,$A71,СВЦЭМ!$B$39:$B$782,K$47)+'СЕТ СН'!$G$12+СВЦЭМ!$D$10+'СЕТ СН'!$G$6-'СЕТ СН'!$G$22</f>
        <v>2058.1094477299998</v>
      </c>
      <c r="L71" s="36">
        <f>SUMIFS(СВЦЭМ!$C$39:$C$782,СВЦЭМ!$A$39:$A$782,$A71,СВЦЭМ!$B$39:$B$782,L$47)+'СЕТ СН'!$G$12+СВЦЭМ!$D$10+'СЕТ СН'!$G$6-'СЕТ СН'!$G$22</f>
        <v>2000.7266695399999</v>
      </c>
      <c r="M71" s="36">
        <f>SUMIFS(СВЦЭМ!$C$39:$C$782,СВЦЭМ!$A$39:$A$782,$A71,СВЦЭМ!$B$39:$B$782,M$47)+'СЕТ СН'!$G$12+СВЦЭМ!$D$10+'СЕТ СН'!$G$6-'СЕТ СН'!$G$22</f>
        <v>1978.1014922300001</v>
      </c>
      <c r="N71" s="36">
        <f>SUMIFS(СВЦЭМ!$C$39:$C$782,СВЦЭМ!$A$39:$A$782,$A71,СВЦЭМ!$B$39:$B$782,N$47)+'СЕТ СН'!$G$12+СВЦЭМ!$D$10+'СЕТ СН'!$G$6-'СЕТ СН'!$G$22</f>
        <v>1973.81708043</v>
      </c>
      <c r="O71" s="36">
        <f>SUMIFS(СВЦЭМ!$C$39:$C$782,СВЦЭМ!$A$39:$A$782,$A71,СВЦЭМ!$B$39:$B$782,O$47)+'СЕТ СН'!$G$12+СВЦЭМ!$D$10+'СЕТ СН'!$G$6-'СЕТ СН'!$G$22</f>
        <v>1973.3837992199999</v>
      </c>
      <c r="P71" s="36">
        <f>SUMIFS(СВЦЭМ!$C$39:$C$782,СВЦЭМ!$A$39:$A$782,$A71,СВЦЭМ!$B$39:$B$782,P$47)+'СЕТ СН'!$G$12+СВЦЭМ!$D$10+'СЕТ СН'!$G$6-'СЕТ СН'!$G$22</f>
        <v>1968.61051705</v>
      </c>
      <c r="Q71" s="36">
        <f>SUMIFS(СВЦЭМ!$C$39:$C$782,СВЦЭМ!$A$39:$A$782,$A71,СВЦЭМ!$B$39:$B$782,Q$47)+'СЕТ СН'!$G$12+СВЦЭМ!$D$10+'СЕТ СН'!$G$6-'СЕТ СН'!$G$22</f>
        <v>1971.7778281599999</v>
      </c>
      <c r="R71" s="36">
        <f>SUMIFS(СВЦЭМ!$C$39:$C$782,СВЦЭМ!$A$39:$A$782,$A71,СВЦЭМ!$B$39:$B$782,R$47)+'СЕТ СН'!$G$12+СВЦЭМ!$D$10+'СЕТ СН'!$G$6-'СЕТ СН'!$G$22</f>
        <v>1973.5365521399999</v>
      </c>
      <c r="S71" s="36">
        <f>SUMIFS(СВЦЭМ!$C$39:$C$782,СВЦЭМ!$A$39:$A$782,$A71,СВЦЭМ!$B$39:$B$782,S$47)+'СЕТ СН'!$G$12+СВЦЭМ!$D$10+'СЕТ СН'!$G$6-'СЕТ СН'!$G$22</f>
        <v>1984.4861657599999</v>
      </c>
      <c r="T71" s="36">
        <f>SUMIFS(СВЦЭМ!$C$39:$C$782,СВЦЭМ!$A$39:$A$782,$A71,СВЦЭМ!$B$39:$B$782,T$47)+'СЕТ СН'!$G$12+СВЦЭМ!$D$10+'СЕТ СН'!$G$6-'СЕТ СН'!$G$22</f>
        <v>1992.1744575800001</v>
      </c>
      <c r="U71" s="36">
        <f>SUMIFS(СВЦЭМ!$C$39:$C$782,СВЦЭМ!$A$39:$A$782,$A71,СВЦЭМ!$B$39:$B$782,U$47)+'СЕТ СН'!$G$12+СВЦЭМ!$D$10+'СЕТ СН'!$G$6-'СЕТ СН'!$G$22</f>
        <v>2012.1768334799999</v>
      </c>
      <c r="V71" s="36">
        <f>SUMIFS(СВЦЭМ!$C$39:$C$782,СВЦЭМ!$A$39:$A$782,$A71,СВЦЭМ!$B$39:$B$782,V$47)+'СЕТ СН'!$G$12+СВЦЭМ!$D$10+'СЕТ СН'!$G$6-'СЕТ СН'!$G$22</f>
        <v>2023.4022315499999</v>
      </c>
      <c r="W71" s="36">
        <f>SUMIFS(СВЦЭМ!$C$39:$C$782,СВЦЭМ!$A$39:$A$782,$A71,СВЦЭМ!$B$39:$B$782,W$47)+'СЕТ СН'!$G$12+СВЦЭМ!$D$10+'СЕТ СН'!$G$6-'СЕТ СН'!$G$22</f>
        <v>2009.49161336</v>
      </c>
      <c r="X71" s="36">
        <f>SUMIFS(СВЦЭМ!$C$39:$C$782,СВЦЭМ!$A$39:$A$782,$A71,СВЦЭМ!$B$39:$B$782,X$47)+'СЕТ СН'!$G$12+СВЦЭМ!$D$10+'СЕТ СН'!$G$6-'СЕТ СН'!$G$22</f>
        <v>2043.5536285999999</v>
      </c>
      <c r="Y71" s="36">
        <f>SUMIFS(СВЦЭМ!$C$39:$C$782,СВЦЭМ!$A$39:$A$782,$A71,СВЦЭМ!$B$39:$B$782,Y$47)+'СЕТ СН'!$G$12+СВЦЭМ!$D$10+'СЕТ СН'!$G$6-'СЕТ СН'!$G$22</f>
        <v>2133.3528624</v>
      </c>
    </row>
    <row r="72" spans="1:27" ht="15.75" x14ac:dyDescent="0.2">
      <c r="A72" s="35">
        <f t="shared" si="1"/>
        <v>45498</v>
      </c>
      <c r="B72" s="36">
        <f>SUMIFS(СВЦЭМ!$C$39:$C$782,СВЦЭМ!$A$39:$A$782,$A72,СВЦЭМ!$B$39:$B$782,B$47)+'СЕТ СН'!$G$12+СВЦЭМ!$D$10+'СЕТ СН'!$G$6-'СЕТ СН'!$G$22</f>
        <v>2246.71388303</v>
      </c>
      <c r="C72" s="36">
        <f>SUMIFS(СВЦЭМ!$C$39:$C$782,СВЦЭМ!$A$39:$A$782,$A72,СВЦЭМ!$B$39:$B$782,C$47)+'СЕТ СН'!$G$12+СВЦЭМ!$D$10+'СЕТ СН'!$G$6-'СЕТ СН'!$G$22</f>
        <v>2355.3876965499999</v>
      </c>
      <c r="D72" s="36">
        <f>SUMIFS(СВЦЭМ!$C$39:$C$782,СВЦЭМ!$A$39:$A$782,$A72,СВЦЭМ!$B$39:$B$782,D$47)+'СЕТ СН'!$G$12+СВЦЭМ!$D$10+'СЕТ СН'!$G$6-'СЕТ СН'!$G$22</f>
        <v>2435.9604929899997</v>
      </c>
      <c r="E72" s="36">
        <f>SUMIFS(СВЦЭМ!$C$39:$C$782,СВЦЭМ!$A$39:$A$782,$A72,СВЦЭМ!$B$39:$B$782,E$47)+'СЕТ СН'!$G$12+СВЦЭМ!$D$10+'СЕТ СН'!$G$6-'СЕТ СН'!$G$22</f>
        <v>2451.3055572099997</v>
      </c>
      <c r="F72" s="36">
        <f>SUMIFS(СВЦЭМ!$C$39:$C$782,СВЦЭМ!$A$39:$A$782,$A72,СВЦЭМ!$B$39:$B$782,F$47)+'СЕТ СН'!$G$12+СВЦЭМ!$D$10+'СЕТ СН'!$G$6-'СЕТ СН'!$G$22</f>
        <v>2457.3318784200001</v>
      </c>
      <c r="G72" s="36">
        <f>SUMIFS(СВЦЭМ!$C$39:$C$782,СВЦЭМ!$A$39:$A$782,$A72,СВЦЭМ!$B$39:$B$782,G$47)+'СЕТ СН'!$G$12+СВЦЭМ!$D$10+'СЕТ СН'!$G$6-'СЕТ СН'!$G$22</f>
        <v>2456.6918223399998</v>
      </c>
      <c r="H72" s="36">
        <f>SUMIFS(СВЦЭМ!$C$39:$C$782,СВЦЭМ!$A$39:$A$782,$A72,СВЦЭМ!$B$39:$B$782,H$47)+'СЕТ СН'!$G$12+СВЦЭМ!$D$10+'СЕТ СН'!$G$6-'СЕТ СН'!$G$22</f>
        <v>2413.4612161199998</v>
      </c>
      <c r="I72" s="36">
        <f>SUMIFS(СВЦЭМ!$C$39:$C$782,СВЦЭМ!$A$39:$A$782,$A72,СВЦЭМ!$B$39:$B$782,I$47)+'СЕТ СН'!$G$12+СВЦЭМ!$D$10+'СЕТ СН'!$G$6-'СЕТ СН'!$G$22</f>
        <v>2301.9773879999998</v>
      </c>
      <c r="J72" s="36">
        <f>SUMIFS(СВЦЭМ!$C$39:$C$782,СВЦЭМ!$A$39:$A$782,$A72,СВЦЭМ!$B$39:$B$782,J$47)+'СЕТ СН'!$G$12+СВЦЭМ!$D$10+'СЕТ СН'!$G$6-'СЕТ СН'!$G$22</f>
        <v>2186.8640094799998</v>
      </c>
      <c r="K72" s="36">
        <f>SUMIFS(СВЦЭМ!$C$39:$C$782,СВЦЭМ!$A$39:$A$782,$A72,СВЦЭМ!$B$39:$B$782,K$47)+'СЕТ СН'!$G$12+СВЦЭМ!$D$10+'СЕТ СН'!$G$6-'СЕТ СН'!$G$22</f>
        <v>2117.9517032499998</v>
      </c>
      <c r="L72" s="36">
        <f>SUMIFS(СВЦЭМ!$C$39:$C$782,СВЦЭМ!$A$39:$A$782,$A72,СВЦЭМ!$B$39:$B$782,L$47)+'СЕТ СН'!$G$12+СВЦЭМ!$D$10+'СЕТ СН'!$G$6-'СЕТ СН'!$G$22</f>
        <v>2061.3790867399998</v>
      </c>
      <c r="M72" s="36">
        <f>SUMIFS(СВЦЭМ!$C$39:$C$782,СВЦЭМ!$A$39:$A$782,$A72,СВЦЭМ!$B$39:$B$782,M$47)+'СЕТ СН'!$G$12+СВЦЭМ!$D$10+'СЕТ СН'!$G$6-'СЕТ СН'!$G$22</f>
        <v>2043.6375437199999</v>
      </c>
      <c r="N72" s="36">
        <f>SUMIFS(СВЦЭМ!$C$39:$C$782,СВЦЭМ!$A$39:$A$782,$A72,СВЦЭМ!$B$39:$B$782,N$47)+'СЕТ СН'!$G$12+СВЦЭМ!$D$10+'СЕТ СН'!$G$6-'СЕТ СН'!$G$22</f>
        <v>2020.5846136800001</v>
      </c>
      <c r="O72" s="36">
        <f>SUMIFS(СВЦЭМ!$C$39:$C$782,СВЦЭМ!$A$39:$A$782,$A72,СВЦЭМ!$B$39:$B$782,O$47)+'СЕТ СН'!$G$12+СВЦЭМ!$D$10+'СЕТ СН'!$G$6-'СЕТ СН'!$G$22</f>
        <v>2011.0239867999999</v>
      </c>
      <c r="P72" s="36">
        <f>SUMIFS(СВЦЭМ!$C$39:$C$782,СВЦЭМ!$A$39:$A$782,$A72,СВЦЭМ!$B$39:$B$782,P$47)+'СЕТ СН'!$G$12+СВЦЭМ!$D$10+'СЕТ СН'!$G$6-'СЕТ СН'!$G$22</f>
        <v>2009.6632338899999</v>
      </c>
      <c r="Q72" s="36">
        <f>SUMIFS(СВЦЭМ!$C$39:$C$782,СВЦЭМ!$A$39:$A$782,$A72,СВЦЭМ!$B$39:$B$782,Q$47)+'СЕТ СН'!$G$12+СВЦЭМ!$D$10+'СЕТ СН'!$G$6-'СЕТ СН'!$G$22</f>
        <v>2004.3498744799999</v>
      </c>
      <c r="R72" s="36">
        <f>SUMIFS(СВЦЭМ!$C$39:$C$782,СВЦЭМ!$A$39:$A$782,$A72,СВЦЭМ!$B$39:$B$782,R$47)+'СЕТ СН'!$G$12+СВЦЭМ!$D$10+'СЕТ СН'!$G$6-'СЕТ СН'!$G$22</f>
        <v>2020.35154463</v>
      </c>
      <c r="S72" s="36">
        <f>SUMIFS(СВЦЭМ!$C$39:$C$782,СВЦЭМ!$A$39:$A$782,$A72,СВЦЭМ!$B$39:$B$782,S$47)+'СЕТ СН'!$G$12+СВЦЭМ!$D$10+'СЕТ СН'!$G$6-'СЕТ СН'!$G$22</f>
        <v>2015.58829453</v>
      </c>
      <c r="T72" s="36">
        <f>SUMIFS(СВЦЭМ!$C$39:$C$782,СВЦЭМ!$A$39:$A$782,$A72,СВЦЭМ!$B$39:$B$782,T$47)+'СЕТ СН'!$G$12+СВЦЭМ!$D$10+'СЕТ СН'!$G$6-'СЕТ СН'!$G$22</f>
        <v>2014.31373859</v>
      </c>
      <c r="U72" s="36">
        <f>SUMIFS(СВЦЭМ!$C$39:$C$782,СВЦЭМ!$A$39:$A$782,$A72,СВЦЭМ!$B$39:$B$782,U$47)+'СЕТ СН'!$G$12+СВЦЭМ!$D$10+'СЕТ СН'!$G$6-'СЕТ СН'!$G$22</f>
        <v>2035.05851183</v>
      </c>
      <c r="V72" s="36">
        <f>SUMIFS(СВЦЭМ!$C$39:$C$782,СВЦЭМ!$A$39:$A$782,$A72,СВЦЭМ!$B$39:$B$782,V$47)+'СЕТ СН'!$G$12+СВЦЭМ!$D$10+'СЕТ СН'!$G$6-'СЕТ СН'!$G$22</f>
        <v>2046.9159302599999</v>
      </c>
      <c r="W72" s="36">
        <f>SUMIFS(СВЦЭМ!$C$39:$C$782,СВЦЭМ!$A$39:$A$782,$A72,СВЦЭМ!$B$39:$B$782,W$47)+'СЕТ СН'!$G$12+СВЦЭМ!$D$10+'СЕТ СН'!$G$6-'СЕТ СН'!$G$22</f>
        <v>2022.5501334799999</v>
      </c>
      <c r="X72" s="36">
        <f>SUMIFS(СВЦЭМ!$C$39:$C$782,СВЦЭМ!$A$39:$A$782,$A72,СВЦЭМ!$B$39:$B$782,X$47)+'СЕТ СН'!$G$12+СВЦЭМ!$D$10+'СЕТ СН'!$G$6-'СЕТ СН'!$G$22</f>
        <v>2086.3455328599998</v>
      </c>
      <c r="Y72" s="36">
        <f>SUMIFS(СВЦЭМ!$C$39:$C$782,СВЦЭМ!$A$39:$A$782,$A72,СВЦЭМ!$B$39:$B$782,Y$47)+'СЕТ СН'!$G$12+СВЦЭМ!$D$10+'СЕТ СН'!$G$6-'СЕТ СН'!$G$22</f>
        <v>2171.6415962199999</v>
      </c>
    </row>
    <row r="73" spans="1:27" ht="15.75" x14ac:dyDescent="0.2">
      <c r="A73" s="35">
        <f t="shared" si="1"/>
        <v>45499</v>
      </c>
      <c r="B73" s="36">
        <f>SUMIFS(СВЦЭМ!$C$39:$C$782,СВЦЭМ!$A$39:$A$782,$A73,СВЦЭМ!$B$39:$B$782,B$47)+'СЕТ СН'!$G$12+СВЦЭМ!$D$10+'СЕТ СН'!$G$6-'СЕТ СН'!$G$22</f>
        <v>2233.7091496599996</v>
      </c>
      <c r="C73" s="36">
        <f>SUMIFS(СВЦЭМ!$C$39:$C$782,СВЦЭМ!$A$39:$A$782,$A73,СВЦЭМ!$B$39:$B$782,C$47)+'СЕТ СН'!$G$12+СВЦЭМ!$D$10+'СЕТ СН'!$G$6-'СЕТ СН'!$G$22</f>
        <v>2292.2170233299998</v>
      </c>
      <c r="D73" s="36">
        <f>SUMIFS(СВЦЭМ!$C$39:$C$782,СВЦЭМ!$A$39:$A$782,$A73,СВЦЭМ!$B$39:$B$782,D$47)+'СЕТ СН'!$G$12+СВЦЭМ!$D$10+'СЕТ СН'!$G$6-'СЕТ СН'!$G$22</f>
        <v>2365.5535731800001</v>
      </c>
      <c r="E73" s="36">
        <f>SUMIFS(СВЦЭМ!$C$39:$C$782,СВЦЭМ!$A$39:$A$782,$A73,СВЦЭМ!$B$39:$B$782,E$47)+'СЕТ СН'!$G$12+СВЦЭМ!$D$10+'СЕТ СН'!$G$6-'СЕТ СН'!$G$22</f>
        <v>2365.0303649399998</v>
      </c>
      <c r="F73" s="36">
        <f>SUMIFS(СВЦЭМ!$C$39:$C$782,СВЦЭМ!$A$39:$A$782,$A73,СВЦЭМ!$B$39:$B$782,F$47)+'СЕТ СН'!$G$12+СВЦЭМ!$D$10+'СЕТ СН'!$G$6-'СЕТ СН'!$G$22</f>
        <v>2365.76406189</v>
      </c>
      <c r="G73" s="36">
        <f>SUMIFS(СВЦЭМ!$C$39:$C$782,СВЦЭМ!$A$39:$A$782,$A73,СВЦЭМ!$B$39:$B$782,G$47)+'СЕТ СН'!$G$12+СВЦЭМ!$D$10+'СЕТ СН'!$G$6-'СЕТ СН'!$G$22</f>
        <v>2373.19392148</v>
      </c>
      <c r="H73" s="36">
        <f>SUMIFS(СВЦЭМ!$C$39:$C$782,СВЦЭМ!$A$39:$A$782,$A73,СВЦЭМ!$B$39:$B$782,H$47)+'СЕТ СН'!$G$12+СВЦЭМ!$D$10+'СЕТ СН'!$G$6-'СЕТ СН'!$G$22</f>
        <v>2190.5469283299999</v>
      </c>
      <c r="I73" s="36">
        <f>SUMIFS(СВЦЭМ!$C$39:$C$782,СВЦЭМ!$A$39:$A$782,$A73,СВЦЭМ!$B$39:$B$782,I$47)+'СЕТ СН'!$G$12+СВЦЭМ!$D$10+'СЕТ СН'!$G$6-'СЕТ СН'!$G$22</f>
        <v>2192.6136848599999</v>
      </c>
      <c r="J73" s="36">
        <f>SUMIFS(СВЦЭМ!$C$39:$C$782,СВЦЭМ!$A$39:$A$782,$A73,СВЦЭМ!$B$39:$B$782,J$47)+'СЕТ СН'!$G$12+СВЦЭМ!$D$10+'СЕТ СН'!$G$6-'СЕТ СН'!$G$22</f>
        <v>2119.6011162</v>
      </c>
      <c r="K73" s="36">
        <f>SUMIFS(СВЦЭМ!$C$39:$C$782,СВЦЭМ!$A$39:$A$782,$A73,СВЦЭМ!$B$39:$B$782,K$47)+'СЕТ СН'!$G$12+СВЦЭМ!$D$10+'СЕТ СН'!$G$6-'СЕТ СН'!$G$22</f>
        <v>2067.3837438599999</v>
      </c>
      <c r="L73" s="36">
        <f>SUMIFS(СВЦЭМ!$C$39:$C$782,СВЦЭМ!$A$39:$A$782,$A73,СВЦЭМ!$B$39:$B$782,L$47)+'СЕТ СН'!$G$12+СВЦЭМ!$D$10+'СЕТ СН'!$G$6-'СЕТ СН'!$G$22</f>
        <v>2038.3487379000001</v>
      </c>
      <c r="M73" s="36">
        <f>SUMIFS(СВЦЭМ!$C$39:$C$782,СВЦЭМ!$A$39:$A$782,$A73,СВЦЭМ!$B$39:$B$782,M$47)+'СЕТ СН'!$G$12+СВЦЭМ!$D$10+'СЕТ СН'!$G$6-'СЕТ СН'!$G$22</f>
        <v>2021.09724261</v>
      </c>
      <c r="N73" s="36">
        <f>SUMIFS(СВЦЭМ!$C$39:$C$782,СВЦЭМ!$A$39:$A$782,$A73,СВЦЭМ!$B$39:$B$782,N$47)+'СЕТ СН'!$G$12+СВЦЭМ!$D$10+'СЕТ СН'!$G$6-'СЕТ СН'!$G$22</f>
        <v>2005.8842315699999</v>
      </c>
      <c r="O73" s="36">
        <f>SUMIFS(СВЦЭМ!$C$39:$C$782,СВЦЭМ!$A$39:$A$782,$A73,СВЦЭМ!$B$39:$B$782,O$47)+'СЕТ СН'!$G$12+СВЦЭМ!$D$10+'СЕТ СН'!$G$6-'СЕТ СН'!$G$22</f>
        <v>1992.1761211999999</v>
      </c>
      <c r="P73" s="36">
        <f>SUMIFS(СВЦЭМ!$C$39:$C$782,СВЦЭМ!$A$39:$A$782,$A73,СВЦЭМ!$B$39:$B$782,P$47)+'СЕТ СН'!$G$12+СВЦЭМ!$D$10+'СЕТ СН'!$G$6-'СЕТ СН'!$G$22</f>
        <v>1992.9529816500001</v>
      </c>
      <c r="Q73" s="36">
        <f>SUMIFS(СВЦЭМ!$C$39:$C$782,СВЦЭМ!$A$39:$A$782,$A73,СВЦЭМ!$B$39:$B$782,Q$47)+'СЕТ СН'!$G$12+СВЦЭМ!$D$10+'СЕТ СН'!$G$6-'СЕТ СН'!$G$22</f>
        <v>2001.52893832</v>
      </c>
      <c r="R73" s="36">
        <f>SUMIFS(СВЦЭМ!$C$39:$C$782,СВЦЭМ!$A$39:$A$782,$A73,СВЦЭМ!$B$39:$B$782,R$47)+'СЕТ СН'!$G$12+СВЦЭМ!$D$10+'СЕТ СН'!$G$6-'СЕТ СН'!$G$22</f>
        <v>1999.7173815399999</v>
      </c>
      <c r="S73" s="36">
        <f>SUMIFS(СВЦЭМ!$C$39:$C$782,СВЦЭМ!$A$39:$A$782,$A73,СВЦЭМ!$B$39:$B$782,S$47)+'СЕТ СН'!$G$12+СВЦЭМ!$D$10+'СЕТ СН'!$G$6-'СЕТ СН'!$G$22</f>
        <v>1990.8472549999999</v>
      </c>
      <c r="T73" s="36">
        <f>SUMIFS(СВЦЭМ!$C$39:$C$782,СВЦЭМ!$A$39:$A$782,$A73,СВЦЭМ!$B$39:$B$782,T$47)+'СЕТ СН'!$G$12+СВЦЭМ!$D$10+'СЕТ СН'!$G$6-'СЕТ СН'!$G$22</f>
        <v>1983.3411694500001</v>
      </c>
      <c r="U73" s="36">
        <f>SUMIFS(СВЦЭМ!$C$39:$C$782,СВЦЭМ!$A$39:$A$782,$A73,СВЦЭМ!$B$39:$B$782,U$47)+'СЕТ СН'!$G$12+СВЦЭМ!$D$10+'СЕТ СН'!$G$6-'СЕТ СН'!$G$22</f>
        <v>2020.7153569899999</v>
      </c>
      <c r="V73" s="36">
        <f>SUMIFS(СВЦЭМ!$C$39:$C$782,СВЦЭМ!$A$39:$A$782,$A73,СВЦЭМ!$B$39:$B$782,V$47)+'СЕТ СН'!$G$12+СВЦЭМ!$D$10+'СЕТ СН'!$G$6-'СЕТ СН'!$G$22</f>
        <v>2037.4819090999999</v>
      </c>
      <c r="W73" s="36">
        <f>SUMIFS(СВЦЭМ!$C$39:$C$782,СВЦЭМ!$A$39:$A$782,$A73,СВЦЭМ!$B$39:$B$782,W$47)+'СЕТ СН'!$G$12+СВЦЭМ!$D$10+'СЕТ СН'!$G$6-'СЕТ СН'!$G$22</f>
        <v>2021.1810703799999</v>
      </c>
      <c r="X73" s="36">
        <f>SUMIFS(СВЦЭМ!$C$39:$C$782,СВЦЭМ!$A$39:$A$782,$A73,СВЦЭМ!$B$39:$B$782,X$47)+'СЕТ СН'!$G$12+СВЦЭМ!$D$10+'СЕТ СН'!$G$6-'СЕТ СН'!$G$22</f>
        <v>2088.85566677</v>
      </c>
      <c r="Y73" s="36">
        <f>SUMIFS(СВЦЭМ!$C$39:$C$782,СВЦЭМ!$A$39:$A$782,$A73,СВЦЭМ!$B$39:$B$782,Y$47)+'СЕТ СН'!$G$12+СВЦЭМ!$D$10+'СЕТ СН'!$G$6-'СЕТ СН'!$G$22</f>
        <v>2178.67551039</v>
      </c>
    </row>
    <row r="74" spans="1:27" ht="15.75" x14ac:dyDescent="0.2">
      <c r="A74" s="35">
        <f t="shared" si="1"/>
        <v>45500</v>
      </c>
      <c r="B74" s="36">
        <f>SUMIFS(СВЦЭМ!$C$39:$C$782,СВЦЭМ!$A$39:$A$782,$A74,СВЦЭМ!$B$39:$B$782,B$47)+'СЕТ СН'!$G$12+СВЦЭМ!$D$10+'СЕТ СН'!$G$6-'СЕТ СН'!$G$22</f>
        <v>2259.61001648</v>
      </c>
      <c r="C74" s="36">
        <f>SUMIFS(СВЦЭМ!$C$39:$C$782,СВЦЭМ!$A$39:$A$782,$A74,СВЦЭМ!$B$39:$B$782,C$47)+'СЕТ СН'!$G$12+СВЦЭМ!$D$10+'СЕТ СН'!$G$6-'СЕТ СН'!$G$22</f>
        <v>2338.2041265799999</v>
      </c>
      <c r="D74" s="36">
        <f>SUMIFS(СВЦЭМ!$C$39:$C$782,СВЦЭМ!$A$39:$A$782,$A74,СВЦЭМ!$B$39:$B$782,D$47)+'СЕТ СН'!$G$12+СВЦЭМ!$D$10+'СЕТ СН'!$G$6-'СЕТ СН'!$G$22</f>
        <v>2377.0537152100001</v>
      </c>
      <c r="E74" s="36">
        <f>SUMIFS(СВЦЭМ!$C$39:$C$782,СВЦЭМ!$A$39:$A$782,$A74,СВЦЭМ!$B$39:$B$782,E$47)+'СЕТ СН'!$G$12+СВЦЭМ!$D$10+'СЕТ СН'!$G$6-'СЕТ СН'!$G$22</f>
        <v>2416.4055691199997</v>
      </c>
      <c r="F74" s="36">
        <f>SUMIFS(СВЦЭМ!$C$39:$C$782,СВЦЭМ!$A$39:$A$782,$A74,СВЦЭМ!$B$39:$B$782,F$47)+'СЕТ СН'!$G$12+СВЦЭМ!$D$10+'СЕТ СН'!$G$6-'СЕТ СН'!$G$22</f>
        <v>2398.09924998</v>
      </c>
      <c r="G74" s="36">
        <f>SUMIFS(СВЦЭМ!$C$39:$C$782,СВЦЭМ!$A$39:$A$782,$A74,СВЦЭМ!$B$39:$B$782,G$47)+'СЕТ СН'!$G$12+СВЦЭМ!$D$10+'СЕТ СН'!$G$6-'СЕТ СН'!$G$22</f>
        <v>2409.3368492499999</v>
      </c>
      <c r="H74" s="36">
        <f>SUMIFS(СВЦЭМ!$C$39:$C$782,СВЦЭМ!$A$39:$A$782,$A74,СВЦЭМ!$B$39:$B$782,H$47)+'СЕТ СН'!$G$12+СВЦЭМ!$D$10+'СЕТ СН'!$G$6-'СЕТ СН'!$G$22</f>
        <v>2375.94069201</v>
      </c>
      <c r="I74" s="36">
        <f>SUMIFS(СВЦЭМ!$C$39:$C$782,СВЦЭМ!$A$39:$A$782,$A74,СВЦЭМ!$B$39:$B$782,I$47)+'СЕТ СН'!$G$12+СВЦЭМ!$D$10+'СЕТ СН'!$G$6-'СЕТ СН'!$G$22</f>
        <v>2247.1055563599998</v>
      </c>
      <c r="J74" s="36">
        <f>SUMIFS(СВЦЭМ!$C$39:$C$782,СВЦЭМ!$A$39:$A$782,$A74,СВЦЭМ!$B$39:$B$782,J$47)+'СЕТ СН'!$G$12+СВЦЭМ!$D$10+'СЕТ СН'!$G$6-'СЕТ СН'!$G$22</f>
        <v>2221.2016883399997</v>
      </c>
      <c r="K74" s="36">
        <f>SUMIFS(СВЦЭМ!$C$39:$C$782,СВЦЭМ!$A$39:$A$782,$A74,СВЦЭМ!$B$39:$B$782,K$47)+'СЕТ СН'!$G$12+СВЦЭМ!$D$10+'СЕТ СН'!$G$6-'СЕТ СН'!$G$22</f>
        <v>2138.4335107299999</v>
      </c>
      <c r="L74" s="36">
        <f>SUMIFS(СВЦЭМ!$C$39:$C$782,СВЦЭМ!$A$39:$A$782,$A74,СВЦЭМ!$B$39:$B$782,L$47)+'СЕТ СН'!$G$12+СВЦЭМ!$D$10+'СЕТ СН'!$G$6-'СЕТ СН'!$G$22</f>
        <v>2080.2314960999997</v>
      </c>
      <c r="M74" s="36">
        <f>SUMIFS(СВЦЭМ!$C$39:$C$782,СВЦЭМ!$A$39:$A$782,$A74,СВЦЭМ!$B$39:$B$782,M$47)+'СЕТ СН'!$G$12+СВЦЭМ!$D$10+'СЕТ СН'!$G$6-'СЕТ СН'!$G$22</f>
        <v>2047.2863306699999</v>
      </c>
      <c r="N74" s="36">
        <f>SUMIFS(СВЦЭМ!$C$39:$C$782,СВЦЭМ!$A$39:$A$782,$A74,СВЦЭМ!$B$39:$B$782,N$47)+'СЕТ СН'!$G$12+СВЦЭМ!$D$10+'СЕТ СН'!$G$6-'СЕТ СН'!$G$22</f>
        <v>2042.9152720899999</v>
      </c>
      <c r="O74" s="36">
        <f>SUMIFS(СВЦЭМ!$C$39:$C$782,СВЦЭМ!$A$39:$A$782,$A74,СВЦЭМ!$B$39:$B$782,O$47)+'СЕТ СН'!$G$12+СВЦЭМ!$D$10+'СЕТ СН'!$G$6-'СЕТ СН'!$G$22</f>
        <v>2039.93284924</v>
      </c>
      <c r="P74" s="36">
        <f>SUMIFS(СВЦЭМ!$C$39:$C$782,СВЦЭМ!$A$39:$A$782,$A74,СВЦЭМ!$B$39:$B$782,P$47)+'СЕТ СН'!$G$12+СВЦЭМ!$D$10+'СЕТ СН'!$G$6-'СЕТ СН'!$G$22</f>
        <v>2047.06142482</v>
      </c>
      <c r="Q74" s="36">
        <f>SUMIFS(СВЦЭМ!$C$39:$C$782,СВЦЭМ!$A$39:$A$782,$A74,СВЦЭМ!$B$39:$B$782,Q$47)+'СЕТ СН'!$G$12+СВЦЭМ!$D$10+'СЕТ СН'!$G$6-'СЕТ СН'!$G$22</f>
        <v>2051.3088718999998</v>
      </c>
      <c r="R74" s="36">
        <f>SUMIFS(СВЦЭМ!$C$39:$C$782,СВЦЭМ!$A$39:$A$782,$A74,СВЦЭМ!$B$39:$B$782,R$47)+'СЕТ СН'!$G$12+СВЦЭМ!$D$10+'СЕТ СН'!$G$6-'СЕТ СН'!$G$22</f>
        <v>2057.6578591499997</v>
      </c>
      <c r="S74" s="36">
        <f>SUMIFS(СВЦЭМ!$C$39:$C$782,СВЦЭМ!$A$39:$A$782,$A74,СВЦЭМ!$B$39:$B$782,S$47)+'СЕТ СН'!$G$12+СВЦЭМ!$D$10+'СЕТ СН'!$G$6-'СЕТ СН'!$G$22</f>
        <v>2049.97805896</v>
      </c>
      <c r="T74" s="36">
        <f>SUMIFS(СВЦЭМ!$C$39:$C$782,СВЦЭМ!$A$39:$A$782,$A74,СВЦЭМ!$B$39:$B$782,T$47)+'СЕТ СН'!$G$12+СВЦЭМ!$D$10+'СЕТ СН'!$G$6-'СЕТ СН'!$G$22</f>
        <v>2038.29335941</v>
      </c>
      <c r="U74" s="36">
        <f>SUMIFS(СВЦЭМ!$C$39:$C$782,СВЦЭМ!$A$39:$A$782,$A74,СВЦЭМ!$B$39:$B$782,U$47)+'СЕТ СН'!$G$12+СВЦЭМ!$D$10+'СЕТ СН'!$G$6-'СЕТ СН'!$G$22</f>
        <v>2063.8262103799998</v>
      </c>
      <c r="V74" s="36">
        <f>SUMIFS(СВЦЭМ!$C$39:$C$782,СВЦЭМ!$A$39:$A$782,$A74,СВЦЭМ!$B$39:$B$782,V$47)+'СЕТ СН'!$G$12+СВЦЭМ!$D$10+'СЕТ СН'!$G$6-'СЕТ СН'!$G$22</f>
        <v>2067.1342818099997</v>
      </c>
      <c r="W74" s="36">
        <f>SUMIFS(СВЦЭМ!$C$39:$C$782,СВЦЭМ!$A$39:$A$782,$A74,СВЦЭМ!$B$39:$B$782,W$47)+'СЕТ СН'!$G$12+СВЦЭМ!$D$10+'СЕТ СН'!$G$6-'СЕТ СН'!$G$22</f>
        <v>2051.7185493899997</v>
      </c>
      <c r="X74" s="36">
        <f>SUMIFS(СВЦЭМ!$C$39:$C$782,СВЦЭМ!$A$39:$A$782,$A74,СВЦЭМ!$B$39:$B$782,X$47)+'СЕТ СН'!$G$12+СВЦЭМ!$D$10+'СЕТ СН'!$G$6-'СЕТ СН'!$G$22</f>
        <v>2101.6225568499999</v>
      </c>
      <c r="Y74" s="36">
        <f>SUMIFS(СВЦЭМ!$C$39:$C$782,СВЦЭМ!$A$39:$A$782,$A74,СВЦЭМ!$B$39:$B$782,Y$47)+'СЕТ СН'!$G$12+СВЦЭМ!$D$10+'СЕТ СН'!$G$6-'СЕТ СН'!$G$22</f>
        <v>2201.6674328899999</v>
      </c>
    </row>
    <row r="75" spans="1:27" ht="15.75" x14ac:dyDescent="0.2">
      <c r="A75" s="35">
        <f t="shared" si="1"/>
        <v>45501</v>
      </c>
      <c r="B75" s="36">
        <f>SUMIFS(СВЦЭМ!$C$39:$C$782,СВЦЭМ!$A$39:$A$782,$A75,СВЦЭМ!$B$39:$B$782,B$47)+'СЕТ СН'!$G$12+СВЦЭМ!$D$10+'СЕТ СН'!$G$6-'СЕТ СН'!$G$22</f>
        <v>2279.6476630699999</v>
      </c>
      <c r="C75" s="36">
        <f>SUMIFS(СВЦЭМ!$C$39:$C$782,СВЦЭМ!$A$39:$A$782,$A75,СВЦЭМ!$B$39:$B$782,C$47)+'СЕТ СН'!$G$12+СВЦЭМ!$D$10+'СЕТ СН'!$G$6-'СЕТ СН'!$G$22</f>
        <v>2354.4588894899998</v>
      </c>
      <c r="D75" s="36">
        <f>SUMIFS(СВЦЭМ!$C$39:$C$782,СВЦЭМ!$A$39:$A$782,$A75,СВЦЭМ!$B$39:$B$782,D$47)+'СЕТ СН'!$G$12+СВЦЭМ!$D$10+'СЕТ СН'!$G$6-'СЕТ СН'!$G$22</f>
        <v>2383.54265338</v>
      </c>
      <c r="E75" s="36">
        <f>SUMIFS(СВЦЭМ!$C$39:$C$782,СВЦЭМ!$A$39:$A$782,$A75,СВЦЭМ!$B$39:$B$782,E$47)+'СЕТ СН'!$G$12+СВЦЭМ!$D$10+'СЕТ СН'!$G$6-'СЕТ СН'!$G$22</f>
        <v>2387.8402653599996</v>
      </c>
      <c r="F75" s="36">
        <f>SUMIFS(СВЦЭМ!$C$39:$C$782,СВЦЭМ!$A$39:$A$782,$A75,СВЦЭМ!$B$39:$B$782,F$47)+'СЕТ СН'!$G$12+СВЦЭМ!$D$10+'СЕТ СН'!$G$6-'СЕТ СН'!$G$22</f>
        <v>2391.9076642199998</v>
      </c>
      <c r="G75" s="36">
        <f>SUMIFS(СВЦЭМ!$C$39:$C$782,СВЦЭМ!$A$39:$A$782,$A75,СВЦЭМ!$B$39:$B$782,G$47)+'СЕТ СН'!$G$12+СВЦЭМ!$D$10+'СЕТ СН'!$G$6-'СЕТ СН'!$G$22</f>
        <v>2405.3672141699999</v>
      </c>
      <c r="H75" s="36">
        <f>SUMIFS(СВЦЭМ!$C$39:$C$782,СВЦЭМ!$A$39:$A$782,$A75,СВЦЭМ!$B$39:$B$782,H$47)+'СЕТ СН'!$G$12+СВЦЭМ!$D$10+'СЕТ СН'!$G$6-'СЕТ СН'!$G$22</f>
        <v>2404.0942192499997</v>
      </c>
      <c r="I75" s="36">
        <f>SUMIFS(СВЦЭМ!$C$39:$C$782,СВЦЭМ!$A$39:$A$782,$A75,СВЦЭМ!$B$39:$B$782,I$47)+'СЕТ СН'!$G$12+СВЦЭМ!$D$10+'СЕТ СН'!$G$6-'СЕТ СН'!$G$22</f>
        <v>2380.6340944199997</v>
      </c>
      <c r="J75" s="36">
        <f>SUMIFS(СВЦЭМ!$C$39:$C$782,СВЦЭМ!$A$39:$A$782,$A75,СВЦЭМ!$B$39:$B$782,J$47)+'СЕТ СН'!$G$12+СВЦЭМ!$D$10+'СЕТ СН'!$G$6-'СЕТ СН'!$G$22</f>
        <v>2242.9983601899999</v>
      </c>
      <c r="K75" s="36">
        <f>SUMIFS(СВЦЭМ!$C$39:$C$782,СВЦЭМ!$A$39:$A$782,$A75,СВЦЭМ!$B$39:$B$782,K$47)+'СЕТ СН'!$G$12+СВЦЭМ!$D$10+'СЕТ СН'!$G$6-'СЕТ СН'!$G$22</f>
        <v>2153.1787509599999</v>
      </c>
      <c r="L75" s="36">
        <f>SUMIFS(СВЦЭМ!$C$39:$C$782,СВЦЭМ!$A$39:$A$782,$A75,СВЦЭМ!$B$39:$B$782,L$47)+'СЕТ СН'!$G$12+СВЦЭМ!$D$10+'СЕТ СН'!$G$6-'СЕТ СН'!$G$22</f>
        <v>2082.3606621499998</v>
      </c>
      <c r="M75" s="36">
        <f>SUMIFS(СВЦЭМ!$C$39:$C$782,СВЦЭМ!$A$39:$A$782,$A75,СВЦЭМ!$B$39:$B$782,M$47)+'СЕТ СН'!$G$12+СВЦЭМ!$D$10+'СЕТ СН'!$G$6-'СЕТ СН'!$G$22</f>
        <v>2033.91381258</v>
      </c>
      <c r="N75" s="36">
        <f>SUMIFS(СВЦЭМ!$C$39:$C$782,СВЦЭМ!$A$39:$A$782,$A75,СВЦЭМ!$B$39:$B$782,N$47)+'СЕТ СН'!$G$12+СВЦЭМ!$D$10+'СЕТ СН'!$G$6-'СЕТ СН'!$G$22</f>
        <v>2027.74791856</v>
      </c>
      <c r="O75" s="36">
        <f>SUMIFS(СВЦЭМ!$C$39:$C$782,СВЦЭМ!$A$39:$A$782,$A75,СВЦЭМ!$B$39:$B$782,O$47)+'СЕТ СН'!$G$12+СВЦЭМ!$D$10+'СЕТ СН'!$G$6-'СЕТ СН'!$G$22</f>
        <v>2028.1872598499999</v>
      </c>
      <c r="P75" s="36">
        <f>SUMIFS(СВЦЭМ!$C$39:$C$782,СВЦЭМ!$A$39:$A$782,$A75,СВЦЭМ!$B$39:$B$782,P$47)+'СЕТ СН'!$G$12+СВЦЭМ!$D$10+'СЕТ СН'!$G$6-'СЕТ СН'!$G$22</f>
        <v>2041.2618263100001</v>
      </c>
      <c r="Q75" s="36">
        <f>SUMIFS(СВЦЭМ!$C$39:$C$782,СВЦЭМ!$A$39:$A$782,$A75,СВЦЭМ!$B$39:$B$782,Q$47)+'СЕТ СН'!$G$12+СВЦЭМ!$D$10+'СЕТ СН'!$G$6-'СЕТ СН'!$G$22</f>
        <v>2044.7064775599999</v>
      </c>
      <c r="R75" s="36">
        <f>SUMIFS(СВЦЭМ!$C$39:$C$782,СВЦЭМ!$A$39:$A$782,$A75,СВЦЭМ!$B$39:$B$782,R$47)+'СЕТ СН'!$G$12+СВЦЭМ!$D$10+'СЕТ СН'!$G$6-'СЕТ СН'!$G$22</f>
        <v>2036.4160907099999</v>
      </c>
      <c r="S75" s="36">
        <f>SUMIFS(СВЦЭМ!$C$39:$C$782,СВЦЭМ!$A$39:$A$782,$A75,СВЦЭМ!$B$39:$B$782,S$47)+'СЕТ СН'!$G$12+СВЦЭМ!$D$10+'СЕТ СН'!$G$6-'СЕТ СН'!$G$22</f>
        <v>2023.33384596</v>
      </c>
      <c r="T75" s="36">
        <f>SUMIFS(СВЦЭМ!$C$39:$C$782,СВЦЭМ!$A$39:$A$782,$A75,СВЦЭМ!$B$39:$B$782,T$47)+'СЕТ СН'!$G$12+СВЦЭМ!$D$10+'СЕТ СН'!$G$6-'СЕТ СН'!$G$22</f>
        <v>2003.6029757399999</v>
      </c>
      <c r="U75" s="36">
        <f>SUMIFS(СВЦЭМ!$C$39:$C$782,СВЦЭМ!$A$39:$A$782,$A75,СВЦЭМ!$B$39:$B$782,U$47)+'СЕТ СН'!$G$12+СВЦЭМ!$D$10+'СЕТ СН'!$G$6-'СЕТ СН'!$G$22</f>
        <v>2020.7914942499999</v>
      </c>
      <c r="V75" s="36">
        <f>SUMIFS(СВЦЭМ!$C$39:$C$782,СВЦЭМ!$A$39:$A$782,$A75,СВЦЭМ!$B$39:$B$782,V$47)+'СЕТ СН'!$G$12+СВЦЭМ!$D$10+'СЕТ СН'!$G$6-'СЕТ СН'!$G$22</f>
        <v>2032.5470186099999</v>
      </c>
      <c r="W75" s="36">
        <f>SUMIFS(СВЦЭМ!$C$39:$C$782,СВЦЭМ!$A$39:$A$782,$A75,СВЦЭМ!$B$39:$B$782,W$47)+'СЕТ СН'!$G$12+СВЦЭМ!$D$10+'СЕТ СН'!$G$6-'СЕТ СН'!$G$22</f>
        <v>2005.8077277899999</v>
      </c>
      <c r="X75" s="36">
        <f>SUMIFS(СВЦЭМ!$C$39:$C$782,СВЦЭМ!$A$39:$A$782,$A75,СВЦЭМ!$B$39:$B$782,X$47)+'СЕТ СН'!$G$12+СВЦЭМ!$D$10+'СЕТ СН'!$G$6-'СЕТ СН'!$G$22</f>
        <v>2071.53636818</v>
      </c>
      <c r="Y75" s="36">
        <f>SUMIFS(СВЦЭМ!$C$39:$C$782,СВЦЭМ!$A$39:$A$782,$A75,СВЦЭМ!$B$39:$B$782,Y$47)+'СЕТ СН'!$G$12+СВЦЭМ!$D$10+'СЕТ СН'!$G$6-'СЕТ СН'!$G$22</f>
        <v>2180.66530109</v>
      </c>
    </row>
    <row r="76" spans="1:27" ht="15.75" x14ac:dyDescent="0.2">
      <c r="A76" s="35">
        <f t="shared" si="1"/>
        <v>45502</v>
      </c>
      <c r="B76" s="36">
        <f>SUMIFS(СВЦЭМ!$C$39:$C$782,СВЦЭМ!$A$39:$A$782,$A76,СВЦЭМ!$B$39:$B$782,B$47)+'СЕТ СН'!$G$12+СВЦЭМ!$D$10+'СЕТ СН'!$G$6-'СЕТ СН'!$G$22</f>
        <v>2372.1087871899999</v>
      </c>
      <c r="C76" s="36">
        <f>SUMIFS(СВЦЭМ!$C$39:$C$782,СВЦЭМ!$A$39:$A$782,$A76,СВЦЭМ!$B$39:$B$782,C$47)+'СЕТ СН'!$G$12+СВЦЭМ!$D$10+'СЕТ СН'!$G$6-'СЕТ СН'!$G$22</f>
        <v>2494.6369987999997</v>
      </c>
      <c r="D76" s="36">
        <f>SUMIFS(СВЦЭМ!$C$39:$C$782,СВЦЭМ!$A$39:$A$782,$A76,СВЦЭМ!$B$39:$B$782,D$47)+'СЕТ СН'!$G$12+СВЦЭМ!$D$10+'СЕТ СН'!$G$6-'СЕТ СН'!$G$22</f>
        <v>2540.59667485</v>
      </c>
      <c r="E76" s="36">
        <f>SUMIFS(СВЦЭМ!$C$39:$C$782,СВЦЭМ!$A$39:$A$782,$A76,СВЦЭМ!$B$39:$B$782,E$47)+'СЕТ СН'!$G$12+СВЦЭМ!$D$10+'СЕТ СН'!$G$6-'СЕТ СН'!$G$22</f>
        <v>2586.46901217</v>
      </c>
      <c r="F76" s="36">
        <f>SUMIFS(СВЦЭМ!$C$39:$C$782,СВЦЭМ!$A$39:$A$782,$A76,СВЦЭМ!$B$39:$B$782,F$47)+'СЕТ СН'!$G$12+СВЦЭМ!$D$10+'СЕТ СН'!$G$6-'СЕТ СН'!$G$22</f>
        <v>2586.49009424</v>
      </c>
      <c r="G76" s="36">
        <f>SUMIFS(СВЦЭМ!$C$39:$C$782,СВЦЭМ!$A$39:$A$782,$A76,СВЦЭМ!$B$39:$B$782,G$47)+'СЕТ СН'!$G$12+СВЦЭМ!$D$10+'СЕТ СН'!$G$6-'СЕТ СН'!$G$22</f>
        <v>2568.81562429</v>
      </c>
      <c r="H76" s="36">
        <f>SUMIFS(СВЦЭМ!$C$39:$C$782,СВЦЭМ!$A$39:$A$782,$A76,СВЦЭМ!$B$39:$B$782,H$47)+'СЕТ СН'!$G$12+СВЦЭМ!$D$10+'СЕТ СН'!$G$6-'СЕТ СН'!$G$22</f>
        <v>2515.3258947599998</v>
      </c>
      <c r="I76" s="36">
        <f>SUMIFS(СВЦЭМ!$C$39:$C$782,СВЦЭМ!$A$39:$A$782,$A76,СВЦЭМ!$B$39:$B$782,I$47)+'СЕТ СН'!$G$12+СВЦЭМ!$D$10+'СЕТ СН'!$G$6-'СЕТ СН'!$G$22</f>
        <v>2416.84985353</v>
      </c>
      <c r="J76" s="36">
        <f>SUMIFS(СВЦЭМ!$C$39:$C$782,СВЦЭМ!$A$39:$A$782,$A76,СВЦЭМ!$B$39:$B$782,J$47)+'СЕТ СН'!$G$12+СВЦЭМ!$D$10+'СЕТ СН'!$G$6-'СЕТ СН'!$G$22</f>
        <v>2304.1563374899997</v>
      </c>
      <c r="K76" s="36">
        <f>SUMIFS(СВЦЭМ!$C$39:$C$782,СВЦЭМ!$A$39:$A$782,$A76,СВЦЭМ!$B$39:$B$782,K$47)+'СЕТ СН'!$G$12+СВЦЭМ!$D$10+'СЕТ СН'!$G$6-'СЕТ СН'!$G$22</f>
        <v>2191.2379717999997</v>
      </c>
      <c r="L76" s="36">
        <f>SUMIFS(СВЦЭМ!$C$39:$C$782,СВЦЭМ!$A$39:$A$782,$A76,СВЦЭМ!$B$39:$B$782,L$47)+'СЕТ СН'!$G$12+СВЦЭМ!$D$10+'СЕТ СН'!$G$6-'СЕТ СН'!$G$22</f>
        <v>2146.5913447899998</v>
      </c>
      <c r="M76" s="36">
        <f>SUMIFS(СВЦЭМ!$C$39:$C$782,СВЦЭМ!$A$39:$A$782,$A76,СВЦЭМ!$B$39:$B$782,M$47)+'СЕТ СН'!$G$12+СВЦЭМ!$D$10+'СЕТ СН'!$G$6-'СЕТ СН'!$G$22</f>
        <v>2127.1147403099999</v>
      </c>
      <c r="N76" s="36">
        <f>SUMIFS(СВЦЭМ!$C$39:$C$782,СВЦЭМ!$A$39:$A$782,$A76,СВЦЭМ!$B$39:$B$782,N$47)+'СЕТ СН'!$G$12+СВЦЭМ!$D$10+'СЕТ СН'!$G$6-'СЕТ СН'!$G$22</f>
        <v>2128.4671580099998</v>
      </c>
      <c r="O76" s="36">
        <f>SUMIFS(СВЦЭМ!$C$39:$C$782,СВЦЭМ!$A$39:$A$782,$A76,СВЦЭМ!$B$39:$B$782,O$47)+'СЕТ СН'!$G$12+СВЦЭМ!$D$10+'СЕТ СН'!$G$6-'СЕТ СН'!$G$22</f>
        <v>2120.6562159</v>
      </c>
      <c r="P76" s="36">
        <f>SUMIFS(СВЦЭМ!$C$39:$C$782,СВЦЭМ!$A$39:$A$782,$A76,СВЦЭМ!$B$39:$B$782,P$47)+'СЕТ СН'!$G$12+СВЦЭМ!$D$10+'СЕТ СН'!$G$6-'СЕТ СН'!$G$22</f>
        <v>2122.2849031299997</v>
      </c>
      <c r="Q76" s="36">
        <f>SUMIFS(СВЦЭМ!$C$39:$C$782,СВЦЭМ!$A$39:$A$782,$A76,СВЦЭМ!$B$39:$B$782,Q$47)+'СЕТ СН'!$G$12+СВЦЭМ!$D$10+'СЕТ СН'!$G$6-'СЕТ СН'!$G$22</f>
        <v>2122.06007021</v>
      </c>
      <c r="R76" s="36">
        <f>SUMIFS(СВЦЭМ!$C$39:$C$782,СВЦЭМ!$A$39:$A$782,$A76,СВЦЭМ!$B$39:$B$782,R$47)+'СЕТ СН'!$G$12+СВЦЭМ!$D$10+'СЕТ СН'!$G$6-'СЕТ СН'!$G$22</f>
        <v>2123.1340439400001</v>
      </c>
      <c r="S76" s="36">
        <f>SUMIFS(СВЦЭМ!$C$39:$C$782,СВЦЭМ!$A$39:$A$782,$A76,СВЦЭМ!$B$39:$B$782,S$47)+'СЕТ СН'!$G$12+СВЦЭМ!$D$10+'СЕТ СН'!$G$6-'СЕТ СН'!$G$22</f>
        <v>2121.20678782</v>
      </c>
      <c r="T76" s="36">
        <f>SUMIFS(СВЦЭМ!$C$39:$C$782,СВЦЭМ!$A$39:$A$782,$A76,СВЦЭМ!$B$39:$B$782,T$47)+'СЕТ СН'!$G$12+СВЦЭМ!$D$10+'СЕТ СН'!$G$6-'СЕТ СН'!$G$22</f>
        <v>2110.3361700599999</v>
      </c>
      <c r="U76" s="36">
        <f>SUMIFS(СВЦЭМ!$C$39:$C$782,СВЦЭМ!$A$39:$A$782,$A76,СВЦЭМ!$B$39:$B$782,U$47)+'СЕТ СН'!$G$12+СВЦЭМ!$D$10+'СЕТ СН'!$G$6-'СЕТ СН'!$G$22</f>
        <v>2127.19089618</v>
      </c>
      <c r="V76" s="36">
        <f>SUMIFS(СВЦЭМ!$C$39:$C$782,СВЦЭМ!$A$39:$A$782,$A76,СВЦЭМ!$B$39:$B$782,V$47)+'СЕТ СН'!$G$12+СВЦЭМ!$D$10+'СЕТ СН'!$G$6-'СЕТ СН'!$G$22</f>
        <v>2146.30146771</v>
      </c>
      <c r="W76" s="36">
        <f>SUMIFS(СВЦЭМ!$C$39:$C$782,СВЦЭМ!$A$39:$A$782,$A76,СВЦЭМ!$B$39:$B$782,W$47)+'СЕТ СН'!$G$12+СВЦЭМ!$D$10+'СЕТ СН'!$G$6-'СЕТ СН'!$G$22</f>
        <v>2127.0256817899999</v>
      </c>
      <c r="X76" s="36">
        <f>SUMIFS(СВЦЭМ!$C$39:$C$782,СВЦЭМ!$A$39:$A$782,$A76,СВЦЭМ!$B$39:$B$782,X$47)+'СЕТ СН'!$G$12+СВЦЭМ!$D$10+'СЕТ СН'!$G$6-'СЕТ СН'!$G$22</f>
        <v>2158.0956869699999</v>
      </c>
      <c r="Y76" s="36">
        <f>SUMIFS(СВЦЭМ!$C$39:$C$782,СВЦЭМ!$A$39:$A$782,$A76,СВЦЭМ!$B$39:$B$782,Y$47)+'СЕТ СН'!$G$12+СВЦЭМ!$D$10+'СЕТ СН'!$G$6-'СЕТ СН'!$G$22</f>
        <v>2298.32348254</v>
      </c>
    </row>
    <row r="77" spans="1:27" ht="15.75" x14ac:dyDescent="0.2">
      <c r="A77" s="35">
        <f t="shared" si="1"/>
        <v>45503</v>
      </c>
      <c r="B77" s="36">
        <f>SUMIFS(СВЦЭМ!$C$39:$C$782,СВЦЭМ!$A$39:$A$782,$A77,СВЦЭМ!$B$39:$B$782,B$47)+'СЕТ СН'!$G$12+СВЦЭМ!$D$10+'СЕТ СН'!$G$6-'СЕТ СН'!$G$22</f>
        <v>2294.06576696</v>
      </c>
      <c r="C77" s="36">
        <f>SUMIFS(СВЦЭМ!$C$39:$C$782,СВЦЭМ!$A$39:$A$782,$A77,СВЦЭМ!$B$39:$B$782,C$47)+'СЕТ СН'!$G$12+СВЦЭМ!$D$10+'СЕТ СН'!$G$6-'СЕТ СН'!$G$22</f>
        <v>2385.8823660799999</v>
      </c>
      <c r="D77" s="36">
        <f>SUMIFS(СВЦЭМ!$C$39:$C$782,СВЦЭМ!$A$39:$A$782,$A77,СВЦЭМ!$B$39:$B$782,D$47)+'СЕТ СН'!$G$12+СВЦЭМ!$D$10+'СЕТ СН'!$G$6-'СЕТ СН'!$G$22</f>
        <v>2461.55984704</v>
      </c>
      <c r="E77" s="36">
        <f>SUMIFS(СВЦЭМ!$C$39:$C$782,СВЦЭМ!$A$39:$A$782,$A77,СВЦЭМ!$B$39:$B$782,E$47)+'СЕТ СН'!$G$12+СВЦЭМ!$D$10+'СЕТ СН'!$G$6-'СЕТ СН'!$G$22</f>
        <v>2503.7832259500001</v>
      </c>
      <c r="F77" s="36">
        <f>SUMIFS(СВЦЭМ!$C$39:$C$782,СВЦЭМ!$A$39:$A$782,$A77,СВЦЭМ!$B$39:$B$782,F$47)+'СЕТ СН'!$G$12+СВЦЭМ!$D$10+'СЕТ СН'!$G$6-'СЕТ СН'!$G$22</f>
        <v>2500.6996026300003</v>
      </c>
      <c r="G77" s="36">
        <f>SUMIFS(СВЦЭМ!$C$39:$C$782,СВЦЭМ!$A$39:$A$782,$A77,СВЦЭМ!$B$39:$B$782,G$47)+'СЕТ СН'!$G$12+СВЦЭМ!$D$10+'СЕТ СН'!$G$6-'СЕТ СН'!$G$22</f>
        <v>2472.57217292</v>
      </c>
      <c r="H77" s="36">
        <f>SUMIFS(СВЦЭМ!$C$39:$C$782,СВЦЭМ!$A$39:$A$782,$A77,СВЦЭМ!$B$39:$B$782,H$47)+'СЕТ СН'!$G$12+СВЦЭМ!$D$10+'СЕТ СН'!$G$6-'СЕТ СН'!$G$22</f>
        <v>2415.3159399900001</v>
      </c>
      <c r="I77" s="36">
        <f>SUMIFS(СВЦЭМ!$C$39:$C$782,СВЦЭМ!$A$39:$A$782,$A77,СВЦЭМ!$B$39:$B$782,I$47)+'СЕТ СН'!$G$12+СВЦЭМ!$D$10+'СЕТ СН'!$G$6-'СЕТ СН'!$G$22</f>
        <v>2298.46964458</v>
      </c>
      <c r="J77" s="36">
        <f>SUMIFS(СВЦЭМ!$C$39:$C$782,СВЦЭМ!$A$39:$A$782,$A77,СВЦЭМ!$B$39:$B$782,J$47)+'СЕТ СН'!$G$12+СВЦЭМ!$D$10+'СЕТ СН'!$G$6-'СЕТ СН'!$G$22</f>
        <v>2175.3806498899999</v>
      </c>
      <c r="K77" s="36">
        <f>SUMIFS(СВЦЭМ!$C$39:$C$782,СВЦЭМ!$A$39:$A$782,$A77,СВЦЭМ!$B$39:$B$782,K$47)+'СЕТ СН'!$G$12+СВЦЭМ!$D$10+'СЕТ СН'!$G$6-'СЕТ СН'!$G$22</f>
        <v>2078.2158715400001</v>
      </c>
      <c r="L77" s="36">
        <f>SUMIFS(СВЦЭМ!$C$39:$C$782,СВЦЭМ!$A$39:$A$782,$A77,СВЦЭМ!$B$39:$B$782,L$47)+'СЕТ СН'!$G$12+СВЦЭМ!$D$10+'СЕТ СН'!$G$6-'СЕТ СН'!$G$22</f>
        <v>2014.0952717099999</v>
      </c>
      <c r="M77" s="36">
        <f>SUMIFS(СВЦЭМ!$C$39:$C$782,СВЦЭМ!$A$39:$A$782,$A77,СВЦЭМ!$B$39:$B$782,M$47)+'СЕТ СН'!$G$12+СВЦЭМ!$D$10+'СЕТ СН'!$G$6-'СЕТ СН'!$G$22</f>
        <v>2007.0006208499999</v>
      </c>
      <c r="N77" s="36">
        <f>SUMIFS(СВЦЭМ!$C$39:$C$782,СВЦЭМ!$A$39:$A$782,$A77,СВЦЭМ!$B$39:$B$782,N$47)+'СЕТ СН'!$G$12+СВЦЭМ!$D$10+'СЕТ СН'!$G$6-'СЕТ СН'!$G$22</f>
        <v>2003.88730996</v>
      </c>
      <c r="O77" s="36">
        <f>SUMIFS(СВЦЭМ!$C$39:$C$782,СВЦЭМ!$A$39:$A$782,$A77,СВЦЭМ!$B$39:$B$782,O$47)+'СЕТ СН'!$G$12+СВЦЭМ!$D$10+'СЕТ СН'!$G$6-'СЕТ СН'!$G$22</f>
        <v>1993.2248775999999</v>
      </c>
      <c r="P77" s="36">
        <f>SUMIFS(СВЦЭМ!$C$39:$C$782,СВЦЭМ!$A$39:$A$782,$A77,СВЦЭМ!$B$39:$B$782,P$47)+'СЕТ СН'!$G$12+СВЦЭМ!$D$10+'СЕТ СН'!$G$6-'СЕТ СН'!$G$22</f>
        <v>2002.43726464</v>
      </c>
      <c r="Q77" s="36">
        <f>SUMIFS(СВЦЭМ!$C$39:$C$782,СВЦЭМ!$A$39:$A$782,$A77,СВЦЭМ!$B$39:$B$782,Q$47)+'СЕТ СН'!$G$12+СВЦЭМ!$D$10+'СЕТ СН'!$G$6-'СЕТ СН'!$G$22</f>
        <v>1998.2018102299999</v>
      </c>
      <c r="R77" s="36">
        <f>SUMIFS(СВЦЭМ!$C$39:$C$782,СВЦЭМ!$A$39:$A$782,$A77,СВЦЭМ!$B$39:$B$782,R$47)+'СЕТ СН'!$G$12+СВЦЭМ!$D$10+'СЕТ СН'!$G$6-'СЕТ СН'!$G$22</f>
        <v>1999.77301373</v>
      </c>
      <c r="S77" s="36">
        <f>SUMIFS(СВЦЭМ!$C$39:$C$782,СВЦЭМ!$A$39:$A$782,$A77,СВЦЭМ!$B$39:$B$782,S$47)+'СЕТ СН'!$G$12+СВЦЭМ!$D$10+'СЕТ СН'!$G$6-'СЕТ СН'!$G$22</f>
        <v>2003.2484845500001</v>
      </c>
      <c r="T77" s="36">
        <f>SUMIFS(СВЦЭМ!$C$39:$C$782,СВЦЭМ!$A$39:$A$782,$A77,СВЦЭМ!$B$39:$B$782,T$47)+'СЕТ СН'!$G$12+СВЦЭМ!$D$10+'СЕТ СН'!$G$6-'СЕТ СН'!$G$22</f>
        <v>1993.56913343</v>
      </c>
      <c r="U77" s="36">
        <f>SUMIFS(СВЦЭМ!$C$39:$C$782,СВЦЭМ!$A$39:$A$782,$A77,СВЦЭМ!$B$39:$B$782,U$47)+'СЕТ СН'!$G$12+СВЦЭМ!$D$10+'СЕТ СН'!$G$6-'СЕТ СН'!$G$22</f>
        <v>1998.9677332399999</v>
      </c>
      <c r="V77" s="36">
        <f>SUMIFS(СВЦЭМ!$C$39:$C$782,СВЦЭМ!$A$39:$A$782,$A77,СВЦЭМ!$B$39:$B$782,V$47)+'СЕТ СН'!$G$12+СВЦЭМ!$D$10+'СЕТ СН'!$G$6-'СЕТ СН'!$G$22</f>
        <v>2012.6614622</v>
      </c>
      <c r="W77" s="36">
        <f>SUMIFS(СВЦЭМ!$C$39:$C$782,СВЦЭМ!$A$39:$A$782,$A77,СВЦЭМ!$B$39:$B$782,W$47)+'СЕТ СН'!$G$12+СВЦЭМ!$D$10+'СЕТ СН'!$G$6-'СЕТ СН'!$G$22</f>
        <v>2010.89780567</v>
      </c>
      <c r="X77" s="36">
        <f>SUMIFS(СВЦЭМ!$C$39:$C$782,СВЦЭМ!$A$39:$A$782,$A77,СВЦЭМ!$B$39:$B$782,X$47)+'СЕТ СН'!$G$12+СВЦЭМ!$D$10+'СЕТ СН'!$G$6-'СЕТ СН'!$G$22</f>
        <v>2077.48298759</v>
      </c>
      <c r="Y77" s="36">
        <f>SUMIFS(СВЦЭМ!$C$39:$C$782,СВЦЭМ!$A$39:$A$782,$A77,СВЦЭМ!$B$39:$B$782,Y$47)+'СЕТ СН'!$G$12+СВЦЭМ!$D$10+'СЕТ СН'!$G$6-'СЕТ СН'!$G$22</f>
        <v>2177.4305443399999</v>
      </c>
      <c r="AA77" s="37"/>
    </row>
    <row r="78" spans="1:27" ht="15.75" x14ac:dyDescent="0.2">
      <c r="A78" s="35">
        <f t="shared" si="1"/>
        <v>45504</v>
      </c>
      <c r="B78" s="36">
        <f>SUMIFS(СВЦЭМ!$C$39:$C$782,СВЦЭМ!$A$39:$A$782,$A78,СВЦЭМ!$B$39:$B$782,B$47)+'СЕТ СН'!$G$12+СВЦЭМ!$D$10+'СЕТ СН'!$G$6-'СЕТ СН'!$G$22</f>
        <v>2249.1275646899999</v>
      </c>
      <c r="C78" s="36">
        <f>SUMIFS(СВЦЭМ!$C$39:$C$782,СВЦЭМ!$A$39:$A$782,$A78,СВЦЭМ!$B$39:$B$782,C$47)+'СЕТ СН'!$G$12+СВЦЭМ!$D$10+'СЕТ СН'!$G$6-'СЕТ СН'!$G$22</f>
        <v>2362.7586883499998</v>
      </c>
      <c r="D78" s="36">
        <f>SUMIFS(СВЦЭМ!$C$39:$C$782,СВЦЭМ!$A$39:$A$782,$A78,СВЦЭМ!$B$39:$B$782,D$47)+'СЕТ СН'!$G$12+СВЦЭМ!$D$10+'СЕТ СН'!$G$6-'СЕТ СН'!$G$22</f>
        <v>2420.3243632999997</v>
      </c>
      <c r="E78" s="36">
        <f>SUMIFS(СВЦЭМ!$C$39:$C$782,СВЦЭМ!$A$39:$A$782,$A78,СВЦЭМ!$B$39:$B$782,E$47)+'СЕТ СН'!$G$12+СВЦЭМ!$D$10+'СЕТ СН'!$G$6-'СЕТ СН'!$G$22</f>
        <v>2454.3657821399997</v>
      </c>
      <c r="F78" s="36">
        <f>SUMIFS(СВЦЭМ!$C$39:$C$782,СВЦЭМ!$A$39:$A$782,$A78,СВЦЭМ!$B$39:$B$782,F$47)+'СЕТ СН'!$G$12+СВЦЭМ!$D$10+'СЕТ СН'!$G$6-'СЕТ СН'!$G$22</f>
        <v>2473.1747211899997</v>
      </c>
      <c r="G78" s="36">
        <f>SUMIFS(СВЦЭМ!$C$39:$C$782,СВЦЭМ!$A$39:$A$782,$A78,СВЦЭМ!$B$39:$B$782,G$47)+'СЕТ СН'!$G$12+СВЦЭМ!$D$10+'СЕТ СН'!$G$6-'СЕТ СН'!$G$22</f>
        <v>2448.96744515</v>
      </c>
      <c r="H78" s="36">
        <f>SUMIFS(СВЦЭМ!$C$39:$C$782,СВЦЭМ!$A$39:$A$782,$A78,СВЦЭМ!$B$39:$B$782,H$47)+'СЕТ СН'!$G$12+СВЦЭМ!$D$10+'СЕТ СН'!$G$6-'СЕТ СН'!$G$22</f>
        <v>2434.6548924899998</v>
      </c>
      <c r="I78" s="36">
        <f>SUMIFS(СВЦЭМ!$C$39:$C$782,СВЦЭМ!$A$39:$A$782,$A78,СВЦЭМ!$B$39:$B$782,I$47)+'СЕТ СН'!$G$12+СВЦЭМ!$D$10+'СЕТ СН'!$G$6-'СЕТ СН'!$G$22</f>
        <v>2313.2167216299999</v>
      </c>
      <c r="J78" s="36">
        <f>SUMIFS(СВЦЭМ!$C$39:$C$782,СВЦЭМ!$A$39:$A$782,$A78,СВЦЭМ!$B$39:$B$782,J$47)+'СЕТ СН'!$G$12+СВЦЭМ!$D$10+'СЕТ СН'!$G$6-'СЕТ СН'!$G$22</f>
        <v>2168.5035479799999</v>
      </c>
      <c r="K78" s="36">
        <f>SUMIFS(СВЦЭМ!$C$39:$C$782,СВЦЭМ!$A$39:$A$782,$A78,СВЦЭМ!$B$39:$B$782,K$47)+'СЕТ СН'!$G$12+СВЦЭМ!$D$10+'СЕТ СН'!$G$6-'СЕТ СН'!$G$22</f>
        <v>2045.1271351400001</v>
      </c>
      <c r="L78" s="36">
        <f>SUMIFS(СВЦЭМ!$C$39:$C$782,СВЦЭМ!$A$39:$A$782,$A78,СВЦЭМ!$B$39:$B$782,L$47)+'СЕТ СН'!$G$12+СВЦЭМ!$D$10+'СЕТ СН'!$G$6-'СЕТ СН'!$G$22</f>
        <v>1963.0133166200001</v>
      </c>
      <c r="M78" s="36">
        <f>SUMIFS(СВЦЭМ!$C$39:$C$782,СВЦЭМ!$A$39:$A$782,$A78,СВЦЭМ!$B$39:$B$782,M$47)+'СЕТ СН'!$G$12+СВЦЭМ!$D$10+'СЕТ СН'!$G$6-'СЕТ СН'!$G$22</f>
        <v>1948.5560553</v>
      </c>
      <c r="N78" s="36">
        <f>SUMIFS(СВЦЭМ!$C$39:$C$782,СВЦЭМ!$A$39:$A$782,$A78,СВЦЭМ!$B$39:$B$782,N$47)+'СЕТ СН'!$G$12+СВЦЭМ!$D$10+'СЕТ СН'!$G$6-'СЕТ СН'!$G$22</f>
        <v>1937.9923902099999</v>
      </c>
      <c r="O78" s="36">
        <f>SUMIFS(СВЦЭМ!$C$39:$C$782,СВЦЭМ!$A$39:$A$782,$A78,СВЦЭМ!$B$39:$B$782,O$47)+'СЕТ СН'!$G$12+СВЦЭМ!$D$10+'СЕТ СН'!$G$6-'СЕТ СН'!$G$22</f>
        <v>1943.6419671199999</v>
      </c>
      <c r="P78" s="36">
        <f>SUMIFS(СВЦЭМ!$C$39:$C$782,СВЦЭМ!$A$39:$A$782,$A78,СВЦЭМ!$B$39:$B$782,P$47)+'СЕТ СН'!$G$12+СВЦЭМ!$D$10+'СЕТ СН'!$G$6-'СЕТ СН'!$G$22</f>
        <v>1943.8650674599999</v>
      </c>
      <c r="Q78" s="36">
        <f>SUMIFS(СВЦЭМ!$C$39:$C$782,СВЦЭМ!$A$39:$A$782,$A78,СВЦЭМ!$B$39:$B$782,Q$47)+'СЕТ СН'!$G$12+СВЦЭМ!$D$10+'СЕТ СН'!$G$6-'СЕТ СН'!$G$22</f>
        <v>1951.20448242</v>
      </c>
      <c r="R78" s="36">
        <f>SUMIFS(СВЦЭМ!$C$39:$C$782,СВЦЭМ!$A$39:$A$782,$A78,СВЦЭМ!$B$39:$B$782,R$47)+'СЕТ СН'!$G$12+СВЦЭМ!$D$10+'СЕТ СН'!$G$6-'СЕТ СН'!$G$22</f>
        <v>1958.18468919</v>
      </c>
      <c r="S78" s="36">
        <f>SUMIFS(СВЦЭМ!$C$39:$C$782,СВЦЭМ!$A$39:$A$782,$A78,СВЦЭМ!$B$39:$B$782,S$47)+'СЕТ СН'!$G$12+СВЦЭМ!$D$10+'СЕТ СН'!$G$6-'СЕТ СН'!$G$22</f>
        <v>1972.63257477</v>
      </c>
      <c r="T78" s="36">
        <f>SUMIFS(СВЦЭМ!$C$39:$C$782,СВЦЭМ!$A$39:$A$782,$A78,СВЦЭМ!$B$39:$B$782,T$47)+'СЕТ СН'!$G$12+СВЦЭМ!$D$10+'СЕТ СН'!$G$6-'СЕТ СН'!$G$22</f>
        <v>1970.0414943999999</v>
      </c>
      <c r="U78" s="36">
        <f>SUMIFS(СВЦЭМ!$C$39:$C$782,СВЦЭМ!$A$39:$A$782,$A78,СВЦЭМ!$B$39:$B$782,U$47)+'СЕТ СН'!$G$12+СВЦЭМ!$D$10+'СЕТ СН'!$G$6-'СЕТ СН'!$G$22</f>
        <v>1983.5475543299999</v>
      </c>
      <c r="V78" s="36">
        <f>SUMIFS(СВЦЭМ!$C$39:$C$782,СВЦЭМ!$A$39:$A$782,$A78,СВЦЭМ!$B$39:$B$782,V$47)+'СЕТ СН'!$G$12+СВЦЭМ!$D$10+'СЕТ СН'!$G$6-'СЕТ СН'!$G$22</f>
        <v>1999.7330825399999</v>
      </c>
      <c r="W78" s="36">
        <f>SUMIFS(СВЦЭМ!$C$39:$C$782,СВЦЭМ!$A$39:$A$782,$A78,СВЦЭМ!$B$39:$B$782,W$47)+'СЕТ СН'!$G$12+СВЦЭМ!$D$10+'СЕТ СН'!$G$6-'СЕТ СН'!$G$22</f>
        <v>1994.2643841199999</v>
      </c>
      <c r="X78" s="36">
        <f>SUMIFS(СВЦЭМ!$C$39:$C$782,СВЦЭМ!$A$39:$A$782,$A78,СВЦЭМ!$B$39:$B$782,X$47)+'СЕТ СН'!$G$12+СВЦЭМ!$D$10+'СЕТ СН'!$G$6-'СЕТ СН'!$G$22</f>
        <v>2058.1258651899998</v>
      </c>
      <c r="Y78" s="36">
        <f>SUMIFS(СВЦЭМ!$C$39:$C$782,СВЦЭМ!$A$39:$A$782,$A78,СВЦЭМ!$B$39:$B$782,Y$47)+'СЕТ СН'!$G$12+СВЦЭМ!$D$10+'СЕТ СН'!$G$6-'СЕТ СН'!$G$22</f>
        <v>2068.6834237899998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01.07.2024</v>
      </c>
      <c r="B84" s="36">
        <f>SUMIFS(СВЦЭМ!$C$39:$C$782,СВЦЭМ!$A$39:$A$782,$A84,СВЦЭМ!$B$39:$B$782,B$83)+'СЕТ СН'!$H$12+СВЦЭМ!$D$10+'СЕТ СН'!$H$6-'СЕТ СН'!$H$22</f>
        <v>2136.5875728800002</v>
      </c>
      <c r="C84" s="36">
        <f>SUMIFS(СВЦЭМ!$C$39:$C$782,СВЦЭМ!$A$39:$A$782,$A84,СВЦЭМ!$B$39:$B$782,C$83)+'СЕТ СН'!$H$12+СВЦЭМ!$D$10+'СЕТ СН'!$H$6-'СЕТ СН'!$H$22</f>
        <v>2235.0007078399999</v>
      </c>
      <c r="D84" s="36">
        <f>SUMIFS(СВЦЭМ!$C$39:$C$782,СВЦЭМ!$A$39:$A$782,$A84,СВЦЭМ!$B$39:$B$782,D$83)+'СЕТ СН'!$H$12+СВЦЭМ!$D$10+'СЕТ СН'!$H$6-'СЕТ СН'!$H$22</f>
        <v>2318.6461153299997</v>
      </c>
      <c r="E84" s="36">
        <f>SUMIFS(СВЦЭМ!$C$39:$C$782,СВЦЭМ!$A$39:$A$782,$A84,СВЦЭМ!$B$39:$B$782,E$83)+'СЕТ СН'!$H$12+СВЦЭМ!$D$10+'СЕТ СН'!$H$6-'СЕТ СН'!$H$22</f>
        <v>2337.68457528</v>
      </c>
      <c r="F84" s="36">
        <f>SUMIFS(СВЦЭМ!$C$39:$C$782,СВЦЭМ!$A$39:$A$782,$A84,СВЦЭМ!$B$39:$B$782,F$83)+'СЕТ СН'!$H$12+СВЦЭМ!$D$10+'СЕТ СН'!$H$6-'СЕТ СН'!$H$22</f>
        <v>2344.8563076399996</v>
      </c>
      <c r="G84" s="36">
        <f>SUMIFS(СВЦЭМ!$C$39:$C$782,СВЦЭМ!$A$39:$A$782,$A84,СВЦЭМ!$B$39:$B$782,G$83)+'СЕТ СН'!$H$12+СВЦЭМ!$D$10+'СЕТ СН'!$H$6-'СЕТ СН'!$H$22</f>
        <v>2338.2186879599999</v>
      </c>
      <c r="H84" s="36">
        <f>SUMIFS(СВЦЭМ!$C$39:$C$782,СВЦЭМ!$A$39:$A$782,$A84,СВЦЭМ!$B$39:$B$782,H$83)+'СЕТ СН'!$H$12+СВЦЭМ!$D$10+'СЕТ СН'!$H$6-'СЕТ СН'!$H$22</f>
        <v>2251.32221037</v>
      </c>
      <c r="I84" s="36">
        <f>SUMIFS(СВЦЭМ!$C$39:$C$782,СВЦЭМ!$A$39:$A$782,$A84,СВЦЭМ!$B$39:$B$782,I$83)+'СЕТ СН'!$H$12+СВЦЭМ!$D$10+'СЕТ СН'!$H$6-'СЕТ СН'!$H$22</f>
        <v>2135.3016381799998</v>
      </c>
      <c r="J84" s="36">
        <f>SUMIFS(СВЦЭМ!$C$39:$C$782,СВЦЭМ!$A$39:$A$782,$A84,СВЦЭМ!$B$39:$B$782,J$83)+'СЕТ СН'!$H$12+СВЦЭМ!$D$10+'СЕТ СН'!$H$6-'СЕТ СН'!$H$22</f>
        <v>2033.62116225</v>
      </c>
      <c r="K84" s="36">
        <f>SUMIFS(СВЦЭМ!$C$39:$C$782,СВЦЭМ!$A$39:$A$782,$A84,СВЦЭМ!$B$39:$B$782,K$83)+'СЕТ СН'!$H$12+СВЦЭМ!$D$10+'СЕТ СН'!$H$6-'СЕТ СН'!$H$22</f>
        <v>1975.80866668</v>
      </c>
      <c r="L84" s="36">
        <f>SUMIFS(СВЦЭМ!$C$39:$C$782,СВЦЭМ!$A$39:$A$782,$A84,СВЦЭМ!$B$39:$B$782,L$83)+'СЕТ СН'!$H$12+СВЦЭМ!$D$10+'СЕТ СН'!$H$6-'СЕТ СН'!$H$22</f>
        <v>1953.8771936399999</v>
      </c>
      <c r="M84" s="36">
        <f>SUMIFS(СВЦЭМ!$C$39:$C$782,СВЦЭМ!$A$39:$A$782,$A84,СВЦЭМ!$B$39:$B$782,M$83)+'СЕТ СН'!$H$12+СВЦЭМ!$D$10+'СЕТ СН'!$H$6-'СЕТ СН'!$H$22</f>
        <v>1975.2631278899999</v>
      </c>
      <c r="N84" s="36">
        <f>SUMIFS(СВЦЭМ!$C$39:$C$782,СВЦЭМ!$A$39:$A$782,$A84,СВЦЭМ!$B$39:$B$782,N$83)+'СЕТ СН'!$H$12+СВЦЭМ!$D$10+'СЕТ СН'!$H$6-'СЕТ СН'!$H$22</f>
        <v>1964.11403802</v>
      </c>
      <c r="O84" s="36">
        <f>SUMIFS(СВЦЭМ!$C$39:$C$782,СВЦЭМ!$A$39:$A$782,$A84,СВЦЭМ!$B$39:$B$782,O$83)+'СЕТ СН'!$H$12+СВЦЭМ!$D$10+'СЕТ СН'!$H$6-'СЕТ СН'!$H$22</f>
        <v>1969.97179357</v>
      </c>
      <c r="P84" s="36">
        <f>SUMIFS(СВЦЭМ!$C$39:$C$782,СВЦЭМ!$A$39:$A$782,$A84,СВЦЭМ!$B$39:$B$782,P$83)+'СЕТ СН'!$H$12+СВЦЭМ!$D$10+'СЕТ СН'!$H$6-'СЕТ СН'!$H$22</f>
        <v>1973.2640577699999</v>
      </c>
      <c r="Q84" s="36">
        <f>SUMIFS(СВЦЭМ!$C$39:$C$782,СВЦЭМ!$A$39:$A$782,$A84,СВЦЭМ!$B$39:$B$782,Q$83)+'СЕТ СН'!$H$12+СВЦЭМ!$D$10+'СЕТ СН'!$H$6-'СЕТ СН'!$H$22</f>
        <v>1970.6572059699999</v>
      </c>
      <c r="R84" s="36">
        <f>SUMIFS(СВЦЭМ!$C$39:$C$782,СВЦЭМ!$A$39:$A$782,$A84,СВЦЭМ!$B$39:$B$782,R$83)+'СЕТ СН'!$H$12+СВЦЭМ!$D$10+'СЕТ СН'!$H$6-'СЕТ СН'!$H$22</f>
        <v>1976.5664056599999</v>
      </c>
      <c r="S84" s="36">
        <f>SUMIFS(СВЦЭМ!$C$39:$C$782,СВЦЭМ!$A$39:$A$782,$A84,СВЦЭМ!$B$39:$B$782,S$83)+'СЕТ СН'!$H$12+СВЦЭМ!$D$10+'СЕТ СН'!$H$6-'СЕТ СН'!$H$22</f>
        <v>1984.6494450999999</v>
      </c>
      <c r="T84" s="36">
        <f>SUMIFS(СВЦЭМ!$C$39:$C$782,СВЦЭМ!$A$39:$A$782,$A84,СВЦЭМ!$B$39:$B$782,T$83)+'СЕТ СН'!$H$12+СВЦЭМ!$D$10+'СЕТ СН'!$H$6-'СЕТ СН'!$H$22</f>
        <v>1984.57396146</v>
      </c>
      <c r="U84" s="36">
        <f>SUMIFS(СВЦЭМ!$C$39:$C$782,СВЦЭМ!$A$39:$A$782,$A84,СВЦЭМ!$B$39:$B$782,U$83)+'СЕТ СН'!$H$12+СВЦЭМ!$D$10+'СЕТ СН'!$H$6-'СЕТ СН'!$H$22</f>
        <v>1977.60632908</v>
      </c>
      <c r="V84" s="36">
        <f>SUMIFS(СВЦЭМ!$C$39:$C$782,СВЦЭМ!$A$39:$A$782,$A84,СВЦЭМ!$B$39:$B$782,V$83)+'СЕТ СН'!$H$12+СВЦЭМ!$D$10+'СЕТ СН'!$H$6-'СЕТ СН'!$H$22</f>
        <v>1989.6119205799998</v>
      </c>
      <c r="W84" s="36">
        <f>SUMIFS(СВЦЭМ!$C$39:$C$782,СВЦЭМ!$A$39:$A$782,$A84,СВЦЭМ!$B$39:$B$782,W$83)+'СЕТ СН'!$H$12+СВЦЭМ!$D$10+'СЕТ СН'!$H$6-'СЕТ СН'!$H$22</f>
        <v>1960.6919642399998</v>
      </c>
      <c r="X84" s="36">
        <f>SUMIFS(СВЦЭМ!$C$39:$C$782,СВЦЭМ!$A$39:$A$782,$A84,СВЦЭМ!$B$39:$B$782,X$83)+'СЕТ СН'!$H$12+СВЦЭМ!$D$10+'СЕТ СН'!$H$6-'СЕТ СН'!$H$22</f>
        <v>1992.32500106</v>
      </c>
      <c r="Y84" s="36">
        <f>SUMIFS(СВЦЭМ!$C$39:$C$782,СВЦЭМ!$A$39:$A$782,$A84,СВЦЭМ!$B$39:$B$782,Y$83)+'СЕТ СН'!$H$12+СВЦЭМ!$D$10+'СЕТ СН'!$H$6-'СЕТ СН'!$H$22</f>
        <v>2043.5264743999999</v>
      </c>
    </row>
    <row r="85" spans="1:25" ht="15.75" x14ac:dyDescent="0.2">
      <c r="A85" s="35">
        <f>A84+1</f>
        <v>45475</v>
      </c>
      <c r="B85" s="36">
        <f>SUMIFS(СВЦЭМ!$C$39:$C$782,СВЦЭМ!$A$39:$A$782,$A85,СВЦЭМ!$B$39:$B$782,B$83)+'СЕТ СН'!$H$12+СВЦЭМ!$D$10+'СЕТ СН'!$H$6-'СЕТ СН'!$H$22</f>
        <v>2116.98724674</v>
      </c>
      <c r="C85" s="36">
        <f>SUMIFS(СВЦЭМ!$C$39:$C$782,СВЦЭМ!$A$39:$A$782,$A85,СВЦЭМ!$B$39:$B$782,C$83)+'СЕТ СН'!$H$12+СВЦЭМ!$D$10+'СЕТ СН'!$H$6-'СЕТ СН'!$H$22</f>
        <v>2208.5595860799999</v>
      </c>
      <c r="D85" s="36">
        <f>SUMIFS(СВЦЭМ!$C$39:$C$782,СВЦЭМ!$A$39:$A$782,$A85,СВЦЭМ!$B$39:$B$782,D$83)+'СЕТ СН'!$H$12+СВЦЭМ!$D$10+'СЕТ СН'!$H$6-'СЕТ СН'!$H$22</f>
        <v>2256.85135077</v>
      </c>
      <c r="E85" s="36">
        <f>SUMIFS(СВЦЭМ!$C$39:$C$782,СВЦЭМ!$A$39:$A$782,$A85,СВЦЭМ!$B$39:$B$782,E$83)+'СЕТ СН'!$H$12+СВЦЭМ!$D$10+'СЕТ СН'!$H$6-'СЕТ СН'!$H$22</f>
        <v>2313.8566840399999</v>
      </c>
      <c r="F85" s="36">
        <f>SUMIFS(СВЦЭМ!$C$39:$C$782,СВЦЭМ!$A$39:$A$782,$A85,СВЦЭМ!$B$39:$B$782,F$83)+'СЕТ СН'!$H$12+СВЦЭМ!$D$10+'СЕТ СН'!$H$6-'СЕТ СН'!$H$22</f>
        <v>2313.33048379</v>
      </c>
      <c r="G85" s="36">
        <f>SUMIFS(СВЦЭМ!$C$39:$C$782,СВЦЭМ!$A$39:$A$782,$A85,СВЦЭМ!$B$39:$B$782,G$83)+'СЕТ СН'!$H$12+СВЦЭМ!$D$10+'СЕТ СН'!$H$6-'СЕТ СН'!$H$22</f>
        <v>2276.4256552299998</v>
      </c>
      <c r="H85" s="36">
        <f>SUMIFS(СВЦЭМ!$C$39:$C$782,СВЦЭМ!$A$39:$A$782,$A85,СВЦЭМ!$B$39:$B$782,H$83)+'СЕТ СН'!$H$12+СВЦЭМ!$D$10+'СЕТ СН'!$H$6-'СЕТ СН'!$H$22</f>
        <v>2214.6540294400002</v>
      </c>
      <c r="I85" s="36">
        <f>SUMIFS(СВЦЭМ!$C$39:$C$782,СВЦЭМ!$A$39:$A$782,$A85,СВЦЭМ!$B$39:$B$782,I$83)+'СЕТ СН'!$H$12+СВЦЭМ!$D$10+'СЕТ СН'!$H$6-'СЕТ СН'!$H$22</f>
        <v>2048.2982064799999</v>
      </c>
      <c r="J85" s="36">
        <f>SUMIFS(СВЦЭМ!$C$39:$C$782,СВЦЭМ!$A$39:$A$782,$A85,СВЦЭМ!$B$39:$B$782,J$83)+'СЕТ СН'!$H$12+СВЦЭМ!$D$10+'СЕТ СН'!$H$6-'СЕТ СН'!$H$22</f>
        <v>1936.43131849</v>
      </c>
      <c r="K85" s="36">
        <f>SUMIFS(СВЦЭМ!$C$39:$C$782,СВЦЭМ!$A$39:$A$782,$A85,СВЦЭМ!$B$39:$B$782,K$83)+'СЕТ СН'!$H$12+СВЦЭМ!$D$10+'СЕТ СН'!$H$6-'СЕТ СН'!$H$22</f>
        <v>1865.8788097300001</v>
      </c>
      <c r="L85" s="36">
        <f>SUMIFS(СВЦЭМ!$C$39:$C$782,СВЦЭМ!$A$39:$A$782,$A85,СВЦЭМ!$B$39:$B$782,L$83)+'СЕТ СН'!$H$12+СВЦЭМ!$D$10+'СЕТ СН'!$H$6-'СЕТ СН'!$H$22</f>
        <v>1841.15805398</v>
      </c>
      <c r="M85" s="36">
        <f>SUMIFS(СВЦЭМ!$C$39:$C$782,СВЦЭМ!$A$39:$A$782,$A85,СВЦЭМ!$B$39:$B$782,M$83)+'СЕТ СН'!$H$12+СВЦЭМ!$D$10+'СЕТ СН'!$H$6-'СЕТ СН'!$H$22</f>
        <v>1855.25214011</v>
      </c>
      <c r="N85" s="36">
        <f>SUMIFS(СВЦЭМ!$C$39:$C$782,СВЦЭМ!$A$39:$A$782,$A85,СВЦЭМ!$B$39:$B$782,N$83)+'СЕТ СН'!$H$12+СВЦЭМ!$D$10+'СЕТ СН'!$H$6-'СЕТ СН'!$H$22</f>
        <v>1848.47515189</v>
      </c>
      <c r="O85" s="36">
        <f>SUMIFS(СВЦЭМ!$C$39:$C$782,СВЦЭМ!$A$39:$A$782,$A85,СВЦЭМ!$B$39:$B$782,O$83)+'СЕТ СН'!$H$12+СВЦЭМ!$D$10+'СЕТ СН'!$H$6-'СЕТ СН'!$H$22</f>
        <v>1837.43145873</v>
      </c>
      <c r="P85" s="36">
        <f>SUMIFS(СВЦЭМ!$C$39:$C$782,СВЦЭМ!$A$39:$A$782,$A85,СВЦЭМ!$B$39:$B$782,P$83)+'СЕТ СН'!$H$12+СВЦЭМ!$D$10+'СЕТ СН'!$H$6-'СЕТ СН'!$H$22</f>
        <v>1837.61110072</v>
      </c>
      <c r="Q85" s="36">
        <f>SUMIFS(СВЦЭМ!$C$39:$C$782,СВЦЭМ!$A$39:$A$782,$A85,СВЦЭМ!$B$39:$B$782,Q$83)+'СЕТ СН'!$H$12+СВЦЭМ!$D$10+'СЕТ СН'!$H$6-'СЕТ СН'!$H$22</f>
        <v>1846.6893257199999</v>
      </c>
      <c r="R85" s="36">
        <f>SUMIFS(СВЦЭМ!$C$39:$C$782,СВЦЭМ!$A$39:$A$782,$A85,СВЦЭМ!$B$39:$B$782,R$83)+'СЕТ СН'!$H$12+СВЦЭМ!$D$10+'СЕТ СН'!$H$6-'СЕТ СН'!$H$22</f>
        <v>1848.47201341</v>
      </c>
      <c r="S85" s="36">
        <f>SUMIFS(СВЦЭМ!$C$39:$C$782,СВЦЭМ!$A$39:$A$782,$A85,СВЦЭМ!$B$39:$B$782,S$83)+'СЕТ СН'!$H$12+СВЦЭМ!$D$10+'СЕТ СН'!$H$6-'СЕТ СН'!$H$22</f>
        <v>1896.1123666999999</v>
      </c>
      <c r="T85" s="36">
        <f>SUMIFS(СВЦЭМ!$C$39:$C$782,СВЦЭМ!$A$39:$A$782,$A85,СВЦЭМ!$B$39:$B$782,T$83)+'СЕТ СН'!$H$12+СВЦЭМ!$D$10+'СЕТ СН'!$H$6-'СЕТ СН'!$H$22</f>
        <v>1884.80033895</v>
      </c>
      <c r="U85" s="36">
        <f>SUMIFS(СВЦЭМ!$C$39:$C$782,СВЦЭМ!$A$39:$A$782,$A85,СВЦЭМ!$B$39:$B$782,U$83)+'СЕТ СН'!$H$12+СВЦЭМ!$D$10+'СЕТ СН'!$H$6-'СЕТ СН'!$H$22</f>
        <v>1901.2057600199998</v>
      </c>
      <c r="V85" s="36">
        <f>SUMIFS(СВЦЭМ!$C$39:$C$782,СВЦЭМ!$A$39:$A$782,$A85,СВЦЭМ!$B$39:$B$782,V$83)+'СЕТ СН'!$H$12+СВЦЭМ!$D$10+'СЕТ СН'!$H$6-'СЕТ СН'!$H$22</f>
        <v>1909.9652170899999</v>
      </c>
      <c r="W85" s="36">
        <f>SUMIFS(СВЦЭМ!$C$39:$C$782,СВЦЭМ!$A$39:$A$782,$A85,СВЦЭМ!$B$39:$B$782,W$83)+'СЕТ СН'!$H$12+СВЦЭМ!$D$10+'СЕТ СН'!$H$6-'СЕТ СН'!$H$22</f>
        <v>1887.2513560999998</v>
      </c>
      <c r="X85" s="36">
        <f>SUMIFS(СВЦЭМ!$C$39:$C$782,СВЦЭМ!$A$39:$A$782,$A85,СВЦЭМ!$B$39:$B$782,X$83)+'СЕТ СН'!$H$12+СВЦЭМ!$D$10+'СЕТ СН'!$H$6-'СЕТ СН'!$H$22</f>
        <v>1951.99504901</v>
      </c>
      <c r="Y85" s="36">
        <f>SUMIFS(СВЦЭМ!$C$39:$C$782,СВЦЭМ!$A$39:$A$782,$A85,СВЦЭМ!$B$39:$B$782,Y$83)+'СЕТ СН'!$H$12+СВЦЭМ!$D$10+'СЕТ СН'!$H$6-'СЕТ СН'!$H$22</f>
        <v>1996.81465684</v>
      </c>
    </row>
    <row r="86" spans="1:25" ht="15.75" x14ac:dyDescent="0.2">
      <c r="A86" s="35">
        <f t="shared" ref="A86:A114" si="2">A85+1</f>
        <v>45476</v>
      </c>
      <c r="B86" s="36">
        <f>SUMIFS(СВЦЭМ!$C$39:$C$782,СВЦЭМ!$A$39:$A$782,$A86,СВЦЭМ!$B$39:$B$782,B$83)+'СЕТ СН'!$H$12+СВЦЭМ!$D$10+'СЕТ СН'!$H$6-'СЕТ СН'!$H$22</f>
        <v>2132.3278029000003</v>
      </c>
      <c r="C86" s="36">
        <f>SUMIFS(СВЦЭМ!$C$39:$C$782,СВЦЭМ!$A$39:$A$782,$A86,СВЦЭМ!$B$39:$B$782,C$83)+'СЕТ СН'!$H$12+СВЦЭМ!$D$10+'СЕТ СН'!$H$6-'СЕТ СН'!$H$22</f>
        <v>2259.0439513299998</v>
      </c>
      <c r="D86" s="36">
        <f>SUMIFS(СВЦЭМ!$C$39:$C$782,СВЦЭМ!$A$39:$A$782,$A86,СВЦЭМ!$B$39:$B$782,D$83)+'СЕТ СН'!$H$12+СВЦЭМ!$D$10+'СЕТ СН'!$H$6-'СЕТ СН'!$H$22</f>
        <v>2321.9735548199997</v>
      </c>
      <c r="E86" s="36">
        <f>SUMIFS(СВЦЭМ!$C$39:$C$782,СВЦЭМ!$A$39:$A$782,$A86,СВЦЭМ!$B$39:$B$782,E$83)+'СЕТ СН'!$H$12+СВЦЭМ!$D$10+'СЕТ СН'!$H$6-'СЕТ СН'!$H$22</f>
        <v>2368.7463149099999</v>
      </c>
      <c r="F86" s="36">
        <f>SUMIFS(СВЦЭМ!$C$39:$C$782,СВЦЭМ!$A$39:$A$782,$A86,СВЦЭМ!$B$39:$B$782,F$83)+'СЕТ СН'!$H$12+СВЦЭМ!$D$10+'СЕТ СН'!$H$6-'СЕТ СН'!$H$22</f>
        <v>2372.0036130600001</v>
      </c>
      <c r="G86" s="36">
        <f>SUMIFS(СВЦЭМ!$C$39:$C$782,СВЦЭМ!$A$39:$A$782,$A86,СВЦЭМ!$B$39:$B$782,G$83)+'СЕТ СН'!$H$12+СВЦЭМ!$D$10+'СЕТ СН'!$H$6-'СЕТ СН'!$H$22</f>
        <v>2354.2143527999997</v>
      </c>
      <c r="H86" s="36">
        <f>SUMIFS(СВЦЭМ!$C$39:$C$782,СВЦЭМ!$A$39:$A$782,$A86,СВЦЭМ!$B$39:$B$782,H$83)+'СЕТ СН'!$H$12+СВЦЭМ!$D$10+'СЕТ СН'!$H$6-'СЕТ СН'!$H$22</f>
        <v>2267.1196021699998</v>
      </c>
      <c r="I86" s="36">
        <f>SUMIFS(СВЦЭМ!$C$39:$C$782,СВЦЭМ!$A$39:$A$782,$A86,СВЦЭМ!$B$39:$B$782,I$83)+'СЕТ СН'!$H$12+СВЦЭМ!$D$10+'СЕТ СН'!$H$6-'СЕТ СН'!$H$22</f>
        <v>2127.17455561</v>
      </c>
      <c r="J86" s="36">
        <f>SUMIFS(СВЦЭМ!$C$39:$C$782,СВЦЭМ!$A$39:$A$782,$A86,СВЦЭМ!$B$39:$B$782,J$83)+'СЕТ СН'!$H$12+СВЦЭМ!$D$10+'СЕТ СН'!$H$6-'СЕТ СН'!$H$22</f>
        <v>2045.3461037499999</v>
      </c>
      <c r="K86" s="36">
        <f>SUMIFS(СВЦЭМ!$C$39:$C$782,СВЦЭМ!$A$39:$A$782,$A86,СВЦЭМ!$B$39:$B$782,K$83)+'СЕТ СН'!$H$12+СВЦЭМ!$D$10+'СЕТ СН'!$H$6-'СЕТ СН'!$H$22</f>
        <v>1974.15396801</v>
      </c>
      <c r="L86" s="36">
        <f>SUMIFS(СВЦЭМ!$C$39:$C$782,СВЦЭМ!$A$39:$A$782,$A86,СВЦЭМ!$B$39:$B$782,L$83)+'СЕТ СН'!$H$12+СВЦЭМ!$D$10+'СЕТ СН'!$H$6-'СЕТ СН'!$H$22</f>
        <v>1959.7598936899999</v>
      </c>
      <c r="M86" s="36">
        <f>SUMIFS(СВЦЭМ!$C$39:$C$782,СВЦЭМ!$A$39:$A$782,$A86,СВЦЭМ!$B$39:$B$782,M$83)+'СЕТ СН'!$H$12+СВЦЭМ!$D$10+'СЕТ СН'!$H$6-'СЕТ СН'!$H$22</f>
        <v>1938.0374393099999</v>
      </c>
      <c r="N86" s="36">
        <f>SUMIFS(СВЦЭМ!$C$39:$C$782,СВЦЭМ!$A$39:$A$782,$A86,СВЦЭМ!$B$39:$B$782,N$83)+'СЕТ СН'!$H$12+СВЦЭМ!$D$10+'СЕТ СН'!$H$6-'СЕТ СН'!$H$22</f>
        <v>1944.3682595400001</v>
      </c>
      <c r="O86" s="36">
        <f>SUMIFS(СВЦЭМ!$C$39:$C$782,СВЦЭМ!$A$39:$A$782,$A86,СВЦЭМ!$B$39:$B$782,O$83)+'СЕТ СН'!$H$12+СВЦЭМ!$D$10+'СЕТ СН'!$H$6-'СЕТ СН'!$H$22</f>
        <v>1936.23433335</v>
      </c>
      <c r="P86" s="36">
        <f>SUMIFS(СВЦЭМ!$C$39:$C$782,СВЦЭМ!$A$39:$A$782,$A86,СВЦЭМ!$B$39:$B$782,P$83)+'СЕТ СН'!$H$12+СВЦЭМ!$D$10+'СЕТ СН'!$H$6-'СЕТ СН'!$H$22</f>
        <v>1940.1670886699999</v>
      </c>
      <c r="Q86" s="36">
        <f>SUMIFS(СВЦЭМ!$C$39:$C$782,СВЦЭМ!$A$39:$A$782,$A86,СВЦЭМ!$B$39:$B$782,Q$83)+'СЕТ СН'!$H$12+СВЦЭМ!$D$10+'СЕТ СН'!$H$6-'СЕТ СН'!$H$22</f>
        <v>1944.4359258699999</v>
      </c>
      <c r="R86" s="36">
        <f>SUMIFS(СВЦЭМ!$C$39:$C$782,СВЦЭМ!$A$39:$A$782,$A86,СВЦЭМ!$B$39:$B$782,R$83)+'СЕТ СН'!$H$12+СВЦЭМ!$D$10+'СЕТ СН'!$H$6-'СЕТ СН'!$H$22</f>
        <v>1951.76320704</v>
      </c>
      <c r="S86" s="36">
        <f>SUMIFS(СВЦЭМ!$C$39:$C$782,СВЦЭМ!$A$39:$A$782,$A86,СВЦЭМ!$B$39:$B$782,S$83)+'СЕТ СН'!$H$12+СВЦЭМ!$D$10+'СЕТ СН'!$H$6-'СЕТ СН'!$H$22</f>
        <v>1971.9113632900001</v>
      </c>
      <c r="T86" s="36">
        <f>SUMIFS(СВЦЭМ!$C$39:$C$782,СВЦЭМ!$A$39:$A$782,$A86,СВЦЭМ!$B$39:$B$782,T$83)+'СЕТ СН'!$H$12+СВЦЭМ!$D$10+'СЕТ СН'!$H$6-'СЕТ СН'!$H$22</f>
        <v>1971.8520240599998</v>
      </c>
      <c r="U86" s="36">
        <f>SUMIFS(СВЦЭМ!$C$39:$C$782,СВЦЭМ!$A$39:$A$782,$A86,СВЦЭМ!$B$39:$B$782,U$83)+'СЕТ СН'!$H$12+СВЦЭМ!$D$10+'СЕТ СН'!$H$6-'СЕТ СН'!$H$22</f>
        <v>1984.85392798</v>
      </c>
      <c r="V86" s="36">
        <f>SUMIFS(СВЦЭМ!$C$39:$C$782,СВЦЭМ!$A$39:$A$782,$A86,СВЦЭМ!$B$39:$B$782,V$83)+'СЕТ СН'!$H$12+СВЦЭМ!$D$10+'СЕТ СН'!$H$6-'СЕТ СН'!$H$22</f>
        <v>1992.7738342599998</v>
      </c>
      <c r="W86" s="36">
        <f>SUMIFS(СВЦЭМ!$C$39:$C$782,СВЦЭМ!$A$39:$A$782,$A86,СВЦЭМ!$B$39:$B$782,W$83)+'СЕТ СН'!$H$12+СВЦЭМ!$D$10+'СЕТ СН'!$H$6-'СЕТ СН'!$H$22</f>
        <v>1986.4043176299999</v>
      </c>
      <c r="X86" s="36">
        <f>SUMIFS(СВЦЭМ!$C$39:$C$782,СВЦЭМ!$A$39:$A$782,$A86,СВЦЭМ!$B$39:$B$782,X$83)+'СЕТ СН'!$H$12+СВЦЭМ!$D$10+'СЕТ СН'!$H$6-'СЕТ СН'!$H$22</f>
        <v>2013.4552091799999</v>
      </c>
      <c r="Y86" s="36">
        <f>SUMIFS(СВЦЭМ!$C$39:$C$782,СВЦЭМ!$A$39:$A$782,$A86,СВЦЭМ!$B$39:$B$782,Y$83)+'СЕТ СН'!$H$12+СВЦЭМ!$D$10+'СЕТ СН'!$H$6-'СЕТ СН'!$H$22</f>
        <v>2101.0809675099999</v>
      </c>
    </row>
    <row r="87" spans="1:25" ht="15.75" x14ac:dyDescent="0.2">
      <c r="A87" s="35">
        <f t="shared" si="2"/>
        <v>45477</v>
      </c>
      <c r="B87" s="36">
        <f>SUMIFS(СВЦЭМ!$C$39:$C$782,СВЦЭМ!$A$39:$A$782,$A87,СВЦЭМ!$B$39:$B$782,B$83)+'СЕТ СН'!$H$12+СВЦЭМ!$D$10+'СЕТ СН'!$H$6-'СЕТ СН'!$H$22</f>
        <v>1973.0025298399999</v>
      </c>
      <c r="C87" s="36">
        <f>SUMIFS(СВЦЭМ!$C$39:$C$782,СВЦЭМ!$A$39:$A$782,$A87,СВЦЭМ!$B$39:$B$782,C$83)+'СЕТ СН'!$H$12+СВЦЭМ!$D$10+'СЕТ СН'!$H$6-'СЕТ СН'!$H$22</f>
        <v>2132.5688405800001</v>
      </c>
      <c r="D87" s="36">
        <f>SUMIFS(СВЦЭМ!$C$39:$C$782,СВЦЭМ!$A$39:$A$782,$A87,СВЦЭМ!$B$39:$B$782,D$83)+'СЕТ СН'!$H$12+СВЦЭМ!$D$10+'СЕТ СН'!$H$6-'СЕТ СН'!$H$22</f>
        <v>2162.2540235699998</v>
      </c>
      <c r="E87" s="36">
        <f>SUMIFS(СВЦЭМ!$C$39:$C$782,СВЦЭМ!$A$39:$A$782,$A87,СВЦЭМ!$B$39:$B$782,E$83)+'СЕТ СН'!$H$12+СВЦЭМ!$D$10+'СЕТ СН'!$H$6-'СЕТ СН'!$H$22</f>
        <v>2199.1521526400002</v>
      </c>
      <c r="F87" s="36">
        <f>SUMIFS(СВЦЭМ!$C$39:$C$782,СВЦЭМ!$A$39:$A$782,$A87,СВЦЭМ!$B$39:$B$782,F$83)+'СЕТ СН'!$H$12+СВЦЭМ!$D$10+'СЕТ СН'!$H$6-'СЕТ СН'!$H$22</f>
        <v>2206.9690521499997</v>
      </c>
      <c r="G87" s="36">
        <f>SUMIFS(СВЦЭМ!$C$39:$C$782,СВЦЭМ!$A$39:$A$782,$A87,СВЦЭМ!$B$39:$B$782,G$83)+'СЕТ СН'!$H$12+СВЦЭМ!$D$10+'СЕТ СН'!$H$6-'СЕТ СН'!$H$22</f>
        <v>2199.9065244799999</v>
      </c>
      <c r="H87" s="36">
        <f>SUMIFS(СВЦЭМ!$C$39:$C$782,СВЦЭМ!$A$39:$A$782,$A87,СВЦЭМ!$B$39:$B$782,H$83)+'СЕТ СН'!$H$12+СВЦЭМ!$D$10+'СЕТ СН'!$H$6-'СЕТ СН'!$H$22</f>
        <v>2112.2813178599999</v>
      </c>
      <c r="I87" s="36">
        <f>SUMIFS(СВЦЭМ!$C$39:$C$782,СВЦЭМ!$A$39:$A$782,$A87,СВЦЭМ!$B$39:$B$782,I$83)+'СЕТ СН'!$H$12+СВЦЭМ!$D$10+'СЕТ СН'!$H$6-'СЕТ СН'!$H$22</f>
        <v>2082.23339149</v>
      </c>
      <c r="J87" s="36">
        <f>SUMIFS(СВЦЭМ!$C$39:$C$782,СВЦЭМ!$A$39:$A$782,$A87,СВЦЭМ!$B$39:$B$782,J$83)+'СЕТ СН'!$H$12+СВЦЭМ!$D$10+'СЕТ СН'!$H$6-'СЕТ СН'!$H$22</f>
        <v>1989.0686596099999</v>
      </c>
      <c r="K87" s="36">
        <f>SUMIFS(СВЦЭМ!$C$39:$C$782,СВЦЭМ!$A$39:$A$782,$A87,СВЦЭМ!$B$39:$B$782,K$83)+'СЕТ СН'!$H$12+СВЦЭМ!$D$10+'СЕТ СН'!$H$6-'СЕТ СН'!$H$22</f>
        <v>1917.1382581999999</v>
      </c>
      <c r="L87" s="36">
        <f>SUMIFS(СВЦЭМ!$C$39:$C$782,СВЦЭМ!$A$39:$A$782,$A87,СВЦЭМ!$B$39:$B$782,L$83)+'СЕТ СН'!$H$12+СВЦЭМ!$D$10+'СЕТ СН'!$H$6-'СЕТ СН'!$H$22</f>
        <v>1899.5433137</v>
      </c>
      <c r="M87" s="36">
        <f>SUMIFS(СВЦЭМ!$C$39:$C$782,СВЦЭМ!$A$39:$A$782,$A87,СВЦЭМ!$B$39:$B$782,M$83)+'СЕТ СН'!$H$12+СВЦЭМ!$D$10+'СЕТ СН'!$H$6-'СЕТ СН'!$H$22</f>
        <v>1873.0321274299999</v>
      </c>
      <c r="N87" s="36">
        <f>SUMIFS(СВЦЭМ!$C$39:$C$782,СВЦЭМ!$A$39:$A$782,$A87,СВЦЭМ!$B$39:$B$782,N$83)+'СЕТ СН'!$H$12+СВЦЭМ!$D$10+'СЕТ СН'!$H$6-'СЕТ СН'!$H$22</f>
        <v>1876.29715384</v>
      </c>
      <c r="O87" s="36">
        <f>SUMIFS(СВЦЭМ!$C$39:$C$782,СВЦЭМ!$A$39:$A$782,$A87,СВЦЭМ!$B$39:$B$782,O$83)+'СЕТ СН'!$H$12+СВЦЭМ!$D$10+'СЕТ СН'!$H$6-'СЕТ СН'!$H$22</f>
        <v>1856.44736483</v>
      </c>
      <c r="P87" s="36">
        <f>SUMIFS(СВЦЭМ!$C$39:$C$782,СВЦЭМ!$A$39:$A$782,$A87,СВЦЭМ!$B$39:$B$782,P$83)+'СЕТ СН'!$H$12+СВЦЭМ!$D$10+'СЕТ СН'!$H$6-'СЕТ СН'!$H$22</f>
        <v>1861.1451604199999</v>
      </c>
      <c r="Q87" s="36">
        <f>SUMIFS(СВЦЭМ!$C$39:$C$782,СВЦЭМ!$A$39:$A$782,$A87,СВЦЭМ!$B$39:$B$782,Q$83)+'СЕТ СН'!$H$12+СВЦЭМ!$D$10+'СЕТ СН'!$H$6-'СЕТ СН'!$H$22</f>
        <v>1862.69827244</v>
      </c>
      <c r="R87" s="36">
        <f>SUMIFS(СВЦЭМ!$C$39:$C$782,СВЦЭМ!$A$39:$A$782,$A87,СВЦЭМ!$B$39:$B$782,R$83)+'СЕТ СН'!$H$12+СВЦЭМ!$D$10+'СЕТ СН'!$H$6-'СЕТ СН'!$H$22</f>
        <v>1873.75283218</v>
      </c>
      <c r="S87" s="36">
        <f>SUMIFS(СВЦЭМ!$C$39:$C$782,СВЦЭМ!$A$39:$A$782,$A87,СВЦЭМ!$B$39:$B$782,S$83)+'СЕТ СН'!$H$12+СВЦЭМ!$D$10+'СЕТ СН'!$H$6-'СЕТ СН'!$H$22</f>
        <v>1863.14873569</v>
      </c>
      <c r="T87" s="36">
        <f>SUMIFS(СВЦЭМ!$C$39:$C$782,СВЦЭМ!$A$39:$A$782,$A87,СВЦЭМ!$B$39:$B$782,T$83)+'СЕТ СН'!$H$12+СВЦЭМ!$D$10+'СЕТ СН'!$H$6-'СЕТ СН'!$H$22</f>
        <v>1850.65279803</v>
      </c>
      <c r="U87" s="36">
        <f>SUMIFS(СВЦЭМ!$C$39:$C$782,СВЦЭМ!$A$39:$A$782,$A87,СВЦЭМ!$B$39:$B$782,U$83)+'СЕТ СН'!$H$12+СВЦЭМ!$D$10+'СЕТ СН'!$H$6-'СЕТ СН'!$H$22</f>
        <v>1867.77672502</v>
      </c>
      <c r="V87" s="36">
        <f>SUMIFS(СВЦЭМ!$C$39:$C$782,СВЦЭМ!$A$39:$A$782,$A87,СВЦЭМ!$B$39:$B$782,V$83)+'СЕТ СН'!$H$12+СВЦЭМ!$D$10+'СЕТ СН'!$H$6-'СЕТ СН'!$H$22</f>
        <v>1874.97460613</v>
      </c>
      <c r="W87" s="36">
        <f>SUMIFS(СВЦЭМ!$C$39:$C$782,СВЦЭМ!$A$39:$A$782,$A87,СВЦЭМ!$B$39:$B$782,W$83)+'СЕТ СН'!$H$12+СВЦЭМ!$D$10+'СЕТ СН'!$H$6-'СЕТ СН'!$H$22</f>
        <v>1854.7884755799998</v>
      </c>
      <c r="X87" s="36">
        <f>SUMIFS(СВЦЭМ!$C$39:$C$782,СВЦЭМ!$A$39:$A$782,$A87,СВЦЭМ!$B$39:$B$782,X$83)+'СЕТ СН'!$H$12+СВЦЭМ!$D$10+'СЕТ СН'!$H$6-'СЕТ СН'!$H$22</f>
        <v>1904.76134699</v>
      </c>
      <c r="Y87" s="36">
        <f>SUMIFS(СВЦЭМ!$C$39:$C$782,СВЦЭМ!$A$39:$A$782,$A87,СВЦЭМ!$B$39:$B$782,Y$83)+'СЕТ СН'!$H$12+СВЦЭМ!$D$10+'СЕТ СН'!$H$6-'СЕТ СН'!$H$22</f>
        <v>2008.5860310099999</v>
      </c>
    </row>
    <row r="88" spans="1:25" ht="15.75" x14ac:dyDescent="0.2">
      <c r="A88" s="35">
        <f t="shared" si="2"/>
        <v>45478</v>
      </c>
      <c r="B88" s="36">
        <f>SUMIFS(СВЦЭМ!$C$39:$C$782,СВЦЭМ!$A$39:$A$782,$A88,СВЦЭМ!$B$39:$B$782,B$83)+'СЕТ СН'!$H$12+СВЦЭМ!$D$10+'СЕТ СН'!$H$6-'СЕТ СН'!$H$22</f>
        <v>2098.4254513599999</v>
      </c>
      <c r="C88" s="36">
        <f>SUMIFS(СВЦЭМ!$C$39:$C$782,СВЦЭМ!$A$39:$A$782,$A88,СВЦЭМ!$B$39:$B$782,C$83)+'СЕТ СН'!$H$12+СВЦЭМ!$D$10+'СЕТ СН'!$H$6-'СЕТ СН'!$H$22</f>
        <v>2195.8614908099999</v>
      </c>
      <c r="D88" s="36">
        <f>SUMIFS(СВЦЭМ!$C$39:$C$782,СВЦЭМ!$A$39:$A$782,$A88,СВЦЭМ!$B$39:$B$782,D$83)+'СЕТ СН'!$H$12+СВЦЭМ!$D$10+'СЕТ СН'!$H$6-'СЕТ СН'!$H$22</f>
        <v>2255.8297441300001</v>
      </c>
      <c r="E88" s="36">
        <f>SUMIFS(СВЦЭМ!$C$39:$C$782,СВЦЭМ!$A$39:$A$782,$A88,СВЦЭМ!$B$39:$B$782,E$83)+'СЕТ СН'!$H$12+СВЦЭМ!$D$10+'СЕТ СН'!$H$6-'СЕТ СН'!$H$22</f>
        <v>2286.2831136599998</v>
      </c>
      <c r="F88" s="36">
        <f>SUMIFS(СВЦЭМ!$C$39:$C$782,СВЦЭМ!$A$39:$A$782,$A88,СВЦЭМ!$B$39:$B$782,F$83)+'СЕТ СН'!$H$12+СВЦЭМ!$D$10+'СЕТ СН'!$H$6-'СЕТ СН'!$H$22</f>
        <v>2276.2158873500002</v>
      </c>
      <c r="G88" s="36">
        <f>SUMIFS(СВЦЭМ!$C$39:$C$782,СВЦЭМ!$A$39:$A$782,$A88,СВЦЭМ!$B$39:$B$782,G$83)+'СЕТ СН'!$H$12+СВЦЭМ!$D$10+'СЕТ СН'!$H$6-'СЕТ СН'!$H$22</f>
        <v>2242.2052251099999</v>
      </c>
      <c r="H88" s="36">
        <f>SUMIFS(СВЦЭМ!$C$39:$C$782,СВЦЭМ!$A$39:$A$782,$A88,СВЦЭМ!$B$39:$B$782,H$83)+'СЕТ СН'!$H$12+СВЦЭМ!$D$10+'СЕТ СН'!$H$6-'СЕТ СН'!$H$22</f>
        <v>2187.5765430199999</v>
      </c>
      <c r="I88" s="36">
        <f>SUMIFS(СВЦЭМ!$C$39:$C$782,СВЦЭМ!$A$39:$A$782,$A88,СВЦЭМ!$B$39:$B$782,I$83)+'СЕТ СН'!$H$12+СВЦЭМ!$D$10+'СЕТ СН'!$H$6-'СЕТ СН'!$H$22</f>
        <v>2080.3412028399998</v>
      </c>
      <c r="J88" s="36">
        <f>SUMIFS(СВЦЭМ!$C$39:$C$782,СВЦЭМ!$A$39:$A$782,$A88,СВЦЭМ!$B$39:$B$782,J$83)+'СЕТ СН'!$H$12+СВЦЭМ!$D$10+'СЕТ СН'!$H$6-'СЕТ СН'!$H$22</f>
        <v>1962.8125322399999</v>
      </c>
      <c r="K88" s="36">
        <f>SUMIFS(СВЦЭМ!$C$39:$C$782,СВЦЭМ!$A$39:$A$782,$A88,СВЦЭМ!$B$39:$B$782,K$83)+'СЕТ СН'!$H$12+СВЦЭМ!$D$10+'СЕТ СН'!$H$6-'СЕТ СН'!$H$22</f>
        <v>1934.8988646299999</v>
      </c>
      <c r="L88" s="36">
        <f>SUMIFS(СВЦЭМ!$C$39:$C$782,СВЦЭМ!$A$39:$A$782,$A88,СВЦЭМ!$B$39:$B$782,L$83)+'СЕТ СН'!$H$12+СВЦЭМ!$D$10+'СЕТ СН'!$H$6-'СЕТ СН'!$H$22</f>
        <v>1957.14168589</v>
      </c>
      <c r="M88" s="36">
        <f>SUMIFS(СВЦЭМ!$C$39:$C$782,СВЦЭМ!$A$39:$A$782,$A88,СВЦЭМ!$B$39:$B$782,M$83)+'СЕТ СН'!$H$12+СВЦЭМ!$D$10+'СЕТ СН'!$H$6-'СЕТ СН'!$H$22</f>
        <v>1944.44729843</v>
      </c>
      <c r="N88" s="36">
        <f>SUMIFS(СВЦЭМ!$C$39:$C$782,СВЦЭМ!$A$39:$A$782,$A88,СВЦЭМ!$B$39:$B$782,N$83)+'СЕТ СН'!$H$12+СВЦЭМ!$D$10+'СЕТ СН'!$H$6-'СЕТ СН'!$H$22</f>
        <v>1954.36126089</v>
      </c>
      <c r="O88" s="36">
        <f>SUMIFS(СВЦЭМ!$C$39:$C$782,СВЦЭМ!$A$39:$A$782,$A88,СВЦЭМ!$B$39:$B$782,O$83)+'СЕТ СН'!$H$12+СВЦЭМ!$D$10+'СЕТ СН'!$H$6-'СЕТ СН'!$H$22</f>
        <v>1950.5666805599999</v>
      </c>
      <c r="P88" s="36">
        <f>SUMIFS(СВЦЭМ!$C$39:$C$782,СВЦЭМ!$A$39:$A$782,$A88,СВЦЭМ!$B$39:$B$782,P$83)+'СЕТ СН'!$H$12+СВЦЭМ!$D$10+'СЕТ СН'!$H$6-'СЕТ СН'!$H$22</f>
        <v>1957.5178088799998</v>
      </c>
      <c r="Q88" s="36">
        <f>SUMIFS(СВЦЭМ!$C$39:$C$782,СВЦЭМ!$A$39:$A$782,$A88,СВЦЭМ!$B$39:$B$782,Q$83)+'СЕТ СН'!$H$12+СВЦЭМ!$D$10+'СЕТ СН'!$H$6-'СЕТ СН'!$H$22</f>
        <v>1972.2917307499999</v>
      </c>
      <c r="R88" s="36">
        <f>SUMIFS(СВЦЭМ!$C$39:$C$782,СВЦЭМ!$A$39:$A$782,$A88,СВЦЭМ!$B$39:$B$782,R$83)+'СЕТ СН'!$H$12+СВЦЭМ!$D$10+'СЕТ СН'!$H$6-'СЕТ СН'!$H$22</f>
        <v>1959.4749963499999</v>
      </c>
      <c r="S88" s="36">
        <f>SUMIFS(СВЦЭМ!$C$39:$C$782,СВЦЭМ!$A$39:$A$782,$A88,СВЦЭМ!$B$39:$B$782,S$83)+'СЕТ СН'!$H$12+СВЦЭМ!$D$10+'СЕТ СН'!$H$6-'СЕТ СН'!$H$22</f>
        <v>1958.08066624</v>
      </c>
      <c r="T88" s="36">
        <f>SUMIFS(СВЦЭМ!$C$39:$C$782,СВЦЭМ!$A$39:$A$782,$A88,СВЦЭМ!$B$39:$B$782,T$83)+'СЕТ СН'!$H$12+СВЦЭМ!$D$10+'СЕТ СН'!$H$6-'СЕТ СН'!$H$22</f>
        <v>1950.26452019</v>
      </c>
      <c r="U88" s="36">
        <f>SUMIFS(СВЦЭМ!$C$39:$C$782,СВЦЭМ!$A$39:$A$782,$A88,СВЦЭМ!$B$39:$B$782,U$83)+'СЕТ СН'!$H$12+СВЦЭМ!$D$10+'СЕТ СН'!$H$6-'СЕТ СН'!$H$22</f>
        <v>1964.5173891299999</v>
      </c>
      <c r="V88" s="36">
        <f>SUMIFS(СВЦЭМ!$C$39:$C$782,СВЦЭМ!$A$39:$A$782,$A88,СВЦЭМ!$B$39:$B$782,V$83)+'СЕТ СН'!$H$12+СВЦЭМ!$D$10+'СЕТ СН'!$H$6-'СЕТ СН'!$H$22</f>
        <v>1971.5281295699999</v>
      </c>
      <c r="W88" s="36">
        <f>SUMIFS(СВЦЭМ!$C$39:$C$782,СВЦЭМ!$A$39:$A$782,$A88,СВЦЭМ!$B$39:$B$782,W$83)+'СЕТ СН'!$H$12+СВЦЭМ!$D$10+'СЕТ СН'!$H$6-'СЕТ СН'!$H$22</f>
        <v>1950.13217575</v>
      </c>
      <c r="X88" s="36">
        <f>SUMIFS(СВЦЭМ!$C$39:$C$782,СВЦЭМ!$A$39:$A$782,$A88,СВЦЭМ!$B$39:$B$782,X$83)+'СЕТ СН'!$H$12+СВЦЭМ!$D$10+'СЕТ СН'!$H$6-'СЕТ СН'!$H$22</f>
        <v>1998.1612478499999</v>
      </c>
      <c r="Y88" s="36">
        <f>SUMIFS(СВЦЭМ!$C$39:$C$782,СВЦЭМ!$A$39:$A$782,$A88,СВЦЭМ!$B$39:$B$782,Y$83)+'СЕТ СН'!$H$12+СВЦЭМ!$D$10+'СЕТ СН'!$H$6-'СЕТ СН'!$H$22</f>
        <v>2117.6216572499998</v>
      </c>
    </row>
    <row r="89" spans="1:25" ht="15.75" x14ac:dyDescent="0.2">
      <c r="A89" s="35">
        <f t="shared" si="2"/>
        <v>45479</v>
      </c>
      <c r="B89" s="36">
        <f>SUMIFS(СВЦЭМ!$C$39:$C$782,СВЦЭМ!$A$39:$A$782,$A89,СВЦЭМ!$B$39:$B$782,B$83)+'СЕТ СН'!$H$12+СВЦЭМ!$D$10+'СЕТ СН'!$H$6-'СЕТ СН'!$H$22</f>
        <v>2117.4946997099996</v>
      </c>
      <c r="C89" s="36">
        <f>SUMIFS(СВЦЭМ!$C$39:$C$782,СВЦЭМ!$A$39:$A$782,$A89,СВЦЭМ!$B$39:$B$782,C$83)+'СЕТ СН'!$H$12+СВЦЭМ!$D$10+'СЕТ СН'!$H$6-'СЕТ СН'!$H$22</f>
        <v>2196.41984976</v>
      </c>
      <c r="D89" s="36">
        <f>SUMIFS(СВЦЭМ!$C$39:$C$782,СВЦЭМ!$A$39:$A$782,$A89,СВЦЭМ!$B$39:$B$782,D$83)+'СЕТ СН'!$H$12+СВЦЭМ!$D$10+'СЕТ СН'!$H$6-'СЕТ СН'!$H$22</f>
        <v>2310.0400477599997</v>
      </c>
      <c r="E89" s="36">
        <f>SUMIFS(СВЦЭМ!$C$39:$C$782,СВЦЭМ!$A$39:$A$782,$A89,СВЦЭМ!$B$39:$B$782,E$83)+'СЕТ СН'!$H$12+СВЦЭМ!$D$10+'СЕТ СН'!$H$6-'СЕТ СН'!$H$22</f>
        <v>2369.4467695900003</v>
      </c>
      <c r="F89" s="36">
        <f>SUMIFS(СВЦЭМ!$C$39:$C$782,СВЦЭМ!$A$39:$A$782,$A89,СВЦЭМ!$B$39:$B$782,F$83)+'СЕТ СН'!$H$12+СВЦЭМ!$D$10+'СЕТ СН'!$H$6-'СЕТ СН'!$H$22</f>
        <v>2388.9402529700001</v>
      </c>
      <c r="G89" s="36">
        <f>SUMIFS(СВЦЭМ!$C$39:$C$782,СВЦЭМ!$A$39:$A$782,$A89,СВЦЭМ!$B$39:$B$782,G$83)+'СЕТ СН'!$H$12+СВЦЭМ!$D$10+'СЕТ СН'!$H$6-'СЕТ СН'!$H$22</f>
        <v>2379.1278407299997</v>
      </c>
      <c r="H89" s="36">
        <f>SUMIFS(СВЦЭМ!$C$39:$C$782,СВЦЭМ!$A$39:$A$782,$A89,СВЦЭМ!$B$39:$B$782,H$83)+'СЕТ СН'!$H$12+СВЦЭМ!$D$10+'СЕТ СН'!$H$6-'СЕТ СН'!$H$22</f>
        <v>2383.6674283499997</v>
      </c>
      <c r="I89" s="36">
        <f>SUMIFS(СВЦЭМ!$C$39:$C$782,СВЦЭМ!$A$39:$A$782,$A89,СВЦЭМ!$B$39:$B$782,I$83)+'СЕТ СН'!$H$12+СВЦЭМ!$D$10+'СЕТ СН'!$H$6-'СЕТ СН'!$H$22</f>
        <v>2296.6591853600003</v>
      </c>
      <c r="J89" s="36">
        <f>SUMIFS(СВЦЭМ!$C$39:$C$782,СВЦЭМ!$A$39:$A$782,$A89,СВЦЭМ!$B$39:$B$782,J$83)+'СЕТ СН'!$H$12+СВЦЭМ!$D$10+'СЕТ СН'!$H$6-'СЕТ СН'!$H$22</f>
        <v>2159.6133705499997</v>
      </c>
      <c r="K89" s="36">
        <f>SUMIFS(СВЦЭМ!$C$39:$C$782,СВЦЭМ!$A$39:$A$782,$A89,СВЦЭМ!$B$39:$B$782,K$83)+'СЕТ СН'!$H$12+СВЦЭМ!$D$10+'СЕТ СН'!$H$6-'СЕТ СН'!$H$22</f>
        <v>2067.5184139499997</v>
      </c>
      <c r="L89" s="36">
        <f>SUMIFS(СВЦЭМ!$C$39:$C$782,СВЦЭМ!$A$39:$A$782,$A89,СВЦЭМ!$B$39:$B$782,L$83)+'СЕТ СН'!$H$12+СВЦЭМ!$D$10+'СЕТ СН'!$H$6-'СЕТ СН'!$H$22</f>
        <v>1999.96388445</v>
      </c>
      <c r="M89" s="36">
        <f>SUMIFS(СВЦЭМ!$C$39:$C$782,СВЦЭМ!$A$39:$A$782,$A89,СВЦЭМ!$B$39:$B$782,M$83)+'СЕТ СН'!$H$12+СВЦЭМ!$D$10+'СЕТ СН'!$H$6-'СЕТ СН'!$H$22</f>
        <v>1982.42148967</v>
      </c>
      <c r="N89" s="36">
        <f>SUMIFS(СВЦЭМ!$C$39:$C$782,СВЦЭМ!$A$39:$A$782,$A89,СВЦЭМ!$B$39:$B$782,N$83)+'СЕТ СН'!$H$12+СВЦЭМ!$D$10+'СЕТ СН'!$H$6-'СЕТ СН'!$H$22</f>
        <v>1986.91053328</v>
      </c>
      <c r="O89" s="36">
        <f>SUMIFS(СВЦЭМ!$C$39:$C$782,СВЦЭМ!$A$39:$A$782,$A89,СВЦЭМ!$B$39:$B$782,O$83)+'СЕТ СН'!$H$12+СВЦЭМ!$D$10+'СЕТ СН'!$H$6-'СЕТ СН'!$H$22</f>
        <v>1978.5940663599999</v>
      </c>
      <c r="P89" s="36">
        <f>SUMIFS(СВЦЭМ!$C$39:$C$782,СВЦЭМ!$A$39:$A$782,$A89,СВЦЭМ!$B$39:$B$782,P$83)+'СЕТ СН'!$H$12+СВЦЭМ!$D$10+'СЕТ СН'!$H$6-'СЕТ СН'!$H$22</f>
        <v>1973.35756962</v>
      </c>
      <c r="Q89" s="36">
        <f>SUMIFS(СВЦЭМ!$C$39:$C$782,СВЦЭМ!$A$39:$A$782,$A89,СВЦЭМ!$B$39:$B$782,Q$83)+'СЕТ СН'!$H$12+СВЦЭМ!$D$10+'СЕТ СН'!$H$6-'СЕТ СН'!$H$22</f>
        <v>1980.7604789</v>
      </c>
      <c r="R89" s="36">
        <f>SUMIFS(СВЦЭМ!$C$39:$C$782,СВЦЭМ!$A$39:$A$782,$A89,СВЦЭМ!$B$39:$B$782,R$83)+'СЕТ СН'!$H$12+СВЦЭМ!$D$10+'СЕТ СН'!$H$6-'СЕТ СН'!$H$22</f>
        <v>2016.1437766499998</v>
      </c>
      <c r="S89" s="36">
        <f>SUMIFS(СВЦЭМ!$C$39:$C$782,СВЦЭМ!$A$39:$A$782,$A89,СВЦЭМ!$B$39:$B$782,S$83)+'СЕТ СН'!$H$12+СВЦЭМ!$D$10+'СЕТ СН'!$H$6-'СЕТ СН'!$H$22</f>
        <v>2003.40298523</v>
      </c>
      <c r="T89" s="36">
        <f>SUMIFS(СВЦЭМ!$C$39:$C$782,СВЦЭМ!$A$39:$A$782,$A89,СВЦЭМ!$B$39:$B$782,T$83)+'СЕТ СН'!$H$12+СВЦЭМ!$D$10+'СЕТ СН'!$H$6-'СЕТ СН'!$H$22</f>
        <v>1997.25346328</v>
      </c>
      <c r="U89" s="36">
        <f>SUMIFS(СВЦЭМ!$C$39:$C$782,СВЦЭМ!$A$39:$A$782,$A89,СВЦЭМ!$B$39:$B$782,U$83)+'СЕТ СН'!$H$12+СВЦЭМ!$D$10+'СЕТ СН'!$H$6-'СЕТ СН'!$H$22</f>
        <v>2005.7001547299999</v>
      </c>
      <c r="V89" s="36">
        <f>SUMIFS(СВЦЭМ!$C$39:$C$782,СВЦЭМ!$A$39:$A$782,$A89,СВЦЭМ!$B$39:$B$782,V$83)+'СЕТ СН'!$H$12+СВЦЭМ!$D$10+'СЕТ СН'!$H$6-'СЕТ СН'!$H$22</f>
        <v>2017.3018370899999</v>
      </c>
      <c r="W89" s="36">
        <f>SUMIFS(СВЦЭМ!$C$39:$C$782,СВЦЭМ!$A$39:$A$782,$A89,СВЦЭМ!$B$39:$B$782,W$83)+'СЕТ СН'!$H$12+СВЦЭМ!$D$10+'СЕТ СН'!$H$6-'СЕТ СН'!$H$22</f>
        <v>2008.86829373</v>
      </c>
      <c r="X89" s="36">
        <f>SUMIFS(СВЦЭМ!$C$39:$C$782,СВЦЭМ!$A$39:$A$782,$A89,СВЦЭМ!$B$39:$B$782,X$83)+'СЕТ СН'!$H$12+СВЦЭМ!$D$10+'СЕТ СН'!$H$6-'СЕТ СН'!$H$22</f>
        <v>2044.09114574</v>
      </c>
      <c r="Y89" s="36">
        <f>SUMIFS(СВЦЭМ!$C$39:$C$782,СВЦЭМ!$A$39:$A$782,$A89,СВЦЭМ!$B$39:$B$782,Y$83)+'СЕТ СН'!$H$12+СВЦЭМ!$D$10+'СЕТ СН'!$H$6-'СЕТ СН'!$H$22</f>
        <v>2124.5893515299999</v>
      </c>
    </row>
    <row r="90" spans="1:25" ht="15.75" x14ac:dyDescent="0.2">
      <c r="A90" s="35">
        <f t="shared" si="2"/>
        <v>45480</v>
      </c>
      <c r="B90" s="36">
        <f>SUMIFS(СВЦЭМ!$C$39:$C$782,СВЦЭМ!$A$39:$A$782,$A90,СВЦЭМ!$B$39:$B$782,B$83)+'СЕТ СН'!$H$12+СВЦЭМ!$D$10+'СЕТ СН'!$H$6-'СЕТ СН'!$H$22</f>
        <v>2268.7752222899999</v>
      </c>
      <c r="C90" s="36">
        <f>SUMIFS(СВЦЭМ!$C$39:$C$782,СВЦЭМ!$A$39:$A$782,$A90,СВЦЭМ!$B$39:$B$782,C$83)+'СЕТ СН'!$H$12+СВЦЭМ!$D$10+'СЕТ СН'!$H$6-'СЕТ СН'!$H$22</f>
        <v>2341.0538087</v>
      </c>
      <c r="D90" s="36">
        <f>SUMIFS(СВЦЭМ!$C$39:$C$782,СВЦЭМ!$A$39:$A$782,$A90,СВЦЭМ!$B$39:$B$782,D$83)+'СЕТ СН'!$H$12+СВЦЭМ!$D$10+'СЕТ СН'!$H$6-'СЕТ СН'!$H$22</f>
        <v>2403.7044924299998</v>
      </c>
      <c r="E90" s="36">
        <f>SUMIFS(СВЦЭМ!$C$39:$C$782,СВЦЭМ!$A$39:$A$782,$A90,СВЦЭМ!$B$39:$B$782,E$83)+'СЕТ СН'!$H$12+СВЦЭМ!$D$10+'СЕТ СН'!$H$6-'СЕТ СН'!$H$22</f>
        <v>2389.2403615499998</v>
      </c>
      <c r="F90" s="36">
        <f>SUMIFS(СВЦЭМ!$C$39:$C$782,СВЦЭМ!$A$39:$A$782,$A90,СВЦЭМ!$B$39:$B$782,F$83)+'СЕТ СН'!$H$12+СВЦЭМ!$D$10+'СЕТ СН'!$H$6-'СЕТ СН'!$H$22</f>
        <v>2399.51245647</v>
      </c>
      <c r="G90" s="36">
        <f>SUMIFS(СВЦЭМ!$C$39:$C$782,СВЦЭМ!$A$39:$A$782,$A90,СВЦЭМ!$B$39:$B$782,G$83)+'СЕТ СН'!$H$12+СВЦЭМ!$D$10+'СЕТ СН'!$H$6-'СЕТ СН'!$H$22</f>
        <v>2402.7336272799998</v>
      </c>
      <c r="H90" s="36">
        <f>SUMIFS(СВЦЭМ!$C$39:$C$782,СВЦЭМ!$A$39:$A$782,$A90,СВЦЭМ!$B$39:$B$782,H$83)+'СЕТ СН'!$H$12+СВЦЭМ!$D$10+'СЕТ СН'!$H$6-'СЕТ СН'!$H$22</f>
        <v>2418.95255004</v>
      </c>
      <c r="I90" s="36">
        <f>SUMIFS(СВЦЭМ!$C$39:$C$782,СВЦЭМ!$A$39:$A$782,$A90,СВЦЭМ!$B$39:$B$782,I$83)+'СЕТ СН'!$H$12+СВЦЭМ!$D$10+'СЕТ СН'!$H$6-'СЕТ СН'!$H$22</f>
        <v>2381.7476702200001</v>
      </c>
      <c r="J90" s="36">
        <f>SUMIFS(СВЦЭМ!$C$39:$C$782,СВЦЭМ!$A$39:$A$782,$A90,СВЦЭМ!$B$39:$B$782,J$83)+'СЕТ СН'!$H$12+СВЦЭМ!$D$10+'СЕТ СН'!$H$6-'СЕТ СН'!$H$22</f>
        <v>2245.8984486999998</v>
      </c>
      <c r="K90" s="36">
        <f>SUMIFS(СВЦЭМ!$C$39:$C$782,СВЦЭМ!$A$39:$A$782,$A90,СВЦЭМ!$B$39:$B$782,K$83)+'СЕТ СН'!$H$12+СВЦЭМ!$D$10+'СЕТ СН'!$H$6-'СЕТ СН'!$H$22</f>
        <v>2147.5530728899998</v>
      </c>
      <c r="L90" s="36">
        <f>SUMIFS(СВЦЭМ!$C$39:$C$782,СВЦЭМ!$A$39:$A$782,$A90,СВЦЭМ!$B$39:$B$782,L$83)+'СЕТ СН'!$H$12+СВЦЭМ!$D$10+'СЕТ СН'!$H$6-'СЕТ СН'!$H$22</f>
        <v>2101.4861589900001</v>
      </c>
      <c r="M90" s="36">
        <f>SUMIFS(СВЦЭМ!$C$39:$C$782,СВЦЭМ!$A$39:$A$782,$A90,СВЦЭМ!$B$39:$B$782,M$83)+'СЕТ СН'!$H$12+СВЦЭМ!$D$10+'СЕТ СН'!$H$6-'СЕТ СН'!$H$22</f>
        <v>2094.3127699199999</v>
      </c>
      <c r="N90" s="36">
        <f>SUMIFS(СВЦЭМ!$C$39:$C$782,СВЦЭМ!$A$39:$A$782,$A90,СВЦЭМ!$B$39:$B$782,N$83)+'СЕТ СН'!$H$12+СВЦЭМ!$D$10+'СЕТ СН'!$H$6-'СЕТ СН'!$H$22</f>
        <v>2079.0479910499998</v>
      </c>
      <c r="O90" s="36">
        <f>SUMIFS(СВЦЭМ!$C$39:$C$782,СВЦЭМ!$A$39:$A$782,$A90,СВЦЭМ!$B$39:$B$782,O$83)+'СЕТ СН'!$H$12+СВЦЭМ!$D$10+'СЕТ СН'!$H$6-'СЕТ СН'!$H$22</f>
        <v>2065.9877045799999</v>
      </c>
      <c r="P90" s="36">
        <f>SUMIFS(СВЦЭМ!$C$39:$C$782,СВЦЭМ!$A$39:$A$782,$A90,СВЦЭМ!$B$39:$B$782,P$83)+'СЕТ СН'!$H$12+СВЦЭМ!$D$10+'СЕТ СН'!$H$6-'СЕТ СН'!$H$22</f>
        <v>2080.2962716499997</v>
      </c>
      <c r="Q90" s="36">
        <f>SUMIFS(СВЦЭМ!$C$39:$C$782,СВЦЭМ!$A$39:$A$782,$A90,СВЦЭМ!$B$39:$B$782,Q$83)+'СЕТ СН'!$H$12+СВЦЭМ!$D$10+'СЕТ СН'!$H$6-'СЕТ СН'!$H$22</f>
        <v>2091.3085082600001</v>
      </c>
      <c r="R90" s="36">
        <f>SUMIFS(СВЦЭМ!$C$39:$C$782,СВЦЭМ!$A$39:$A$782,$A90,СВЦЭМ!$B$39:$B$782,R$83)+'СЕТ СН'!$H$12+СВЦЭМ!$D$10+'СЕТ СН'!$H$6-'СЕТ СН'!$H$22</f>
        <v>2085.7860347999999</v>
      </c>
      <c r="S90" s="36">
        <f>SUMIFS(СВЦЭМ!$C$39:$C$782,СВЦЭМ!$A$39:$A$782,$A90,СВЦЭМ!$B$39:$B$782,S$83)+'СЕТ СН'!$H$12+СВЦЭМ!$D$10+'СЕТ СН'!$H$6-'СЕТ СН'!$H$22</f>
        <v>2083.1919033499998</v>
      </c>
      <c r="T90" s="36">
        <f>SUMIFS(СВЦЭМ!$C$39:$C$782,СВЦЭМ!$A$39:$A$782,$A90,СВЦЭМ!$B$39:$B$782,T$83)+'СЕТ СН'!$H$12+СВЦЭМ!$D$10+'СЕТ СН'!$H$6-'СЕТ СН'!$H$22</f>
        <v>2064.62554073</v>
      </c>
      <c r="U90" s="36">
        <f>SUMIFS(СВЦЭМ!$C$39:$C$782,СВЦЭМ!$A$39:$A$782,$A90,СВЦЭМ!$B$39:$B$782,U$83)+'СЕТ СН'!$H$12+СВЦЭМ!$D$10+'СЕТ СН'!$H$6-'СЕТ СН'!$H$22</f>
        <v>2070.9169600099999</v>
      </c>
      <c r="V90" s="36">
        <f>SUMIFS(СВЦЭМ!$C$39:$C$782,СВЦЭМ!$A$39:$A$782,$A90,СВЦЭМ!$B$39:$B$782,V$83)+'СЕТ СН'!$H$12+СВЦЭМ!$D$10+'СЕТ СН'!$H$6-'СЕТ СН'!$H$22</f>
        <v>2073.7838902100002</v>
      </c>
      <c r="W90" s="36">
        <f>SUMIFS(СВЦЭМ!$C$39:$C$782,СВЦЭМ!$A$39:$A$782,$A90,СВЦЭМ!$B$39:$B$782,W$83)+'СЕТ СН'!$H$12+СВЦЭМ!$D$10+'СЕТ СН'!$H$6-'СЕТ СН'!$H$22</f>
        <v>2060.5542100499997</v>
      </c>
      <c r="X90" s="36">
        <f>SUMIFS(СВЦЭМ!$C$39:$C$782,СВЦЭМ!$A$39:$A$782,$A90,СВЦЭМ!$B$39:$B$782,X$83)+'СЕТ СН'!$H$12+СВЦЭМ!$D$10+'СЕТ СН'!$H$6-'СЕТ СН'!$H$22</f>
        <v>2114.5028579499999</v>
      </c>
      <c r="Y90" s="36">
        <f>SUMIFS(СВЦЭМ!$C$39:$C$782,СВЦЭМ!$A$39:$A$782,$A90,СВЦЭМ!$B$39:$B$782,Y$83)+'СЕТ СН'!$H$12+СВЦЭМ!$D$10+'СЕТ СН'!$H$6-'СЕТ СН'!$H$22</f>
        <v>2202.8291028399999</v>
      </c>
    </row>
    <row r="91" spans="1:25" ht="15.75" x14ac:dyDescent="0.2">
      <c r="A91" s="35">
        <f t="shared" si="2"/>
        <v>45481</v>
      </c>
      <c r="B91" s="36">
        <f>SUMIFS(СВЦЭМ!$C$39:$C$782,СВЦЭМ!$A$39:$A$782,$A91,СВЦЭМ!$B$39:$B$782,B$83)+'СЕТ СН'!$H$12+СВЦЭМ!$D$10+'СЕТ СН'!$H$6-'СЕТ СН'!$H$22</f>
        <v>2296.8054874299996</v>
      </c>
      <c r="C91" s="36">
        <f>SUMIFS(СВЦЭМ!$C$39:$C$782,СВЦЭМ!$A$39:$A$782,$A91,СВЦЭМ!$B$39:$B$782,C$83)+'СЕТ СН'!$H$12+СВЦЭМ!$D$10+'СЕТ СН'!$H$6-'СЕТ СН'!$H$22</f>
        <v>2395.9898163799999</v>
      </c>
      <c r="D91" s="36">
        <f>SUMIFS(СВЦЭМ!$C$39:$C$782,СВЦЭМ!$A$39:$A$782,$A91,СВЦЭМ!$B$39:$B$782,D$83)+'СЕТ СН'!$H$12+СВЦЭМ!$D$10+'СЕТ СН'!$H$6-'СЕТ СН'!$H$22</f>
        <v>2478.8456818499999</v>
      </c>
      <c r="E91" s="36">
        <f>SUMIFS(СВЦЭМ!$C$39:$C$782,СВЦЭМ!$A$39:$A$782,$A91,СВЦЭМ!$B$39:$B$782,E$83)+'СЕТ СН'!$H$12+СВЦЭМ!$D$10+'СЕТ СН'!$H$6-'СЕТ СН'!$H$22</f>
        <v>2502.5974825499998</v>
      </c>
      <c r="F91" s="36">
        <f>SUMIFS(СВЦЭМ!$C$39:$C$782,СВЦЭМ!$A$39:$A$782,$A91,СВЦЭМ!$B$39:$B$782,F$83)+'СЕТ СН'!$H$12+СВЦЭМ!$D$10+'СЕТ СН'!$H$6-'СЕТ СН'!$H$22</f>
        <v>2512.4741982799997</v>
      </c>
      <c r="G91" s="36">
        <f>SUMIFS(СВЦЭМ!$C$39:$C$782,СВЦЭМ!$A$39:$A$782,$A91,СВЦЭМ!$B$39:$B$782,G$83)+'СЕТ СН'!$H$12+СВЦЭМ!$D$10+'СЕТ СН'!$H$6-'СЕТ СН'!$H$22</f>
        <v>2495.37780204</v>
      </c>
      <c r="H91" s="36">
        <f>SUMIFS(СВЦЭМ!$C$39:$C$782,СВЦЭМ!$A$39:$A$782,$A91,СВЦЭМ!$B$39:$B$782,H$83)+'СЕТ СН'!$H$12+СВЦЭМ!$D$10+'СЕТ СН'!$H$6-'СЕТ СН'!$H$22</f>
        <v>2394.9875957100003</v>
      </c>
      <c r="I91" s="36">
        <f>SUMIFS(СВЦЭМ!$C$39:$C$782,СВЦЭМ!$A$39:$A$782,$A91,СВЦЭМ!$B$39:$B$782,I$83)+'СЕТ СН'!$H$12+СВЦЭМ!$D$10+'СЕТ СН'!$H$6-'СЕТ СН'!$H$22</f>
        <v>2301.6119914700002</v>
      </c>
      <c r="J91" s="36">
        <f>SUMIFS(СВЦЭМ!$C$39:$C$782,СВЦЭМ!$A$39:$A$782,$A91,СВЦЭМ!$B$39:$B$782,J$83)+'СЕТ СН'!$H$12+СВЦЭМ!$D$10+'СЕТ СН'!$H$6-'СЕТ СН'!$H$22</f>
        <v>2185.06631629</v>
      </c>
      <c r="K91" s="36">
        <f>SUMIFS(СВЦЭМ!$C$39:$C$782,СВЦЭМ!$A$39:$A$782,$A91,СВЦЭМ!$B$39:$B$782,K$83)+'СЕТ СН'!$H$12+СВЦЭМ!$D$10+'СЕТ СН'!$H$6-'СЕТ СН'!$H$22</f>
        <v>2117.6819572699997</v>
      </c>
      <c r="L91" s="36">
        <f>SUMIFS(СВЦЭМ!$C$39:$C$782,СВЦЭМ!$A$39:$A$782,$A91,СВЦЭМ!$B$39:$B$782,L$83)+'СЕТ СН'!$H$12+СВЦЭМ!$D$10+'СЕТ СН'!$H$6-'СЕТ СН'!$H$22</f>
        <v>2064.3312496099998</v>
      </c>
      <c r="M91" s="36">
        <f>SUMIFS(СВЦЭМ!$C$39:$C$782,СВЦЭМ!$A$39:$A$782,$A91,СВЦЭМ!$B$39:$B$782,M$83)+'СЕТ СН'!$H$12+СВЦЭМ!$D$10+'СЕТ СН'!$H$6-'СЕТ СН'!$H$22</f>
        <v>2071.04283278</v>
      </c>
      <c r="N91" s="36">
        <f>SUMIFS(СВЦЭМ!$C$39:$C$782,СВЦЭМ!$A$39:$A$782,$A91,СВЦЭМ!$B$39:$B$782,N$83)+'СЕТ СН'!$H$12+СВЦЭМ!$D$10+'СЕТ СН'!$H$6-'СЕТ СН'!$H$22</f>
        <v>2063.2710229300001</v>
      </c>
      <c r="O91" s="36">
        <f>SUMIFS(СВЦЭМ!$C$39:$C$782,СВЦЭМ!$A$39:$A$782,$A91,СВЦЭМ!$B$39:$B$782,O$83)+'СЕТ СН'!$H$12+СВЦЭМ!$D$10+'СЕТ СН'!$H$6-'СЕТ СН'!$H$22</f>
        <v>2066.43001873</v>
      </c>
      <c r="P91" s="36">
        <f>SUMIFS(СВЦЭМ!$C$39:$C$782,СВЦЭМ!$A$39:$A$782,$A91,СВЦЭМ!$B$39:$B$782,P$83)+'СЕТ СН'!$H$12+СВЦЭМ!$D$10+'СЕТ СН'!$H$6-'СЕТ СН'!$H$22</f>
        <v>2069.30144406</v>
      </c>
      <c r="Q91" s="36">
        <f>SUMIFS(СВЦЭМ!$C$39:$C$782,СВЦЭМ!$A$39:$A$782,$A91,СВЦЭМ!$B$39:$B$782,Q$83)+'СЕТ СН'!$H$12+СВЦЭМ!$D$10+'СЕТ СН'!$H$6-'СЕТ СН'!$H$22</f>
        <v>2071.1248486599998</v>
      </c>
      <c r="R91" s="36">
        <f>SUMIFS(СВЦЭМ!$C$39:$C$782,СВЦЭМ!$A$39:$A$782,$A91,СВЦЭМ!$B$39:$B$782,R$83)+'СЕТ СН'!$H$12+СВЦЭМ!$D$10+'СЕТ СН'!$H$6-'СЕТ СН'!$H$22</f>
        <v>2070.9413359700002</v>
      </c>
      <c r="S91" s="36">
        <f>SUMIFS(СВЦЭМ!$C$39:$C$782,СВЦЭМ!$A$39:$A$782,$A91,СВЦЭМ!$B$39:$B$782,S$83)+'СЕТ СН'!$H$12+СВЦЭМ!$D$10+'СЕТ СН'!$H$6-'СЕТ СН'!$H$22</f>
        <v>2068.7795052699998</v>
      </c>
      <c r="T91" s="36">
        <f>SUMIFS(СВЦЭМ!$C$39:$C$782,СВЦЭМ!$A$39:$A$782,$A91,СВЦЭМ!$B$39:$B$782,T$83)+'СЕТ СН'!$H$12+СВЦЭМ!$D$10+'СЕТ СН'!$H$6-'СЕТ СН'!$H$22</f>
        <v>2060.7126680000001</v>
      </c>
      <c r="U91" s="36">
        <f>SUMIFS(СВЦЭМ!$C$39:$C$782,СВЦЭМ!$A$39:$A$782,$A91,СВЦЭМ!$B$39:$B$782,U$83)+'СЕТ СН'!$H$12+СВЦЭМ!$D$10+'СЕТ СН'!$H$6-'СЕТ СН'!$H$22</f>
        <v>2066.8411661199998</v>
      </c>
      <c r="V91" s="36">
        <f>SUMIFS(СВЦЭМ!$C$39:$C$782,СВЦЭМ!$A$39:$A$782,$A91,СВЦЭМ!$B$39:$B$782,V$83)+'СЕТ СН'!$H$12+СВЦЭМ!$D$10+'СЕТ СН'!$H$6-'СЕТ СН'!$H$22</f>
        <v>2038.4088687799999</v>
      </c>
      <c r="W91" s="36">
        <f>SUMIFS(СВЦЭМ!$C$39:$C$782,СВЦЭМ!$A$39:$A$782,$A91,СВЦЭМ!$B$39:$B$782,W$83)+'СЕТ СН'!$H$12+СВЦЭМ!$D$10+'СЕТ СН'!$H$6-'СЕТ СН'!$H$22</f>
        <v>2045.94973443</v>
      </c>
      <c r="X91" s="36">
        <f>SUMIFS(СВЦЭМ!$C$39:$C$782,СВЦЭМ!$A$39:$A$782,$A91,СВЦЭМ!$B$39:$B$782,X$83)+'СЕТ СН'!$H$12+СВЦЭМ!$D$10+'СЕТ СН'!$H$6-'СЕТ СН'!$H$22</f>
        <v>2088.4477777000002</v>
      </c>
      <c r="Y91" s="36">
        <f>SUMIFS(СВЦЭМ!$C$39:$C$782,СВЦЭМ!$A$39:$A$782,$A91,СВЦЭМ!$B$39:$B$782,Y$83)+'СЕТ СН'!$H$12+СВЦЭМ!$D$10+'СЕТ СН'!$H$6-'СЕТ СН'!$H$22</f>
        <v>2174.7841201599999</v>
      </c>
    </row>
    <row r="92" spans="1:25" ht="15.75" x14ac:dyDescent="0.2">
      <c r="A92" s="35">
        <f t="shared" si="2"/>
        <v>45482</v>
      </c>
      <c r="B92" s="36">
        <f>SUMIFS(СВЦЭМ!$C$39:$C$782,СВЦЭМ!$A$39:$A$782,$A92,СВЦЭМ!$B$39:$B$782,B$83)+'СЕТ СН'!$H$12+СВЦЭМ!$D$10+'СЕТ СН'!$H$6-'СЕТ СН'!$H$22</f>
        <v>2328.5966823700001</v>
      </c>
      <c r="C92" s="36">
        <f>SUMIFS(СВЦЭМ!$C$39:$C$782,СВЦЭМ!$A$39:$A$782,$A92,СВЦЭМ!$B$39:$B$782,C$83)+'СЕТ СН'!$H$12+СВЦЭМ!$D$10+'СЕТ СН'!$H$6-'СЕТ СН'!$H$22</f>
        <v>2414.3172602899999</v>
      </c>
      <c r="D92" s="36">
        <f>SUMIFS(СВЦЭМ!$C$39:$C$782,СВЦЭМ!$A$39:$A$782,$A92,СВЦЭМ!$B$39:$B$782,D$83)+'СЕТ СН'!$H$12+СВЦЭМ!$D$10+'СЕТ СН'!$H$6-'СЕТ СН'!$H$22</f>
        <v>2485.5608353400003</v>
      </c>
      <c r="E92" s="36">
        <f>SUMIFS(СВЦЭМ!$C$39:$C$782,СВЦЭМ!$A$39:$A$782,$A92,СВЦЭМ!$B$39:$B$782,E$83)+'СЕТ СН'!$H$12+СВЦЭМ!$D$10+'СЕТ СН'!$H$6-'СЕТ СН'!$H$22</f>
        <v>2527.9408287899996</v>
      </c>
      <c r="F92" s="36">
        <f>SUMIFS(СВЦЭМ!$C$39:$C$782,СВЦЭМ!$A$39:$A$782,$A92,СВЦЭМ!$B$39:$B$782,F$83)+'СЕТ СН'!$H$12+СВЦЭМ!$D$10+'СЕТ СН'!$H$6-'СЕТ СН'!$H$22</f>
        <v>2530.2822707799996</v>
      </c>
      <c r="G92" s="36">
        <f>SUMIFS(СВЦЭМ!$C$39:$C$782,СВЦЭМ!$A$39:$A$782,$A92,СВЦЭМ!$B$39:$B$782,G$83)+'СЕТ СН'!$H$12+СВЦЭМ!$D$10+'СЕТ СН'!$H$6-'СЕТ СН'!$H$22</f>
        <v>2505.5332345699999</v>
      </c>
      <c r="H92" s="36">
        <f>SUMIFS(СВЦЭМ!$C$39:$C$782,СВЦЭМ!$A$39:$A$782,$A92,СВЦЭМ!$B$39:$B$782,H$83)+'СЕТ СН'!$H$12+СВЦЭМ!$D$10+'СЕТ СН'!$H$6-'СЕТ СН'!$H$22</f>
        <v>2318.6976765899999</v>
      </c>
      <c r="I92" s="36">
        <f>SUMIFS(СВЦЭМ!$C$39:$C$782,СВЦЭМ!$A$39:$A$782,$A92,СВЦЭМ!$B$39:$B$782,I$83)+'СЕТ СН'!$H$12+СВЦЭМ!$D$10+'СЕТ СН'!$H$6-'СЕТ СН'!$H$22</f>
        <v>2225.81813508</v>
      </c>
      <c r="J92" s="36">
        <f>SUMIFS(СВЦЭМ!$C$39:$C$782,СВЦЭМ!$A$39:$A$782,$A92,СВЦЭМ!$B$39:$B$782,J$83)+'СЕТ СН'!$H$12+СВЦЭМ!$D$10+'СЕТ СН'!$H$6-'СЕТ СН'!$H$22</f>
        <v>2104.1820019100001</v>
      </c>
      <c r="K92" s="36">
        <f>SUMIFS(СВЦЭМ!$C$39:$C$782,СВЦЭМ!$A$39:$A$782,$A92,СВЦЭМ!$B$39:$B$782,K$83)+'СЕТ СН'!$H$12+СВЦЭМ!$D$10+'СЕТ СН'!$H$6-'СЕТ СН'!$H$22</f>
        <v>2034.90476444</v>
      </c>
      <c r="L92" s="36">
        <f>SUMIFS(СВЦЭМ!$C$39:$C$782,СВЦЭМ!$A$39:$A$782,$A92,СВЦЭМ!$B$39:$B$782,L$83)+'СЕТ СН'!$H$12+СВЦЭМ!$D$10+'СЕТ СН'!$H$6-'СЕТ СН'!$H$22</f>
        <v>2005.4099360799999</v>
      </c>
      <c r="M92" s="36">
        <f>SUMIFS(СВЦЭМ!$C$39:$C$782,СВЦЭМ!$A$39:$A$782,$A92,СВЦЭМ!$B$39:$B$782,M$83)+'СЕТ СН'!$H$12+СВЦЭМ!$D$10+'СЕТ СН'!$H$6-'СЕТ СН'!$H$22</f>
        <v>1979.1509530599999</v>
      </c>
      <c r="N92" s="36">
        <f>SUMIFS(СВЦЭМ!$C$39:$C$782,СВЦЭМ!$A$39:$A$782,$A92,СВЦЭМ!$B$39:$B$782,N$83)+'СЕТ СН'!$H$12+СВЦЭМ!$D$10+'СЕТ СН'!$H$6-'СЕТ СН'!$H$22</f>
        <v>1967.7795460299999</v>
      </c>
      <c r="O92" s="36">
        <f>SUMIFS(СВЦЭМ!$C$39:$C$782,СВЦЭМ!$A$39:$A$782,$A92,СВЦЭМ!$B$39:$B$782,O$83)+'СЕТ СН'!$H$12+СВЦЭМ!$D$10+'СЕТ СН'!$H$6-'СЕТ СН'!$H$22</f>
        <v>1949.0830645999999</v>
      </c>
      <c r="P92" s="36">
        <f>SUMIFS(СВЦЭМ!$C$39:$C$782,СВЦЭМ!$A$39:$A$782,$A92,СВЦЭМ!$B$39:$B$782,P$83)+'СЕТ СН'!$H$12+СВЦЭМ!$D$10+'СЕТ СН'!$H$6-'СЕТ СН'!$H$22</f>
        <v>1951.3683303400001</v>
      </c>
      <c r="Q92" s="36">
        <f>SUMIFS(СВЦЭМ!$C$39:$C$782,СВЦЭМ!$A$39:$A$782,$A92,СВЦЭМ!$B$39:$B$782,Q$83)+'СЕТ СН'!$H$12+СВЦЭМ!$D$10+'СЕТ СН'!$H$6-'СЕТ СН'!$H$22</f>
        <v>1970.1155459199999</v>
      </c>
      <c r="R92" s="36">
        <f>SUMIFS(СВЦЭМ!$C$39:$C$782,СВЦЭМ!$A$39:$A$782,$A92,СВЦЭМ!$B$39:$B$782,R$83)+'СЕТ СН'!$H$12+СВЦЭМ!$D$10+'СЕТ СН'!$H$6-'СЕТ СН'!$H$22</f>
        <v>1968.4101083599999</v>
      </c>
      <c r="S92" s="36">
        <f>SUMIFS(СВЦЭМ!$C$39:$C$782,СВЦЭМ!$A$39:$A$782,$A92,СВЦЭМ!$B$39:$B$782,S$83)+'СЕТ СН'!$H$12+СВЦЭМ!$D$10+'СЕТ СН'!$H$6-'СЕТ СН'!$H$22</f>
        <v>1962.62104221</v>
      </c>
      <c r="T92" s="36">
        <f>SUMIFS(СВЦЭМ!$C$39:$C$782,СВЦЭМ!$A$39:$A$782,$A92,СВЦЭМ!$B$39:$B$782,T$83)+'СЕТ СН'!$H$12+СВЦЭМ!$D$10+'СЕТ СН'!$H$6-'СЕТ СН'!$H$22</f>
        <v>1974.1740556499999</v>
      </c>
      <c r="U92" s="36">
        <f>SUMIFS(СВЦЭМ!$C$39:$C$782,СВЦЭМ!$A$39:$A$782,$A92,СВЦЭМ!$B$39:$B$782,U$83)+'СЕТ СН'!$H$12+СВЦЭМ!$D$10+'СЕТ СН'!$H$6-'СЕТ СН'!$H$22</f>
        <v>1994.7198665799999</v>
      </c>
      <c r="V92" s="36">
        <f>SUMIFS(СВЦЭМ!$C$39:$C$782,СВЦЭМ!$A$39:$A$782,$A92,СВЦЭМ!$B$39:$B$782,V$83)+'СЕТ СН'!$H$12+СВЦЭМ!$D$10+'СЕТ СН'!$H$6-'СЕТ СН'!$H$22</f>
        <v>1987.6167662399998</v>
      </c>
      <c r="W92" s="36">
        <f>SUMIFS(СВЦЭМ!$C$39:$C$782,СВЦЭМ!$A$39:$A$782,$A92,СВЦЭМ!$B$39:$B$782,W$83)+'СЕТ СН'!$H$12+СВЦЭМ!$D$10+'СЕТ СН'!$H$6-'СЕТ СН'!$H$22</f>
        <v>1972.1544057999999</v>
      </c>
      <c r="X92" s="36">
        <f>SUMIFS(СВЦЭМ!$C$39:$C$782,СВЦЭМ!$A$39:$A$782,$A92,СВЦЭМ!$B$39:$B$782,X$83)+'СЕТ СН'!$H$12+СВЦЭМ!$D$10+'СЕТ СН'!$H$6-'СЕТ СН'!$H$22</f>
        <v>1999.87244061</v>
      </c>
      <c r="Y92" s="36">
        <f>SUMIFS(СВЦЭМ!$C$39:$C$782,СВЦЭМ!$A$39:$A$782,$A92,СВЦЭМ!$B$39:$B$782,Y$83)+'СЕТ СН'!$H$12+СВЦЭМ!$D$10+'СЕТ СН'!$H$6-'СЕТ СН'!$H$22</f>
        <v>2086.9721039699998</v>
      </c>
    </row>
    <row r="93" spans="1:25" ht="15.75" x14ac:dyDescent="0.2">
      <c r="A93" s="35">
        <f t="shared" si="2"/>
        <v>45483</v>
      </c>
      <c r="B93" s="36">
        <f>SUMIFS(СВЦЭМ!$C$39:$C$782,СВЦЭМ!$A$39:$A$782,$A93,СВЦЭМ!$B$39:$B$782,B$83)+'СЕТ СН'!$H$12+СВЦЭМ!$D$10+'СЕТ СН'!$H$6-'СЕТ СН'!$H$22</f>
        <v>2183.3056361099998</v>
      </c>
      <c r="C93" s="36">
        <f>SUMIFS(СВЦЭМ!$C$39:$C$782,СВЦЭМ!$A$39:$A$782,$A93,СВЦЭМ!$B$39:$B$782,C$83)+'СЕТ СН'!$H$12+СВЦЭМ!$D$10+'СЕТ СН'!$H$6-'СЕТ СН'!$H$22</f>
        <v>2296.9669424399999</v>
      </c>
      <c r="D93" s="36">
        <f>SUMIFS(СВЦЭМ!$C$39:$C$782,СВЦЭМ!$A$39:$A$782,$A93,СВЦЭМ!$B$39:$B$782,D$83)+'СЕТ СН'!$H$12+СВЦЭМ!$D$10+'СЕТ СН'!$H$6-'СЕТ СН'!$H$22</f>
        <v>2362.9982399700002</v>
      </c>
      <c r="E93" s="36">
        <f>SUMIFS(СВЦЭМ!$C$39:$C$782,СВЦЭМ!$A$39:$A$782,$A93,СВЦЭМ!$B$39:$B$782,E$83)+'СЕТ СН'!$H$12+СВЦЭМ!$D$10+'СЕТ СН'!$H$6-'СЕТ СН'!$H$22</f>
        <v>2360.0762930700002</v>
      </c>
      <c r="F93" s="36">
        <f>SUMIFS(СВЦЭМ!$C$39:$C$782,СВЦЭМ!$A$39:$A$782,$A93,СВЦЭМ!$B$39:$B$782,F$83)+'СЕТ СН'!$H$12+СВЦЭМ!$D$10+'СЕТ СН'!$H$6-'СЕТ СН'!$H$22</f>
        <v>2356.1910744400002</v>
      </c>
      <c r="G93" s="36">
        <f>SUMIFS(СВЦЭМ!$C$39:$C$782,СВЦЭМ!$A$39:$A$782,$A93,СВЦЭМ!$B$39:$B$782,G$83)+'СЕТ СН'!$H$12+СВЦЭМ!$D$10+'СЕТ СН'!$H$6-'СЕТ СН'!$H$22</f>
        <v>2382.4263925799996</v>
      </c>
      <c r="H93" s="36">
        <f>SUMIFS(СВЦЭМ!$C$39:$C$782,СВЦЭМ!$A$39:$A$782,$A93,СВЦЭМ!$B$39:$B$782,H$83)+'СЕТ СН'!$H$12+СВЦЭМ!$D$10+'СЕТ СН'!$H$6-'СЕТ СН'!$H$22</f>
        <v>2297.03922736</v>
      </c>
      <c r="I93" s="36">
        <f>SUMIFS(СВЦЭМ!$C$39:$C$782,СВЦЭМ!$A$39:$A$782,$A93,СВЦЭМ!$B$39:$B$782,I$83)+'СЕТ СН'!$H$12+СВЦЭМ!$D$10+'СЕТ СН'!$H$6-'СЕТ СН'!$H$22</f>
        <v>2198.41597907</v>
      </c>
      <c r="J93" s="36">
        <f>SUMIFS(СВЦЭМ!$C$39:$C$782,СВЦЭМ!$A$39:$A$782,$A93,СВЦЭМ!$B$39:$B$782,J$83)+'СЕТ СН'!$H$12+СВЦЭМ!$D$10+'СЕТ СН'!$H$6-'СЕТ СН'!$H$22</f>
        <v>2086.11217708</v>
      </c>
      <c r="K93" s="36">
        <f>SUMIFS(СВЦЭМ!$C$39:$C$782,СВЦЭМ!$A$39:$A$782,$A93,СВЦЭМ!$B$39:$B$782,K$83)+'СЕТ СН'!$H$12+СВЦЭМ!$D$10+'СЕТ СН'!$H$6-'СЕТ СН'!$H$22</f>
        <v>2044.41985125</v>
      </c>
      <c r="L93" s="36">
        <f>SUMIFS(СВЦЭМ!$C$39:$C$782,СВЦЭМ!$A$39:$A$782,$A93,СВЦЭМ!$B$39:$B$782,L$83)+'СЕТ СН'!$H$12+СВЦЭМ!$D$10+'СЕТ СН'!$H$6-'СЕТ СН'!$H$22</f>
        <v>2001.8254455399999</v>
      </c>
      <c r="M93" s="36">
        <f>SUMIFS(СВЦЭМ!$C$39:$C$782,СВЦЭМ!$A$39:$A$782,$A93,СВЦЭМ!$B$39:$B$782,M$83)+'СЕТ СН'!$H$12+СВЦЭМ!$D$10+'СЕТ СН'!$H$6-'СЕТ СН'!$H$22</f>
        <v>2012.0961489699998</v>
      </c>
      <c r="N93" s="36">
        <f>SUMIFS(СВЦЭМ!$C$39:$C$782,СВЦЭМ!$A$39:$A$782,$A93,СВЦЭМ!$B$39:$B$782,N$83)+'СЕТ СН'!$H$12+СВЦЭМ!$D$10+'СЕТ СН'!$H$6-'СЕТ СН'!$H$22</f>
        <v>2011.99319872</v>
      </c>
      <c r="O93" s="36">
        <f>SUMIFS(СВЦЭМ!$C$39:$C$782,СВЦЭМ!$A$39:$A$782,$A93,СВЦЭМ!$B$39:$B$782,O$83)+'СЕТ СН'!$H$12+СВЦЭМ!$D$10+'СЕТ СН'!$H$6-'СЕТ СН'!$H$22</f>
        <v>1993.8054029</v>
      </c>
      <c r="P93" s="36">
        <f>SUMIFS(СВЦЭМ!$C$39:$C$782,СВЦЭМ!$A$39:$A$782,$A93,СВЦЭМ!$B$39:$B$782,P$83)+'СЕТ СН'!$H$12+СВЦЭМ!$D$10+'СЕТ СН'!$H$6-'СЕТ СН'!$H$22</f>
        <v>1989.3913529599999</v>
      </c>
      <c r="Q93" s="36">
        <f>SUMIFS(СВЦЭМ!$C$39:$C$782,СВЦЭМ!$A$39:$A$782,$A93,СВЦЭМ!$B$39:$B$782,Q$83)+'СЕТ СН'!$H$12+СВЦЭМ!$D$10+'СЕТ СН'!$H$6-'СЕТ СН'!$H$22</f>
        <v>2009.15718244</v>
      </c>
      <c r="R93" s="36">
        <f>SUMIFS(СВЦЭМ!$C$39:$C$782,СВЦЭМ!$A$39:$A$782,$A93,СВЦЭМ!$B$39:$B$782,R$83)+'СЕТ СН'!$H$12+СВЦЭМ!$D$10+'СЕТ СН'!$H$6-'СЕТ СН'!$H$22</f>
        <v>2020.35976349</v>
      </c>
      <c r="S93" s="36">
        <f>SUMIFS(СВЦЭМ!$C$39:$C$782,СВЦЭМ!$A$39:$A$782,$A93,СВЦЭМ!$B$39:$B$782,S$83)+'СЕТ СН'!$H$12+СВЦЭМ!$D$10+'СЕТ СН'!$H$6-'СЕТ СН'!$H$22</f>
        <v>2032.6034837899999</v>
      </c>
      <c r="T93" s="36">
        <f>SUMIFS(СВЦЭМ!$C$39:$C$782,СВЦЭМ!$A$39:$A$782,$A93,СВЦЭМ!$B$39:$B$782,T$83)+'СЕТ СН'!$H$12+СВЦЭМ!$D$10+'СЕТ СН'!$H$6-'СЕТ СН'!$H$22</f>
        <v>2034.89182876</v>
      </c>
      <c r="U93" s="36">
        <f>SUMIFS(СВЦЭМ!$C$39:$C$782,СВЦЭМ!$A$39:$A$782,$A93,СВЦЭМ!$B$39:$B$782,U$83)+'СЕТ СН'!$H$12+СВЦЭМ!$D$10+'СЕТ СН'!$H$6-'СЕТ СН'!$H$22</f>
        <v>2025.67787557</v>
      </c>
      <c r="V93" s="36">
        <f>SUMIFS(СВЦЭМ!$C$39:$C$782,СВЦЭМ!$A$39:$A$782,$A93,СВЦЭМ!$B$39:$B$782,V$83)+'СЕТ СН'!$H$12+СВЦЭМ!$D$10+'СЕТ СН'!$H$6-'СЕТ СН'!$H$22</f>
        <v>2020.3561780099999</v>
      </c>
      <c r="W93" s="36">
        <f>SUMIFS(СВЦЭМ!$C$39:$C$782,СВЦЭМ!$A$39:$A$782,$A93,СВЦЭМ!$B$39:$B$782,W$83)+'СЕТ СН'!$H$12+СВЦЭМ!$D$10+'СЕТ СН'!$H$6-'СЕТ СН'!$H$22</f>
        <v>2011.5947066899998</v>
      </c>
      <c r="X93" s="36">
        <f>SUMIFS(СВЦЭМ!$C$39:$C$782,СВЦЭМ!$A$39:$A$782,$A93,СВЦЭМ!$B$39:$B$782,X$83)+'СЕТ СН'!$H$12+СВЦЭМ!$D$10+'СЕТ СН'!$H$6-'СЕТ СН'!$H$22</f>
        <v>2046.9990896699999</v>
      </c>
      <c r="Y93" s="36">
        <f>SUMIFS(СВЦЭМ!$C$39:$C$782,СВЦЭМ!$A$39:$A$782,$A93,СВЦЭМ!$B$39:$B$782,Y$83)+'СЕТ СН'!$H$12+СВЦЭМ!$D$10+'СЕТ СН'!$H$6-'СЕТ СН'!$H$22</f>
        <v>2125.51736458</v>
      </c>
    </row>
    <row r="94" spans="1:25" ht="15.75" x14ac:dyDescent="0.2">
      <c r="A94" s="35">
        <f t="shared" si="2"/>
        <v>45484</v>
      </c>
      <c r="B94" s="36">
        <f>SUMIFS(СВЦЭМ!$C$39:$C$782,СВЦЭМ!$A$39:$A$782,$A94,СВЦЭМ!$B$39:$B$782,B$83)+'СЕТ СН'!$H$12+СВЦЭМ!$D$10+'СЕТ СН'!$H$6-'СЕТ СН'!$H$22</f>
        <v>2266.90610152</v>
      </c>
      <c r="C94" s="36">
        <f>SUMIFS(СВЦЭМ!$C$39:$C$782,СВЦЭМ!$A$39:$A$782,$A94,СВЦЭМ!$B$39:$B$782,C$83)+'СЕТ СН'!$H$12+СВЦЭМ!$D$10+'СЕТ СН'!$H$6-'СЕТ СН'!$H$22</f>
        <v>2422.9555523199997</v>
      </c>
      <c r="D94" s="36">
        <f>SUMIFS(СВЦЭМ!$C$39:$C$782,СВЦЭМ!$A$39:$A$782,$A94,СВЦЭМ!$B$39:$B$782,D$83)+'СЕТ СН'!$H$12+СВЦЭМ!$D$10+'СЕТ СН'!$H$6-'СЕТ СН'!$H$22</f>
        <v>2518.3655220199998</v>
      </c>
      <c r="E94" s="36">
        <f>SUMIFS(СВЦЭМ!$C$39:$C$782,СВЦЭМ!$A$39:$A$782,$A94,СВЦЭМ!$B$39:$B$782,E$83)+'СЕТ СН'!$H$12+СВЦЭМ!$D$10+'СЕТ СН'!$H$6-'СЕТ СН'!$H$22</f>
        <v>2556.23900624</v>
      </c>
      <c r="F94" s="36">
        <f>SUMIFS(СВЦЭМ!$C$39:$C$782,СВЦЭМ!$A$39:$A$782,$A94,СВЦЭМ!$B$39:$B$782,F$83)+'СЕТ СН'!$H$12+СВЦЭМ!$D$10+'СЕТ СН'!$H$6-'СЕТ СН'!$H$22</f>
        <v>2566.5476079399996</v>
      </c>
      <c r="G94" s="36">
        <f>SUMIFS(СВЦЭМ!$C$39:$C$782,СВЦЭМ!$A$39:$A$782,$A94,СВЦЭМ!$B$39:$B$782,G$83)+'СЕТ СН'!$H$12+СВЦЭМ!$D$10+'СЕТ СН'!$H$6-'СЕТ СН'!$H$22</f>
        <v>2539.3150998900001</v>
      </c>
      <c r="H94" s="36">
        <f>SUMIFS(СВЦЭМ!$C$39:$C$782,СВЦЭМ!$A$39:$A$782,$A94,СВЦЭМ!$B$39:$B$782,H$83)+'СЕТ СН'!$H$12+СВЦЭМ!$D$10+'СЕТ СН'!$H$6-'СЕТ СН'!$H$22</f>
        <v>2445.49121066</v>
      </c>
      <c r="I94" s="36">
        <f>SUMIFS(СВЦЭМ!$C$39:$C$782,СВЦЭМ!$A$39:$A$782,$A94,СВЦЭМ!$B$39:$B$782,I$83)+'СЕТ СН'!$H$12+СВЦЭМ!$D$10+'СЕТ СН'!$H$6-'СЕТ СН'!$H$22</f>
        <v>2323.3409202599996</v>
      </c>
      <c r="J94" s="36">
        <f>SUMIFS(СВЦЭМ!$C$39:$C$782,СВЦЭМ!$A$39:$A$782,$A94,СВЦЭМ!$B$39:$B$782,J$83)+'СЕТ СН'!$H$12+СВЦЭМ!$D$10+'СЕТ СН'!$H$6-'СЕТ СН'!$H$22</f>
        <v>2210.19508731</v>
      </c>
      <c r="K94" s="36">
        <f>SUMIFS(СВЦЭМ!$C$39:$C$782,СВЦЭМ!$A$39:$A$782,$A94,СВЦЭМ!$B$39:$B$782,K$83)+'СЕТ СН'!$H$12+СВЦЭМ!$D$10+'СЕТ СН'!$H$6-'СЕТ СН'!$H$22</f>
        <v>2181.5553753599997</v>
      </c>
      <c r="L94" s="36">
        <f>SUMIFS(СВЦЭМ!$C$39:$C$782,СВЦЭМ!$A$39:$A$782,$A94,СВЦЭМ!$B$39:$B$782,L$83)+'СЕТ СН'!$H$12+СВЦЭМ!$D$10+'СЕТ СН'!$H$6-'СЕТ СН'!$H$22</f>
        <v>2141.3142526399997</v>
      </c>
      <c r="M94" s="36">
        <f>SUMIFS(СВЦЭМ!$C$39:$C$782,СВЦЭМ!$A$39:$A$782,$A94,СВЦЭМ!$B$39:$B$782,M$83)+'СЕТ СН'!$H$12+СВЦЭМ!$D$10+'СЕТ СН'!$H$6-'СЕТ СН'!$H$22</f>
        <v>2149.5057643299997</v>
      </c>
      <c r="N94" s="36">
        <f>SUMIFS(СВЦЭМ!$C$39:$C$782,СВЦЭМ!$A$39:$A$782,$A94,СВЦЭМ!$B$39:$B$782,N$83)+'СЕТ СН'!$H$12+СВЦЭМ!$D$10+'СЕТ СН'!$H$6-'СЕТ СН'!$H$22</f>
        <v>2153.4567562499997</v>
      </c>
      <c r="O94" s="36">
        <f>SUMIFS(СВЦЭМ!$C$39:$C$782,СВЦЭМ!$A$39:$A$782,$A94,СВЦЭМ!$B$39:$B$782,O$83)+'СЕТ СН'!$H$12+СВЦЭМ!$D$10+'СЕТ СН'!$H$6-'СЕТ СН'!$H$22</f>
        <v>2136.6121005099999</v>
      </c>
      <c r="P94" s="36">
        <f>SUMIFS(СВЦЭМ!$C$39:$C$782,СВЦЭМ!$A$39:$A$782,$A94,СВЦЭМ!$B$39:$B$782,P$83)+'СЕТ СН'!$H$12+СВЦЭМ!$D$10+'СЕТ СН'!$H$6-'СЕТ СН'!$H$22</f>
        <v>2137.9270616899998</v>
      </c>
      <c r="Q94" s="36">
        <f>SUMIFS(СВЦЭМ!$C$39:$C$782,СВЦЭМ!$A$39:$A$782,$A94,СВЦЭМ!$B$39:$B$782,Q$83)+'СЕТ СН'!$H$12+СВЦЭМ!$D$10+'СЕТ СН'!$H$6-'СЕТ СН'!$H$22</f>
        <v>2144.9631061700002</v>
      </c>
      <c r="R94" s="36">
        <f>SUMIFS(СВЦЭМ!$C$39:$C$782,СВЦЭМ!$A$39:$A$782,$A94,СВЦЭМ!$B$39:$B$782,R$83)+'СЕТ СН'!$H$12+СВЦЭМ!$D$10+'СЕТ СН'!$H$6-'СЕТ СН'!$H$22</f>
        <v>2156.2875498599997</v>
      </c>
      <c r="S94" s="36">
        <f>SUMIFS(СВЦЭМ!$C$39:$C$782,СВЦЭМ!$A$39:$A$782,$A94,СВЦЭМ!$B$39:$B$782,S$83)+'СЕТ СН'!$H$12+СВЦЭМ!$D$10+'СЕТ СН'!$H$6-'СЕТ СН'!$H$22</f>
        <v>2161.6040434500001</v>
      </c>
      <c r="T94" s="36">
        <f>SUMIFS(СВЦЭМ!$C$39:$C$782,СВЦЭМ!$A$39:$A$782,$A94,СВЦЭМ!$B$39:$B$782,T$83)+'СЕТ СН'!$H$12+СВЦЭМ!$D$10+'СЕТ СН'!$H$6-'СЕТ СН'!$H$22</f>
        <v>2155.5765217099997</v>
      </c>
      <c r="U94" s="36">
        <f>SUMIFS(СВЦЭМ!$C$39:$C$782,СВЦЭМ!$A$39:$A$782,$A94,СВЦЭМ!$B$39:$B$782,U$83)+'СЕТ СН'!$H$12+СВЦЭМ!$D$10+'СЕТ СН'!$H$6-'СЕТ СН'!$H$22</f>
        <v>2171.7686258700001</v>
      </c>
      <c r="V94" s="36">
        <f>SUMIFS(СВЦЭМ!$C$39:$C$782,СВЦЭМ!$A$39:$A$782,$A94,СВЦЭМ!$B$39:$B$782,V$83)+'СЕТ СН'!$H$12+СВЦЭМ!$D$10+'СЕТ СН'!$H$6-'СЕТ СН'!$H$22</f>
        <v>2164.4116486299999</v>
      </c>
      <c r="W94" s="36">
        <f>SUMIFS(СВЦЭМ!$C$39:$C$782,СВЦЭМ!$A$39:$A$782,$A94,СВЦЭМ!$B$39:$B$782,W$83)+'СЕТ СН'!$H$12+СВЦЭМ!$D$10+'СЕТ СН'!$H$6-'СЕТ СН'!$H$22</f>
        <v>2144.2002675499998</v>
      </c>
      <c r="X94" s="36">
        <f>SUMIFS(СВЦЭМ!$C$39:$C$782,СВЦЭМ!$A$39:$A$782,$A94,СВЦЭМ!$B$39:$B$782,X$83)+'СЕТ СН'!$H$12+СВЦЭМ!$D$10+'СЕТ СН'!$H$6-'СЕТ СН'!$H$22</f>
        <v>2181.4239011700001</v>
      </c>
      <c r="Y94" s="36">
        <f>SUMIFS(СВЦЭМ!$C$39:$C$782,СВЦЭМ!$A$39:$A$782,$A94,СВЦЭМ!$B$39:$B$782,Y$83)+'СЕТ СН'!$H$12+СВЦЭМ!$D$10+'СЕТ СН'!$H$6-'СЕТ СН'!$H$22</f>
        <v>2189.0227606399999</v>
      </c>
    </row>
    <row r="95" spans="1:25" ht="15.75" x14ac:dyDescent="0.2">
      <c r="A95" s="35">
        <f t="shared" si="2"/>
        <v>45485</v>
      </c>
      <c r="B95" s="36">
        <f>SUMIFS(СВЦЭМ!$C$39:$C$782,СВЦЭМ!$A$39:$A$782,$A95,СВЦЭМ!$B$39:$B$782,B$83)+'СЕТ СН'!$H$12+СВЦЭМ!$D$10+'СЕТ СН'!$H$6-'СЕТ СН'!$H$22</f>
        <v>2381.8006290900003</v>
      </c>
      <c r="C95" s="36">
        <f>SUMIFS(СВЦЭМ!$C$39:$C$782,СВЦЭМ!$A$39:$A$782,$A95,СВЦЭМ!$B$39:$B$782,C$83)+'СЕТ СН'!$H$12+СВЦЭМ!$D$10+'СЕТ СН'!$H$6-'СЕТ СН'!$H$22</f>
        <v>2439.9460455799999</v>
      </c>
      <c r="D95" s="36">
        <f>SUMIFS(СВЦЭМ!$C$39:$C$782,СВЦЭМ!$A$39:$A$782,$A95,СВЦЭМ!$B$39:$B$782,D$83)+'СЕТ СН'!$H$12+СВЦЭМ!$D$10+'СЕТ СН'!$H$6-'СЕТ СН'!$H$22</f>
        <v>2497.0791382799998</v>
      </c>
      <c r="E95" s="36">
        <f>SUMIFS(СВЦЭМ!$C$39:$C$782,СВЦЭМ!$A$39:$A$782,$A95,СВЦЭМ!$B$39:$B$782,E$83)+'СЕТ СН'!$H$12+СВЦЭМ!$D$10+'СЕТ СН'!$H$6-'СЕТ СН'!$H$22</f>
        <v>2530.4517846999997</v>
      </c>
      <c r="F95" s="36">
        <f>SUMIFS(СВЦЭМ!$C$39:$C$782,СВЦЭМ!$A$39:$A$782,$A95,СВЦЭМ!$B$39:$B$782,F$83)+'СЕТ СН'!$H$12+СВЦЭМ!$D$10+'СЕТ СН'!$H$6-'СЕТ СН'!$H$22</f>
        <v>2530.0358148999999</v>
      </c>
      <c r="G95" s="36">
        <f>SUMIFS(СВЦЭМ!$C$39:$C$782,СВЦЭМ!$A$39:$A$782,$A95,СВЦЭМ!$B$39:$B$782,G$83)+'СЕТ СН'!$H$12+СВЦЭМ!$D$10+'СЕТ СН'!$H$6-'СЕТ СН'!$H$22</f>
        <v>2510.1269043800003</v>
      </c>
      <c r="H95" s="36">
        <f>SUMIFS(СВЦЭМ!$C$39:$C$782,СВЦЭМ!$A$39:$A$782,$A95,СВЦЭМ!$B$39:$B$782,H$83)+'СЕТ СН'!$H$12+СВЦЭМ!$D$10+'СЕТ СН'!$H$6-'СЕТ СН'!$H$22</f>
        <v>2446.64078746</v>
      </c>
      <c r="I95" s="36">
        <f>SUMIFS(СВЦЭМ!$C$39:$C$782,СВЦЭМ!$A$39:$A$782,$A95,СВЦЭМ!$B$39:$B$782,I$83)+'СЕТ СН'!$H$12+СВЦЭМ!$D$10+'СЕТ СН'!$H$6-'СЕТ СН'!$H$22</f>
        <v>2323.3293388399998</v>
      </c>
      <c r="J95" s="36">
        <f>SUMIFS(СВЦЭМ!$C$39:$C$782,СВЦЭМ!$A$39:$A$782,$A95,СВЦЭМ!$B$39:$B$782,J$83)+'СЕТ СН'!$H$12+СВЦЭМ!$D$10+'СЕТ СН'!$H$6-'СЕТ СН'!$H$22</f>
        <v>2182.3052865700001</v>
      </c>
      <c r="K95" s="36">
        <f>SUMIFS(СВЦЭМ!$C$39:$C$782,СВЦЭМ!$A$39:$A$782,$A95,СВЦЭМ!$B$39:$B$782,K$83)+'СЕТ СН'!$H$12+СВЦЭМ!$D$10+'СЕТ СН'!$H$6-'СЕТ СН'!$H$22</f>
        <v>2139.23604673</v>
      </c>
      <c r="L95" s="36">
        <f>SUMIFS(СВЦЭМ!$C$39:$C$782,СВЦЭМ!$A$39:$A$782,$A95,СВЦЭМ!$B$39:$B$782,L$83)+'СЕТ СН'!$H$12+СВЦЭМ!$D$10+'СЕТ СН'!$H$6-'СЕТ СН'!$H$22</f>
        <v>2111.4512642</v>
      </c>
      <c r="M95" s="36">
        <f>SUMIFS(СВЦЭМ!$C$39:$C$782,СВЦЭМ!$A$39:$A$782,$A95,СВЦЭМ!$B$39:$B$782,M$83)+'СЕТ СН'!$H$12+СВЦЭМ!$D$10+'СЕТ СН'!$H$6-'СЕТ СН'!$H$22</f>
        <v>2112.90333517</v>
      </c>
      <c r="N95" s="36">
        <f>SUMIFS(СВЦЭМ!$C$39:$C$782,СВЦЭМ!$A$39:$A$782,$A95,СВЦЭМ!$B$39:$B$782,N$83)+'СЕТ СН'!$H$12+СВЦЭМ!$D$10+'СЕТ СН'!$H$6-'СЕТ СН'!$H$22</f>
        <v>2248.94631192</v>
      </c>
      <c r="O95" s="36">
        <f>SUMIFS(СВЦЭМ!$C$39:$C$782,СВЦЭМ!$A$39:$A$782,$A95,СВЦЭМ!$B$39:$B$782,O$83)+'СЕТ СН'!$H$12+СВЦЭМ!$D$10+'СЕТ СН'!$H$6-'СЕТ СН'!$H$22</f>
        <v>2254.4329434700003</v>
      </c>
      <c r="P95" s="36">
        <f>SUMIFS(СВЦЭМ!$C$39:$C$782,СВЦЭМ!$A$39:$A$782,$A95,СВЦЭМ!$B$39:$B$782,P$83)+'СЕТ СН'!$H$12+СВЦЭМ!$D$10+'СЕТ СН'!$H$6-'СЕТ СН'!$H$22</f>
        <v>2231.7563531599999</v>
      </c>
      <c r="Q95" s="36">
        <f>SUMIFS(СВЦЭМ!$C$39:$C$782,СВЦЭМ!$A$39:$A$782,$A95,СВЦЭМ!$B$39:$B$782,Q$83)+'СЕТ СН'!$H$12+СВЦЭМ!$D$10+'СЕТ СН'!$H$6-'СЕТ СН'!$H$22</f>
        <v>2281.1741873999999</v>
      </c>
      <c r="R95" s="36">
        <f>SUMIFS(СВЦЭМ!$C$39:$C$782,СВЦЭМ!$A$39:$A$782,$A95,СВЦЭМ!$B$39:$B$782,R$83)+'СЕТ СН'!$H$12+СВЦЭМ!$D$10+'СЕТ СН'!$H$6-'СЕТ СН'!$H$22</f>
        <v>2269.3366939999996</v>
      </c>
      <c r="S95" s="36">
        <f>SUMIFS(СВЦЭМ!$C$39:$C$782,СВЦЭМ!$A$39:$A$782,$A95,СВЦЭМ!$B$39:$B$782,S$83)+'СЕТ СН'!$H$12+СВЦЭМ!$D$10+'СЕТ СН'!$H$6-'СЕТ СН'!$H$22</f>
        <v>2286.91550078</v>
      </c>
      <c r="T95" s="36">
        <f>SUMIFS(СВЦЭМ!$C$39:$C$782,СВЦЭМ!$A$39:$A$782,$A95,СВЦЭМ!$B$39:$B$782,T$83)+'СЕТ СН'!$H$12+СВЦЭМ!$D$10+'СЕТ СН'!$H$6-'СЕТ СН'!$H$22</f>
        <v>2247.0051573399996</v>
      </c>
      <c r="U95" s="36">
        <f>SUMIFS(СВЦЭМ!$C$39:$C$782,СВЦЭМ!$A$39:$A$782,$A95,СВЦЭМ!$B$39:$B$782,U$83)+'СЕТ СН'!$H$12+СВЦЭМ!$D$10+'СЕТ СН'!$H$6-'СЕТ СН'!$H$22</f>
        <v>2276.95745313</v>
      </c>
      <c r="V95" s="36">
        <f>SUMIFS(СВЦЭМ!$C$39:$C$782,СВЦЭМ!$A$39:$A$782,$A95,СВЦЭМ!$B$39:$B$782,V$83)+'СЕТ СН'!$H$12+СВЦЭМ!$D$10+'СЕТ СН'!$H$6-'СЕТ СН'!$H$22</f>
        <v>2247.3349061399999</v>
      </c>
      <c r="W95" s="36">
        <f>SUMIFS(СВЦЭМ!$C$39:$C$782,СВЦЭМ!$A$39:$A$782,$A95,СВЦЭМ!$B$39:$B$782,W$83)+'СЕТ СН'!$H$12+СВЦЭМ!$D$10+'СЕТ СН'!$H$6-'СЕТ СН'!$H$22</f>
        <v>2257.3100661999997</v>
      </c>
      <c r="X95" s="36">
        <f>SUMIFS(СВЦЭМ!$C$39:$C$782,СВЦЭМ!$A$39:$A$782,$A95,СВЦЭМ!$B$39:$B$782,X$83)+'СЕТ СН'!$H$12+СВЦЭМ!$D$10+'СЕТ СН'!$H$6-'СЕТ СН'!$H$22</f>
        <v>2308.7182610199998</v>
      </c>
      <c r="Y95" s="36">
        <f>SUMIFS(СВЦЭМ!$C$39:$C$782,СВЦЭМ!$A$39:$A$782,$A95,СВЦЭМ!$B$39:$B$782,Y$83)+'СЕТ СН'!$H$12+СВЦЭМ!$D$10+'СЕТ СН'!$H$6-'СЕТ СН'!$H$22</f>
        <v>2367.98701274</v>
      </c>
    </row>
    <row r="96" spans="1:25" ht="15.75" x14ac:dyDescent="0.2">
      <c r="A96" s="35">
        <f t="shared" si="2"/>
        <v>45486</v>
      </c>
      <c r="B96" s="36">
        <f>SUMIFS(СВЦЭМ!$C$39:$C$782,СВЦЭМ!$A$39:$A$782,$A96,СВЦЭМ!$B$39:$B$782,B$83)+'СЕТ СН'!$H$12+СВЦЭМ!$D$10+'СЕТ СН'!$H$6-'СЕТ СН'!$H$22</f>
        <v>2374.3973068599998</v>
      </c>
      <c r="C96" s="36">
        <f>SUMIFS(СВЦЭМ!$C$39:$C$782,СВЦЭМ!$A$39:$A$782,$A96,СВЦЭМ!$B$39:$B$782,C$83)+'СЕТ СН'!$H$12+СВЦЭМ!$D$10+'СЕТ СН'!$H$6-'СЕТ СН'!$H$22</f>
        <v>2430.6809297199998</v>
      </c>
      <c r="D96" s="36">
        <f>SUMIFS(СВЦЭМ!$C$39:$C$782,СВЦЭМ!$A$39:$A$782,$A96,СВЦЭМ!$B$39:$B$782,D$83)+'СЕТ СН'!$H$12+СВЦЭМ!$D$10+'СЕТ СН'!$H$6-'СЕТ СН'!$H$22</f>
        <v>2410.4860746599998</v>
      </c>
      <c r="E96" s="36">
        <f>SUMIFS(СВЦЭМ!$C$39:$C$782,СВЦЭМ!$A$39:$A$782,$A96,СВЦЭМ!$B$39:$B$782,E$83)+'СЕТ СН'!$H$12+СВЦЭМ!$D$10+'СЕТ СН'!$H$6-'СЕТ СН'!$H$22</f>
        <v>2412.1118503999996</v>
      </c>
      <c r="F96" s="36">
        <f>SUMIFS(СВЦЭМ!$C$39:$C$782,СВЦЭМ!$A$39:$A$782,$A96,СВЦЭМ!$B$39:$B$782,F$83)+'СЕТ СН'!$H$12+СВЦЭМ!$D$10+'СЕТ СН'!$H$6-'СЕТ СН'!$H$22</f>
        <v>2404.6679516300001</v>
      </c>
      <c r="G96" s="36">
        <f>SUMIFS(СВЦЭМ!$C$39:$C$782,СВЦЭМ!$A$39:$A$782,$A96,СВЦЭМ!$B$39:$B$782,G$83)+'СЕТ СН'!$H$12+СВЦЭМ!$D$10+'СЕТ СН'!$H$6-'СЕТ СН'!$H$22</f>
        <v>2418.83287273</v>
      </c>
      <c r="H96" s="36">
        <f>SUMIFS(СВЦЭМ!$C$39:$C$782,СВЦЭМ!$A$39:$A$782,$A96,СВЦЭМ!$B$39:$B$782,H$83)+'СЕТ СН'!$H$12+СВЦЭМ!$D$10+'СЕТ СН'!$H$6-'СЕТ СН'!$H$22</f>
        <v>2488.4983609599999</v>
      </c>
      <c r="I96" s="36">
        <f>SUMIFS(СВЦЭМ!$C$39:$C$782,СВЦЭМ!$A$39:$A$782,$A96,СВЦЭМ!$B$39:$B$782,I$83)+'СЕТ СН'!$H$12+СВЦЭМ!$D$10+'СЕТ СН'!$H$6-'СЕТ СН'!$H$22</f>
        <v>2413.1000766500001</v>
      </c>
      <c r="J96" s="36">
        <f>SUMIFS(СВЦЭМ!$C$39:$C$782,СВЦЭМ!$A$39:$A$782,$A96,СВЦЭМ!$B$39:$B$782,J$83)+'СЕТ СН'!$H$12+СВЦЭМ!$D$10+'СЕТ СН'!$H$6-'СЕТ СН'!$H$22</f>
        <v>2289.8406620599999</v>
      </c>
      <c r="K96" s="36">
        <f>SUMIFS(СВЦЭМ!$C$39:$C$782,СВЦЭМ!$A$39:$A$782,$A96,СВЦЭМ!$B$39:$B$782,K$83)+'СЕТ СН'!$H$12+СВЦЭМ!$D$10+'СЕТ СН'!$H$6-'СЕТ СН'!$H$22</f>
        <v>2153.1814867799999</v>
      </c>
      <c r="L96" s="36">
        <f>SUMIFS(СВЦЭМ!$C$39:$C$782,СВЦЭМ!$A$39:$A$782,$A96,СВЦЭМ!$B$39:$B$782,L$83)+'СЕТ СН'!$H$12+СВЦЭМ!$D$10+'СЕТ СН'!$H$6-'СЕТ СН'!$H$22</f>
        <v>2093.5049269000001</v>
      </c>
      <c r="M96" s="36">
        <f>SUMIFS(СВЦЭМ!$C$39:$C$782,СВЦЭМ!$A$39:$A$782,$A96,СВЦЭМ!$B$39:$B$782,M$83)+'СЕТ СН'!$H$12+СВЦЭМ!$D$10+'СЕТ СН'!$H$6-'СЕТ СН'!$H$22</f>
        <v>2071.6363840200002</v>
      </c>
      <c r="N96" s="36">
        <f>SUMIFS(СВЦЭМ!$C$39:$C$782,СВЦЭМ!$A$39:$A$782,$A96,СВЦЭМ!$B$39:$B$782,N$83)+'СЕТ СН'!$H$12+СВЦЭМ!$D$10+'СЕТ СН'!$H$6-'СЕТ СН'!$H$22</f>
        <v>2064.8307200499999</v>
      </c>
      <c r="O96" s="36">
        <f>SUMIFS(СВЦЭМ!$C$39:$C$782,СВЦЭМ!$A$39:$A$782,$A96,СВЦЭМ!$B$39:$B$782,O$83)+'СЕТ СН'!$H$12+СВЦЭМ!$D$10+'СЕТ СН'!$H$6-'СЕТ СН'!$H$22</f>
        <v>2052.0089117999996</v>
      </c>
      <c r="P96" s="36">
        <f>SUMIFS(СВЦЭМ!$C$39:$C$782,СВЦЭМ!$A$39:$A$782,$A96,СВЦЭМ!$B$39:$B$782,P$83)+'СЕТ СН'!$H$12+СВЦЭМ!$D$10+'СЕТ СН'!$H$6-'СЕТ СН'!$H$22</f>
        <v>2071.5480014200002</v>
      </c>
      <c r="Q96" s="36">
        <f>SUMIFS(СВЦЭМ!$C$39:$C$782,СВЦЭМ!$A$39:$A$782,$A96,СВЦЭМ!$B$39:$B$782,Q$83)+'СЕТ СН'!$H$12+СВЦЭМ!$D$10+'СЕТ СН'!$H$6-'СЕТ СН'!$H$22</f>
        <v>2083.4843663900001</v>
      </c>
      <c r="R96" s="36">
        <f>SUMIFS(СВЦЭМ!$C$39:$C$782,СВЦЭМ!$A$39:$A$782,$A96,СВЦЭМ!$B$39:$B$782,R$83)+'СЕТ СН'!$H$12+СВЦЭМ!$D$10+'СЕТ СН'!$H$6-'СЕТ СН'!$H$22</f>
        <v>2053.2555967399999</v>
      </c>
      <c r="S96" s="36">
        <f>SUMIFS(СВЦЭМ!$C$39:$C$782,СВЦЭМ!$A$39:$A$782,$A96,СВЦЭМ!$B$39:$B$782,S$83)+'СЕТ СН'!$H$12+СВЦЭМ!$D$10+'СЕТ СН'!$H$6-'СЕТ СН'!$H$22</f>
        <v>2051.5023055800002</v>
      </c>
      <c r="T96" s="36">
        <f>SUMIFS(СВЦЭМ!$C$39:$C$782,СВЦЭМ!$A$39:$A$782,$A96,СВЦЭМ!$B$39:$B$782,T$83)+'СЕТ СН'!$H$12+СВЦЭМ!$D$10+'СЕТ СН'!$H$6-'СЕТ СН'!$H$22</f>
        <v>2045.4307272599999</v>
      </c>
      <c r="U96" s="36">
        <f>SUMIFS(СВЦЭМ!$C$39:$C$782,СВЦЭМ!$A$39:$A$782,$A96,СВЦЭМ!$B$39:$B$782,U$83)+'СЕТ СН'!$H$12+СВЦЭМ!$D$10+'СЕТ СН'!$H$6-'СЕТ СН'!$H$22</f>
        <v>2059.3918878300001</v>
      </c>
      <c r="V96" s="36">
        <f>SUMIFS(СВЦЭМ!$C$39:$C$782,СВЦЭМ!$A$39:$A$782,$A96,СВЦЭМ!$B$39:$B$782,V$83)+'СЕТ СН'!$H$12+СВЦЭМ!$D$10+'СЕТ СН'!$H$6-'СЕТ СН'!$H$22</f>
        <v>2069.2685208799999</v>
      </c>
      <c r="W96" s="36">
        <f>SUMIFS(СВЦЭМ!$C$39:$C$782,СВЦЭМ!$A$39:$A$782,$A96,СВЦЭМ!$B$39:$B$782,W$83)+'СЕТ СН'!$H$12+СВЦЭМ!$D$10+'СЕТ СН'!$H$6-'СЕТ СН'!$H$22</f>
        <v>2063.6876365500002</v>
      </c>
      <c r="X96" s="36">
        <f>SUMIFS(СВЦЭМ!$C$39:$C$782,СВЦЭМ!$A$39:$A$782,$A96,СВЦЭМ!$B$39:$B$782,X$83)+'СЕТ СН'!$H$12+СВЦЭМ!$D$10+'СЕТ СН'!$H$6-'СЕТ СН'!$H$22</f>
        <v>2103.1726987699999</v>
      </c>
      <c r="Y96" s="36">
        <f>SUMIFS(СВЦЭМ!$C$39:$C$782,СВЦЭМ!$A$39:$A$782,$A96,СВЦЭМ!$B$39:$B$782,Y$83)+'СЕТ СН'!$H$12+СВЦЭМ!$D$10+'СЕТ СН'!$H$6-'СЕТ СН'!$H$22</f>
        <v>2196.5929016600003</v>
      </c>
    </row>
    <row r="97" spans="1:25" ht="15.75" x14ac:dyDescent="0.2">
      <c r="A97" s="35">
        <f t="shared" si="2"/>
        <v>45487</v>
      </c>
      <c r="B97" s="36">
        <f>SUMIFS(СВЦЭМ!$C$39:$C$782,СВЦЭМ!$A$39:$A$782,$A97,СВЦЭМ!$B$39:$B$782,B$83)+'СЕТ СН'!$H$12+СВЦЭМ!$D$10+'СЕТ СН'!$H$6-'СЕТ СН'!$H$22</f>
        <v>2320.4798793</v>
      </c>
      <c r="C97" s="36">
        <f>SUMIFS(СВЦЭМ!$C$39:$C$782,СВЦЭМ!$A$39:$A$782,$A97,СВЦЭМ!$B$39:$B$782,C$83)+'СЕТ СН'!$H$12+СВЦЭМ!$D$10+'СЕТ СН'!$H$6-'СЕТ СН'!$H$22</f>
        <v>2297.4364714399999</v>
      </c>
      <c r="D97" s="36">
        <f>SUMIFS(СВЦЭМ!$C$39:$C$782,СВЦЭМ!$A$39:$A$782,$A97,СВЦЭМ!$B$39:$B$782,D$83)+'СЕТ СН'!$H$12+СВЦЭМ!$D$10+'СЕТ СН'!$H$6-'СЕТ СН'!$H$22</f>
        <v>2268.6557957999999</v>
      </c>
      <c r="E97" s="36">
        <f>SUMIFS(СВЦЭМ!$C$39:$C$782,СВЦЭМ!$A$39:$A$782,$A97,СВЦЭМ!$B$39:$B$782,E$83)+'СЕТ СН'!$H$12+СВЦЭМ!$D$10+'СЕТ СН'!$H$6-'СЕТ СН'!$H$22</f>
        <v>2232.1995015900002</v>
      </c>
      <c r="F97" s="36">
        <f>SUMIFS(СВЦЭМ!$C$39:$C$782,СВЦЭМ!$A$39:$A$782,$A97,СВЦЭМ!$B$39:$B$782,F$83)+'СЕТ СН'!$H$12+СВЦЭМ!$D$10+'СЕТ СН'!$H$6-'СЕТ СН'!$H$22</f>
        <v>2232.4631047000003</v>
      </c>
      <c r="G97" s="36">
        <f>SUMIFS(СВЦЭМ!$C$39:$C$782,СВЦЭМ!$A$39:$A$782,$A97,СВЦЭМ!$B$39:$B$782,G$83)+'СЕТ СН'!$H$12+СВЦЭМ!$D$10+'СЕТ СН'!$H$6-'СЕТ СН'!$H$22</f>
        <v>2246.2895629300001</v>
      </c>
      <c r="H97" s="36">
        <f>SUMIFS(СВЦЭМ!$C$39:$C$782,СВЦЭМ!$A$39:$A$782,$A97,СВЦЭМ!$B$39:$B$782,H$83)+'СЕТ СН'!$H$12+СВЦЭМ!$D$10+'СЕТ СН'!$H$6-'СЕТ СН'!$H$22</f>
        <v>2252.1099426399996</v>
      </c>
      <c r="I97" s="36">
        <f>SUMIFS(СВЦЭМ!$C$39:$C$782,СВЦЭМ!$A$39:$A$782,$A97,СВЦЭМ!$B$39:$B$782,I$83)+'СЕТ СН'!$H$12+СВЦЭМ!$D$10+'СЕТ СН'!$H$6-'СЕТ СН'!$H$22</f>
        <v>2307.0650682799997</v>
      </c>
      <c r="J97" s="36">
        <f>SUMIFS(СВЦЭМ!$C$39:$C$782,СВЦЭМ!$A$39:$A$782,$A97,СВЦЭМ!$B$39:$B$782,J$83)+'СЕТ СН'!$H$12+СВЦЭМ!$D$10+'СЕТ СН'!$H$6-'СЕТ СН'!$H$22</f>
        <v>2346.0425090799999</v>
      </c>
      <c r="K97" s="36">
        <f>SUMIFS(СВЦЭМ!$C$39:$C$782,СВЦЭМ!$A$39:$A$782,$A97,СВЦЭМ!$B$39:$B$782,K$83)+'СЕТ СН'!$H$12+СВЦЭМ!$D$10+'СЕТ СН'!$H$6-'СЕТ СН'!$H$22</f>
        <v>2223.83455099</v>
      </c>
      <c r="L97" s="36">
        <f>SUMIFS(СВЦЭМ!$C$39:$C$782,СВЦЭМ!$A$39:$A$782,$A97,СВЦЭМ!$B$39:$B$782,L$83)+'СЕТ СН'!$H$12+СВЦЭМ!$D$10+'СЕТ СН'!$H$6-'СЕТ СН'!$H$22</f>
        <v>2155.84300278</v>
      </c>
      <c r="M97" s="36">
        <f>SUMIFS(СВЦЭМ!$C$39:$C$782,СВЦЭМ!$A$39:$A$782,$A97,СВЦЭМ!$B$39:$B$782,M$83)+'СЕТ СН'!$H$12+СВЦЭМ!$D$10+'СЕТ СН'!$H$6-'СЕТ СН'!$H$22</f>
        <v>2119.0965811699998</v>
      </c>
      <c r="N97" s="36">
        <f>SUMIFS(СВЦЭМ!$C$39:$C$782,СВЦЭМ!$A$39:$A$782,$A97,СВЦЭМ!$B$39:$B$782,N$83)+'СЕТ СН'!$H$12+СВЦЭМ!$D$10+'СЕТ СН'!$H$6-'СЕТ СН'!$H$22</f>
        <v>2111.4445942800003</v>
      </c>
      <c r="O97" s="36">
        <f>SUMIFS(СВЦЭМ!$C$39:$C$782,СВЦЭМ!$A$39:$A$782,$A97,СВЦЭМ!$B$39:$B$782,O$83)+'СЕТ СН'!$H$12+СВЦЭМ!$D$10+'СЕТ СН'!$H$6-'СЕТ СН'!$H$22</f>
        <v>2092.08197268</v>
      </c>
      <c r="P97" s="36">
        <f>SUMIFS(СВЦЭМ!$C$39:$C$782,СВЦЭМ!$A$39:$A$782,$A97,СВЦЭМ!$B$39:$B$782,P$83)+'СЕТ СН'!$H$12+СВЦЭМ!$D$10+'СЕТ СН'!$H$6-'СЕТ СН'!$H$22</f>
        <v>2111.9315788899999</v>
      </c>
      <c r="Q97" s="36">
        <f>SUMIFS(СВЦЭМ!$C$39:$C$782,СВЦЭМ!$A$39:$A$782,$A97,СВЦЭМ!$B$39:$B$782,Q$83)+'СЕТ СН'!$H$12+СВЦЭМ!$D$10+'СЕТ СН'!$H$6-'СЕТ СН'!$H$22</f>
        <v>2120.5507243100001</v>
      </c>
      <c r="R97" s="36">
        <f>SUMIFS(СВЦЭМ!$C$39:$C$782,СВЦЭМ!$A$39:$A$782,$A97,СВЦЭМ!$B$39:$B$782,R$83)+'СЕТ СН'!$H$12+СВЦЭМ!$D$10+'СЕТ СН'!$H$6-'СЕТ СН'!$H$22</f>
        <v>2129.3879775799996</v>
      </c>
      <c r="S97" s="36">
        <f>SUMIFS(СВЦЭМ!$C$39:$C$782,СВЦЭМ!$A$39:$A$782,$A97,СВЦЭМ!$B$39:$B$782,S$83)+'СЕТ СН'!$H$12+СВЦЭМ!$D$10+'СЕТ СН'!$H$6-'СЕТ СН'!$H$22</f>
        <v>2118.84803229</v>
      </c>
      <c r="T97" s="36">
        <f>SUMIFS(СВЦЭМ!$C$39:$C$782,СВЦЭМ!$A$39:$A$782,$A97,СВЦЭМ!$B$39:$B$782,T$83)+'СЕТ СН'!$H$12+СВЦЭМ!$D$10+'СЕТ СН'!$H$6-'СЕТ СН'!$H$22</f>
        <v>2096.0285415099997</v>
      </c>
      <c r="U97" s="36">
        <f>SUMIFS(СВЦЭМ!$C$39:$C$782,СВЦЭМ!$A$39:$A$782,$A97,СВЦЭМ!$B$39:$B$782,U$83)+'СЕТ СН'!$H$12+СВЦЭМ!$D$10+'СЕТ СН'!$H$6-'СЕТ СН'!$H$22</f>
        <v>2095.7866202999999</v>
      </c>
      <c r="V97" s="36">
        <f>SUMIFS(СВЦЭМ!$C$39:$C$782,СВЦЭМ!$A$39:$A$782,$A97,СВЦЭМ!$B$39:$B$782,V$83)+'СЕТ СН'!$H$12+СВЦЭМ!$D$10+'СЕТ СН'!$H$6-'СЕТ СН'!$H$22</f>
        <v>2117.0296090000002</v>
      </c>
      <c r="W97" s="36">
        <f>SUMIFS(СВЦЭМ!$C$39:$C$782,СВЦЭМ!$A$39:$A$782,$A97,СВЦЭМ!$B$39:$B$782,W$83)+'СЕТ СН'!$H$12+СВЦЭМ!$D$10+'СЕТ СН'!$H$6-'СЕТ СН'!$H$22</f>
        <v>2098.5896305400001</v>
      </c>
      <c r="X97" s="36">
        <f>SUMIFS(СВЦЭМ!$C$39:$C$782,СВЦЭМ!$A$39:$A$782,$A97,СВЦЭМ!$B$39:$B$782,X$83)+'СЕТ СН'!$H$12+СВЦЭМ!$D$10+'СЕТ СН'!$H$6-'СЕТ СН'!$H$22</f>
        <v>2143.5564864200001</v>
      </c>
      <c r="Y97" s="36">
        <f>SUMIFS(СВЦЭМ!$C$39:$C$782,СВЦЭМ!$A$39:$A$782,$A97,СВЦЭМ!$B$39:$B$782,Y$83)+'СЕТ СН'!$H$12+СВЦЭМ!$D$10+'СЕТ СН'!$H$6-'СЕТ СН'!$H$22</f>
        <v>2253.7990009999999</v>
      </c>
    </row>
    <row r="98" spans="1:25" ht="15.75" x14ac:dyDescent="0.2">
      <c r="A98" s="35">
        <f t="shared" si="2"/>
        <v>45488</v>
      </c>
      <c r="B98" s="36">
        <f>SUMIFS(СВЦЭМ!$C$39:$C$782,СВЦЭМ!$A$39:$A$782,$A98,СВЦЭМ!$B$39:$B$782,B$83)+'СЕТ СН'!$H$12+СВЦЭМ!$D$10+'СЕТ СН'!$H$6-'СЕТ СН'!$H$22</f>
        <v>2203.6256532400002</v>
      </c>
      <c r="C98" s="36">
        <f>SUMIFS(СВЦЭМ!$C$39:$C$782,СВЦЭМ!$A$39:$A$782,$A98,СВЦЭМ!$B$39:$B$782,C$83)+'СЕТ СН'!$H$12+СВЦЭМ!$D$10+'СЕТ СН'!$H$6-'СЕТ СН'!$H$22</f>
        <v>2295.2808724699998</v>
      </c>
      <c r="D98" s="36">
        <f>SUMIFS(СВЦЭМ!$C$39:$C$782,СВЦЭМ!$A$39:$A$782,$A98,СВЦЭМ!$B$39:$B$782,D$83)+'СЕТ СН'!$H$12+СВЦЭМ!$D$10+'СЕТ СН'!$H$6-'СЕТ СН'!$H$22</f>
        <v>2381.1376648699998</v>
      </c>
      <c r="E98" s="36">
        <f>SUMIFS(СВЦЭМ!$C$39:$C$782,СВЦЭМ!$A$39:$A$782,$A98,СВЦЭМ!$B$39:$B$782,E$83)+'СЕТ СН'!$H$12+СВЦЭМ!$D$10+'СЕТ СН'!$H$6-'СЕТ СН'!$H$22</f>
        <v>2391.5637921699999</v>
      </c>
      <c r="F98" s="36">
        <f>SUMIFS(СВЦЭМ!$C$39:$C$782,СВЦЭМ!$A$39:$A$782,$A98,СВЦЭМ!$B$39:$B$782,F$83)+'СЕТ СН'!$H$12+СВЦЭМ!$D$10+'СЕТ СН'!$H$6-'СЕТ СН'!$H$22</f>
        <v>2375.8450269800001</v>
      </c>
      <c r="G98" s="36">
        <f>SUMIFS(СВЦЭМ!$C$39:$C$782,СВЦЭМ!$A$39:$A$782,$A98,СВЦЭМ!$B$39:$B$782,G$83)+'СЕТ СН'!$H$12+СВЦЭМ!$D$10+'СЕТ СН'!$H$6-'СЕТ СН'!$H$22</f>
        <v>2391.0947014599997</v>
      </c>
      <c r="H98" s="36">
        <f>SUMIFS(СВЦЭМ!$C$39:$C$782,СВЦЭМ!$A$39:$A$782,$A98,СВЦЭМ!$B$39:$B$782,H$83)+'СЕТ СН'!$H$12+СВЦЭМ!$D$10+'СЕТ СН'!$H$6-'СЕТ СН'!$H$22</f>
        <v>2332.8008400399999</v>
      </c>
      <c r="I98" s="36">
        <f>SUMIFS(СВЦЭМ!$C$39:$C$782,СВЦЭМ!$A$39:$A$782,$A98,СВЦЭМ!$B$39:$B$782,I$83)+'СЕТ СН'!$H$12+СВЦЭМ!$D$10+'СЕТ СН'!$H$6-'СЕТ СН'!$H$22</f>
        <v>2266.96320006</v>
      </c>
      <c r="J98" s="36">
        <f>SUMIFS(СВЦЭМ!$C$39:$C$782,СВЦЭМ!$A$39:$A$782,$A98,СВЦЭМ!$B$39:$B$782,J$83)+'СЕТ СН'!$H$12+СВЦЭМ!$D$10+'СЕТ СН'!$H$6-'СЕТ СН'!$H$22</f>
        <v>2197.2822134600001</v>
      </c>
      <c r="K98" s="36">
        <f>SUMIFS(СВЦЭМ!$C$39:$C$782,СВЦЭМ!$A$39:$A$782,$A98,СВЦЭМ!$B$39:$B$782,K$83)+'СЕТ СН'!$H$12+СВЦЭМ!$D$10+'СЕТ СН'!$H$6-'СЕТ СН'!$H$22</f>
        <v>2159.4071242700002</v>
      </c>
      <c r="L98" s="36">
        <f>SUMIFS(СВЦЭМ!$C$39:$C$782,СВЦЭМ!$A$39:$A$782,$A98,СВЦЭМ!$B$39:$B$782,L$83)+'СЕТ СН'!$H$12+СВЦЭМ!$D$10+'СЕТ СН'!$H$6-'СЕТ СН'!$H$22</f>
        <v>2137.9500917400001</v>
      </c>
      <c r="M98" s="36">
        <f>SUMIFS(СВЦЭМ!$C$39:$C$782,СВЦЭМ!$A$39:$A$782,$A98,СВЦЭМ!$B$39:$B$782,M$83)+'СЕТ СН'!$H$12+СВЦЭМ!$D$10+'СЕТ СН'!$H$6-'СЕТ СН'!$H$22</f>
        <v>2128.6902017299999</v>
      </c>
      <c r="N98" s="36">
        <f>SUMIFS(СВЦЭМ!$C$39:$C$782,СВЦЭМ!$A$39:$A$782,$A98,СВЦЭМ!$B$39:$B$782,N$83)+'СЕТ СН'!$H$12+СВЦЭМ!$D$10+'СЕТ СН'!$H$6-'СЕТ СН'!$H$22</f>
        <v>2135.4862419199999</v>
      </c>
      <c r="O98" s="36">
        <f>SUMIFS(СВЦЭМ!$C$39:$C$782,СВЦЭМ!$A$39:$A$782,$A98,СВЦЭМ!$B$39:$B$782,O$83)+'СЕТ СН'!$H$12+СВЦЭМ!$D$10+'СЕТ СН'!$H$6-'СЕТ СН'!$H$22</f>
        <v>2145.2109542399999</v>
      </c>
      <c r="P98" s="36">
        <f>SUMIFS(СВЦЭМ!$C$39:$C$782,СВЦЭМ!$A$39:$A$782,$A98,СВЦЭМ!$B$39:$B$782,P$83)+'СЕТ СН'!$H$12+СВЦЭМ!$D$10+'СЕТ СН'!$H$6-'СЕТ СН'!$H$22</f>
        <v>2140.20619807</v>
      </c>
      <c r="Q98" s="36">
        <f>SUMIFS(СВЦЭМ!$C$39:$C$782,СВЦЭМ!$A$39:$A$782,$A98,СВЦЭМ!$B$39:$B$782,Q$83)+'СЕТ СН'!$H$12+СВЦЭМ!$D$10+'СЕТ СН'!$H$6-'СЕТ СН'!$H$22</f>
        <v>2146.9109360800003</v>
      </c>
      <c r="R98" s="36">
        <f>SUMIFS(СВЦЭМ!$C$39:$C$782,СВЦЭМ!$A$39:$A$782,$A98,СВЦЭМ!$B$39:$B$782,R$83)+'СЕТ СН'!$H$12+СВЦЭМ!$D$10+'СЕТ СН'!$H$6-'СЕТ СН'!$H$22</f>
        <v>2139.63014548</v>
      </c>
      <c r="S98" s="36">
        <f>SUMIFS(СВЦЭМ!$C$39:$C$782,СВЦЭМ!$A$39:$A$782,$A98,СВЦЭМ!$B$39:$B$782,S$83)+'СЕТ СН'!$H$12+СВЦЭМ!$D$10+'СЕТ СН'!$H$6-'СЕТ СН'!$H$22</f>
        <v>2148.6769131000001</v>
      </c>
      <c r="T98" s="36">
        <f>SUMIFS(СВЦЭМ!$C$39:$C$782,СВЦЭМ!$A$39:$A$782,$A98,СВЦЭМ!$B$39:$B$782,T$83)+'СЕТ СН'!$H$12+СВЦЭМ!$D$10+'СЕТ СН'!$H$6-'СЕТ СН'!$H$22</f>
        <v>2136.51179108</v>
      </c>
      <c r="U98" s="36">
        <f>SUMIFS(СВЦЭМ!$C$39:$C$782,СВЦЭМ!$A$39:$A$782,$A98,СВЦЭМ!$B$39:$B$782,U$83)+'СЕТ СН'!$H$12+СВЦЭМ!$D$10+'СЕТ СН'!$H$6-'СЕТ СН'!$H$22</f>
        <v>2152.3282176900002</v>
      </c>
      <c r="V98" s="36">
        <f>SUMIFS(СВЦЭМ!$C$39:$C$782,СВЦЭМ!$A$39:$A$782,$A98,СВЦЭМ!$B$39:$B$782,V$83)+'СЕТ СН'!$H$12+СВЦЭМ!$D$10+'СЕТ СН'!$H$6-'СЕТ СН'!$H$22</f>
        <v>2150.8905654999999</v>
      </c>
      <c r="W98" s="36">
        <f>SUMIFS(СВЦЭМ!$C$39:$C$782,СВЦЭМ!$A$39:$A$782,$A98,СВЦЭМ!$B$39:$B$782,W$83)+'СЕТ СН'!$H$12+СВЦЭМ!$D$10+'СЕТ СН'!$H$6-'СЕТ СН'!$H$22</f>
        <v>2126.43162072</v>
      </c>
      <c r="X98" s="36">
        <f>SUMIFS(СВЦЭМ!$C$39:$C$782,СВЦЭМ!$A$39:$A$782,$A98,СВЦЭМ!$B$39:$B$782,X$83)+'СЕТ СН'!$H$12+СВЦЭМ!$D$10+'СЕТ СН'!$H$6-'СЕТ СН'!$H$22</f>
        <v>2172.3422204199996</v>
      </c>
      <c r="Y98" s="36">
        <f>SUMIFS(СВЦЭМ!$C$39:$C$782,СВЦЭМ!$A$39:$A$782,$A98,СВЦЭМ!$B$39:$B$782,Y$83)+'СЕТ СН'!$H$12+СВЦЭМ!$D$10+'СЕТ СН'!$H$6-'СЕТ СН'!$H$22</f>
        <v>2244.10614502</v>
      </c>
    </row>
    <row r="99" spans="1:25" ht="15.75" x14ac:dyDescent="0.2">
      <c r="A99" s="35">
        <f t="shared" si="2"/>
        <v>45489</v>
      </c>
      <c r="B99" s="36">
        <f>SUMIFS(СВЦЭМ!$C$39:$C$782,СВЦЭМ!$A$39:$A$782,$A99,СВЦЭМ!$B$39:$B$782,B$83)+'СЕТ СН'!$H$12+СВЦЭМ!$D$10+'СЕТ СН'!$H$6-'СЕТ СН'!$H$22</f>
        <v>2244.6444746099996</v>
      </c>
      <c r="C99" s="36">
        <f>SUMIFS(СВЦЭМ!$C$39:$C$782,СВЦЭМ!$A$39:$A$782,$A99,СВЦЭМ!$B$39:$B$782,C$83)+'СЕТ СН'!$H$12+СВЦЭМ!$D$10+'СЕТ СН'!$H$6-'СЕТ СН'!$H$22</f>
        <v>2351.6426876400001</v>
      </c>
      <c r="D99" s="36">
        <f>SUMIFS(СВЦЭМ!$C$39:$C$782,СВЦЭМ!$A$39:$A$782,$A99,СВЦЭМ!$B$39:$B$782,D$83)+'СЕТ СН'!$H$12+СВЦЭМ!$D$10+'СЕТ СН'!$H$6-'СЕТ СН'!$H$22</f>
        <v>2429.2389970300001</v>
      </c>
      <c r="E99" s="36">
        <f>SUMIFS(СВЦЭМ!$C$39:$C$782,СВЦЭМ!$A$39:$A$782,$A99,СВЦЭМ!$B$39:$B$782,E$83)+'СЕТ СН'!$H$12+СВЦЭМ!$D$10+'СЕТ СН'!$H$6-'СЕТ СН'!$H$22</f>
        <v>2477.28035697</v>
      </c>
      <c r="F99" s="36">
        <f>SUMIFS(СВЦЭМ!$C$39:$C$782,СВЦЭМ!$A$39:$A$782,$A99,СВЦЭМ!$B$39:$B$782,F$83)+'СЕТ СН'!$H$12+СВЦЭМ!$D$10+'СЕТ СН'!$H$6-'СЕТ СН'!$H$22</f>
        <v>2477.81940773</v>
      </c>
      <c r="G99" s="36">
        <f>SUMIFS(СВЦЭМ!$C$39:$C$782,СВЦЭМ!$A$39:$A$782,$A99,СВЦЭМ!$B$39:$B$782,G$83)+'СЕТ СН'!$H$12+СВЦЭМ!$D$10+'СЕТ СН'!$H$6-'СЕТ СН'!$H$22</f>
        <v>2449.46239642</v>
      </c>
      <c r="H99" s="36">
        <f>SUMIFS(СВЦЭМ!$C$39:$C$782,СВЦЭМ!$A$39:$A$782,$A99,СВЦЭМ!$B$39:$B$782,H$83)+'СЕТ СН'!$H$12+СВЦЭМ!$D$10+'СЕТ СН'!$H$6-'СЕТ СН'!$H$22</f>
        <v>2363.7678212800001</v>
      </c>
      <c r="I99" s="36">
        <f>SUMIFS(СВЦЭМ!$C$39:$C$782,СВЦЭМ!$A$39:$A$782,$A99,СВЦЭМ!$B$39:$B$782,I$83)+'СЕТ СН'!$H$12+СВЦЭМ!$D$10+'СЕТ СН'!$H$6-'СЕТ СН'!$H$22</f>
        <v>2245.2517216699998</v>
      </c>
      <c r="J99" s="36">
        <f>SUMIFS(СВЦЭМ!$C$39:$C$782,СВЦЭМ!$A$39:$A$782,$A99,СВЦЭМ!$B$39:$B$782,J$83)+'СЕТ СН'!$H$12+СВЦЭМ!$D$10+'СЕТ СН'!$H$6-'СЕТ СН'!$H$22</f>
        <v>2122.2947586599998</v>
      </c>
      <c r="K99" s="36">
        <f>SUMIFS(СВЦЭМ!$C$39:$C$782,СВЦЭМ!$A$39:$A$782,$A99,СВЦЭМ!$B$39:$B$782,K$83)+'СЕТ СН'!$H$12+СВЦЭМ!$D$10+'СЕТ СН'!$H$6-'СЕТ СН'!$H$22</f>
        <v>2047.6362684999999</v>
      </c>
      <c r="L99" s="36">
        <f>SUMIFS(СВЦЭМ!$C$39:$C$782,СВЦЭМ!$A$39:$A$782,$A99,СВЦЭМ!$B$39:$B$782,L$83)+'СЕТ СН'!$H$12+СВЦЭМ!$D$10+'СЕТ СН'!$H$6-'СЕТ СН'!$H$22</f>
        <v>2023.1663366599998</v>
      </c>
      <c r="M99" s="36">
        <f>SUMIFS(СВЦЭМ!$C$39:$C$782,СВЦЭМ!$A$39:$A$782,$A99,СВЦЭМ!$B$39:$B$782,M$83)+'СЕТ СН'!$H$12+СВЦЭМ!$D$10+'СЕТ СН'!$H$6-'СЕТ СН'!$H$22</f>
        <v>2002.8946867</v>
      </c>
      <c r="N99" s="36">
        <f>SUMIFS(СВЦЭМ!$C$39:$C$782,СВЦЭМ!$A$39:$A$782,$A99,СВЦЭМ!$B$39:$B$782,N$83)+'СЕТ СН'!$H$12+СВЦЭМ!$D$10+'СЕТ СН'!$H$6-'СЕТ СН'!$H$22</f>
        <v>1974.20696084</v>
      </c>
      <c r="O99" s="36">
        <f>SUMIFS(СВЦЭМ!$C$39:$C$782,СВЦЭМ!$A$39:$A$782,$A99,СВЦЭМ!$B$39:$B$782,O$83)+'СЕТ СН'!$H$12+СВЦЭМ!$D$10+'СЕТ СН'!$H$6-'СЕТ СН'!$H$22</f>
        <v>1950.9600211299999</v>
      </c>
      <c r="P99" s="36">
        <f>SUMIFS(СВЦЭМ!$C$39:$C$782,СВЦЭМ!$A$39:$A$782,$A99,СВЦЭМ!$B$39:$B$782,P$83)+'СЕТ СН'!$H$12+СВЦЭМ!$D$10+'СЕТ СН'!$H$6-'СЕТ СН'!$H$22</f>
        <v>1963.29050583</v>
      </c>
      <c r="Q99" s="36">
        <f>SUMIFS(СВЦЭМ!$C$39:$C$782,СВЦЭМ!$A$39:$A$782,$A99,СВЦЭМ!$B$39:$B$782,Q$83)+'СЕТ СН'!$H$12+СВЦЭМ!$D$10+'СЕТ СН'!$H$6-'СЕТ СН'!$H$22</f>
        <v>1967.34703702</v>
      </c>
      <c r="R99" s="36">
        <f>SUMIFS(СВЦЭМ!$C$39:$C$782,СВЦЭМ!$A$39:$A$782,$A99,СВЦЭМ!$B$39:$B$782,R$83)+'СЕТ СН'!$H$12+СВЦЭМ!$D$10+'СЕТ СН'!$H$6-'СЕТ СН'!$H$22</f>
        <v>1961.2231767199999</v>
      </c>
      <c r="S99" s="36">
        <f>SUMIFS(СВЦЭМ!$C$39:$C$782,СВЦЭМ!$A$39:$A$782,$A99,СВЦЭМ!$B$39:$B$782,S$83)+'СЕТ СН'!$H$12+СВЦЭМ!$D$10+'СЕТ СН'!$H$6-'СЕТ СН'!$H$22</f>
        <v>1956.79717428</v>
      </c>
      <c r="T99" s="36">
        <f>SUMIFS(СВЦЭМ!$C$39:$C$782,СВЦЭМ!$A$39:$A$782,$A99,СВЦЭМ!$B$39:$B$782,T$83)+'СЕТ СН'!$H$12+СВЦЭМ!$D$10+'СЕТ СН'!$H$6-'СЕТ СН'!$H$22</f>
        <v>1957.34279552</v>
      </c>
      <c r="U99" s="36">
        <f>SUMIFS(СВЦЭМ!$C$39:$C$782,СВЦЭМ!$A$39:$A$782,$A99,СВЦЭМ!$B$39:$B$782,U$83)+'СЕТ СН'!$H$12+СВЦЭМ!$D$10+'СЕТ СН'!$H$6-'СЕТ СН'!$H$22</f>
        <v>1964.8215082899999</v>
      </c>
      <c r="V99" s="36">
        <f>SUMIFS(СВЦЭМ!$C$39:$C$782,СВЦЭМ!$A$39:$A$782,$A99,СВЦЭМ!$B$39:$B$782,V$83)+'СЕТ СН'!$H$12+СВЦЭМ!$D$10+'СЕТ СН'!$H$6-'СЕТ СН'!$H$22</f>
        <v>1969.13502096</v>
      </c>
      <c r="W99" s="36">
        <f>SUMIFS(СВЦЭМ!$C$39:$C$782,СВЦЭМ!$A$39:$A$782,$A99,СВЦЭМ!$B$39:$B$782,W$83)+'СЕТ СН'!$H$12+СВЦЭМ!$D$10+'СЕТ СН'!$H$6-'СЕТ СН'!$H$22</f>
        <v>1969.14084052</v>
      </c>
      <c r="X99" s="36">
        <f>SUMIFS(СВЦЭМ!$C$39:$C$782,СВЦЭМ!$A$39:$A$782,$A99,СВЦЭМ!$B$39:$B$782,X$83)+'СЕТ СН'!$H$12+СВЦЭМ!$D$10+'СЕТ СН'!$H$6-'СЕТ СН'!$H$22</f>
        <v>2011.5041342699999</v>
      </c>
      <c r="Y99" s="36">
        <f>SUMIFS(СВЦЭМ!$C$39:$C$782,СВЦЭМ!$A$39:$A$782,$A99,СВЦЭМ!$B$39:$B$782,Y$83)+'СЕТ СН'!$H$12+СВЦЭМ!$D$10+'СЕТ СН'!$H$6-'СЕТ СН'!$H$22</f>
        <v>2105.24260559</v>
      </c>
    </row>
    <row r="100" spans="1:25" ht="15.75" x14ac:dyDescent="0.2">
      <c r="A100" s="35">
        <f t="shared" si="2"/>
        <v>45490</v>
      </c>
      <c r="B100" s="36">
        <f>SUMIFS(СВЦЭМ!$C$39:$C$782,СВЦЭМ!$A$39:$A$782,$A100,СВЦЭМ!$B$39:$B$782,B$83)+'СЕТ СН'!$H$12+СВЦЭМ!$D$10+'СЕТ СН'!$H$6-'СЕТ СН'!$H$22</f>
        <v>2267.0628765900001</v>
      </c>
      <c r="C100" s="36">
        <f>SUMIFS(СВЦЭМ!$C$39:$C$782,СВЦЭМ!$A$39:$A$782,$A100,СВЦЭМ!$B$39:$B$782,C$83)+'СЕТ СН'!$H$12+СВЦЭМ!$D$10+'СЕТ СН'!$H$6-'СЕТ СН'!$H$22</f>
        <v>2387.4298215199997</v>
      </c>
      <c r="D100" s="36">
        <f>SUMIFS(СВЦЭМ!$C$39:$C$782,СВЦЭМ!$A$39:$A$782,$A100,СВЦЭМ!$B$39:$B$782,D$83)+'СЕТ СН'!$H$12+СВЦЭМ!$D$10+'СЕТ СН'!$H$6-'СЕТ СН'!$H$22</f>
        <v>2403.2637613500001</v>
      </c>
      <c r="E100" s="36">
        <f>SUMIFS(СВЦЭМ!$C$39:$C$782,СВЦЭМ!$A$39:$A$782,$A100,СВЦЭМ!$B$39:$B$782,E$83)+'СЕТ СН'!$H$12+СВЦЭМ!$D$10+'СЕТ СН'!$H$6-'СЕТ СН'!$H$22</f>
        <v>2378.5546395000001</v>
      </c>
      <c r="F100" s="36">
        <f>SUMIFS(СВЦЭМ!$C$39:$C$782,СВЦЭМ!$A$39:$A$782,$A100,СВЦЭМ!$B$39:$B$782,F$83)+'СЕТ СН'!$H$12+СВЦЭМ!$D$10+'СЕТ СН'!$H$6-'СЕТ СН'!$H$22</f>
        <v>2373.4856613800002</v>
      </c>
      <c r="G100" s="36">
        <f>SUMIFS(СВЦЭМ!$C$39:$C$782,СВЦЭМ!$A$39:$A$782,$A100,СВЦЭМ!$B$39:$B$782,G$83)+'СЕТ СН'!$H$12+СВЦЭМ!$D$10+'СЕТ СН'!$H$6-'СЕТ СН'!$H$22</f>
        <v>2383.76121104</v>
      </c>
      <c r="H100" s="36">
        <f>SUMIFS(СВЦЭМ!$C$39:$C$782,СВЦЭМ!$A$39:$A$782,$A100,СВЦЭМ!$B$39:$B$782,H$83)+'СЕТ СН'!$H$12+СВЦЭМ!$D$10+'СЕТ СН'!$H$6-'СЕТ СН'!$H$22</f>
        <v>2350.2681708299997</v>
      </c>
      <c r="I100" s="36">
        <f>SUMIFS(СВЦЭМ!$C$39:$C$782,СВЦЭМ!$A$39:$A$782,$A100,СВЦЭМ!$B$39:$B$782,I$83)+'СЕТ СН'!$H$12+СВЦЭМ!$D$10+'СЕТ СН'!$H$6-'СЕТ СН'!$H$22</f>
        <v>2226.6039725299997</v>
      </c>
      <c r="J100" s="36">
        <f>SUMIFS(СВЦЭМ!$C$39:$C$782,СВЦЭМ!$A$39:$A$782,$A100,СВЦЭМ!$B$39:$B$782,J$83)+'СЕТ СН'!$H$12+СВЦЭМ!$D$10+'СЕТ СН'!$H$6-'СЕТ СН'!$H$22</f>
        <v>2121.2431920199997</v>
      </c>
      <c r="K100" s="36">
        <f>SUMIFS(СВЦЭМ!$C$39:$C$782,СВЦЭМ!$A$39:$A$782,$A100,СВЦЭМ!$B$39:$B$782,K$83)+'СЕТ СН'!$H$12+СВЦЭМ!$D$10+'СЕТ СН'!$H$6-'СЕТ СН'!$H$22</f>
        <v>2076.54877738</v>
      </c>
      <c r="L100" s="36">
        <f>SUMIFS(СВЦЭМ!$C$39:$C$782,СВЦЭМ!$A$39:$A$782,$A100,СВЦЭМ!$B$39:$B$782,L$83)+'СЕТ СН'!$H$12+СВЦЭМ!$D$10+'СЕТ СН'!$H$6-'СЕТ СН'!$H$22</f>
        <v>2009.6613715999999</v>
      </c>
      <c r="M100" s="36">
        <f>SUMIFS(СВЦЭМ!$C$39:$C$782,СВЦЭМ!$A$39:$A$782,$A100,СВЦЭМ!$B$39:$B$782,M$83)+'СЕТ СН'!$H$12+СВЦЭМ!$D$10+'СЕТ СН'!$H$6-'СЕТ СН'!$H$22</f>
        <v>1992.97604871</v>
      </c>
      <c r="N100" s="36">
        <f>SUMIFS(СВЦЭМ!$C$39:$C$782,СВЦЭМ!$A$39:$A$782,$A100,СВЦЭМ!$B$39:$B$782,N$83)+'СЕТ СН'!$H$12+СВЦЭМ!$D$10+'СЕТ СН'!$H$6-'СЕТ СН'!$H$22</f>
        <v>1998.78709953</v>
      </c>
      <c r="O100" s="36">
        <f>SUMIFS(СВЦЭМ!$C$39:$C$782,СВЦЭМ!$A$39:$A$782,$A100,СВЦЭМ!$B$39:$B$782,O$83)+'СЕТ СН'!$H$12+СВЦЭМ!$D$10+'СЕТ СН'!$H$6-'СЕТ СН'!$H$22</f>
        <v>1985.1251735599999</v>
      </c>
      <c r="P100" s="36">
        <f>SUMIFS(СВЦЭМ!$C$39:$C$782,СВЦЭМ!$A$39:$A$782,$A100,СВЦЭМ!$B$39:$B$782,P$83)+'СЕТ СН'!$H$12+СВЦЭМ!$D$10+'СЕТ СН'!$H$6-'СЕТ СН'!$H$22</f>
        <v>1984.45201851</v>
      </c>
      <c r="Q100" s="36">
        <f>SUMIFS(СВЦЭМ!$C$39:$C$782,СВЦЭМ!$A$39:$A$782,$A100,СВЦЭМ!$B$39:$B$782,Q$83)+'СЕТ СН'!$H$12+СВЦЭМ!$D$10+'СЕТ СН'!$H$6-'СЕТ СН'!$H$22</f>
        <v>1988.0915154499999</v>
      </c>
      <c r="R100" s="36">
        <f>SUMIFS(СВЦЭМ!$C$39:$C$782,СВЦЭМ!$A$39:$A$782,$A100,СВЦЭМ!$B$39:$B$782,R$83)+'СЕТ СН'!$H$12+СВЦЭМ!$D$10+'СЕТ СН'!$H$6-'СЕТ СН'!$H$22</f>
        <v>1994.1312619799999</v>
      </c>
      <c r="S100" s="36">
        <f>SUMIFS(СВЦЭМ!$C$39:$C$782,СВЦЭМ!$A$39:$A$782,$A100,СВЦЭМ!$B$39:$B$782,S$83)+'СЕТ СН'!$H$12+СВЦЭМ!$D$10+'СЕТ СН'!$H$6-'СЕТ СН'!$H$22</f>
        <v>2002.7414887499999</v>
      </c>
      <c r="T100" s="36">
        <f>SUMIFS(СВЦЭМ!$C$39:$C$782,СВЦЭМ!$A$39:$A$782,$A100,СВЦЭМ!$B$39:$B$782,T$83)+'СЕТ СН'!$H$12+СВЦЭМ!$D$10+'СЕТ СН'!$H$6-'СЕТ СН'!$H$22</f>
        <v>1993.2406322499999</v>
      </c>
      <c r="U100" s="36">
        <f>SUMIFS(СВЦЭМ!$C$39:$C$782,СВЦЭМ!$A$39:$A$782,$A100,СВЦЭМ!$B$39:$B$782,U$83)+'СЕТ СН'!$H$12+СВЦЭМ!$D$10+'СЕТ СН'!$H$6-'СЕТ СН'!$H$22</f>
        <v>2004.92315115</v>
      </c>
      <c r="V100" s="36">
        <f>SUMIFS(СВЦЭМ!$C$39:$C$782,СВЦЭМ!$A$39:$A$782,$A100,СВЦЭМ!$B$39:$B$782,V$83)+'СЕТ СН'!$H$12+СВЦЭМ!$D$10+'СЕТ СН'!$H$6-'СЕТ СН'!$H$22</f>
        <v>2010.9413517599999</v>
      </c>
      <c r="W100" s="36">
        <f>SUMIFS(СВЦЭМ!$C$39:$C$782,СВЦЭМ!$A$39:$A$782,$A100,СВЦЭМ!$B$39:$B$782,W$83)+'СЕТ СН'!$H$12+СВЦЭМ!$D$10+'СЕТ СН'!$H$6-'СЕТ СН'!$H$22</f>
        <v>1977.98826205</v>
      </c>
      <c r="X100" s="36">
        <f>SUMIFS(СВЦЭМ!$C$39:$C$782,СВЦЭМ!$A$39:$A$782,$A100,СВЦЭМ!$B$39:$B$782,X$83)+'СЕТ СН'!$H$12+СВЦЭМ!$D$10+'СЕТ СН'!$H$6-'СЕТ СН'!$H$22</f>
        <v>2036.0842255099999</v>
      </c>
      <c r="Y100" s="36">
        <f>SUMIFS(СВЦЭМ!$C$39:$C$782,СВЦЭМ!$A$39:$A$782,$A100,СВЦЭМ!$B$39:$B$782,Y$83)+'СЕТ СН'!$H$12+СВЦЭМ!$D$10+'СЕТ СН'!$H$6-'СЕТ СН'!$H$22</f>
        <v>2122.9687324300003</v>
      </c>
    </row>
    <row r="101" spans="1:25" ht="15.75" x14ac:dyDescent="0.2">
      <c r="A101" s="35">
        <f t="shared" si="2"/>
        <v>45491</v>
      </c>
      <c r="B101" s="36">
        <f>SUMIFS(СВЦЭМ!$C$39:$C$782,СВЦЭМ!$A$39:$A$782,$A101,СВЦЭМ!$B$39:$B$782,B$83)+'СЕТ СН'!$H$12+СВЦЭМ!$D$10+'СЕТ СН'!$H$6-'СЕТ СН'!$H$22</f>
        <v>2383.1302116699999</v>
      </c>
      <c r="C101" s="36">
        <f>SUMIFS(СВЦЭМ!$C$39:$C$782,СВЦЭМ!$A$39:$A$782,$A101,СВЦЭМ!$B$39:$B$782,C$83)+'СЕТ СН'!$H$12+СВЦЭМ!$D$10+'СЕТ СН'!$H$6-'СЕТ СН'!$H$22</f>
        <v>2478.2165024799997</v>
      </c>
      <c r="D101" s="36">
        <f>SUMIFS(СВЦЭМ!$C$39:$C$782,СВЦЭМ!$A$39:$A$782,$A101,СВЦЭМ!$B$39:$B$782,D$83)+'СЕТ СН'!$H$12+СВЦЭМ!$D$10+'СЕТ СН'!$H$6-'СЕТ СН'!$H$22</f>
        <v>2558.5002617299997</v>
      </c>
      <c r="E101" s="36">
        <f>SUMIFS(СВЦЭМ!$C$39:$C$782,СВЦЭМ!$A$39:$A$782,$A101,СВЦЭМ!$B$39:$B$782,E$83)+'СЕТ СН'!$H$12+СВЦЭМ!$D$10+'СЕТ СН'!$H$6-'СЕТ СН'!$H$22</f>
        <v>2593.5112994499996</v>
      </c>
      <c r="F101" s="36">
        <f>SUMIFS(СВЦЭМ!$C$39:$C$782,СВЦЭМ!$A$39:$A$782,$A101,СВЦЭМ!$B$39:$B$782,F$83)+'СЕТ СН'!$H$12+СВЦЭМ!$D$10+'СЕТ СН'!$H$6-'СЕТ СН'!$H$22</f>
        <v>2591.2114677600002</v>
      </c>
      <c r="G101" s="36">
        <f>SUMIFS(СВЦЭМ!$C$39:$C$782,СВЦЭМ!$A$39:$A$782,$A101,СВЦЭМ!$B$39:$B$782,G$83)+'СЕТ СН'!$H$12+СВЦЭМ!$D$10+'СЕТ СН'!$H$6-'СЕТ СН'!$H$22</f>
        <v>2575.3713573899995</v>
      </c>
      <c r="H101" s="36">
        <f>SUMIFS(СВЦЭМ!$C$39:$C$782,СВЦЭМ!$A$39:$A$782,$A101,СВЦЭМ!$B$39:$B$782,H$83)+'СЕТ СН'!$H$12+СВЦЭМ!$D$10+'СЕТ СН'!$H$6-'СЕТ СН'!$H$22</f>
        <v>2501.83450657</v>
      </c>
      <c r="I101" s="36">
        <f>SUMIFS(СВЦЭМ!$C$39:$C$782,СВЦЭМ!$A$39:$A$782,$A101,СВЦЭМ!$B$39:$B$782,I$83)+'СЕТ СН'!$H$12+СВЦЭМ!$D$10+'СЕТ СН'!$H$6-'СЕТ СН'!$H$22</f>
        <v>2309.8639492699999</v>
      </c>
      <c r="J101" s="36">
        <f>SUMIFS(СВЦЭМ!$C$39:$C$782,СВЦЭМ!$A$39:$A$782,$A101,СВЦЭМ!$B$39:$B$782,J$83)+'СЕТ СН'!$H$12+СВЦЭМ!$D$10+'СЕТ СН'!$H$6-'СЕТ СН'!$H$22</f>
        <v>2209.60195273</v>
      </c>
      <c r="K101" s="36">
        <f>SUMIFS(СВЦЭМ!$C$39:$C$782,СВЦЭМ!$A$39:$A$782,$A101,СВЦЭМ!$B$39:$B$782,K$83)+'СЕТ СН'!$H$12+СВЦЭМ!$D$10+'СЕТ СН'!$H$6-'СЕТ СН'!$H$22</f>
        <v>2150.31456807</v>
      </c>
      <c r="L101" s="36">
        <f>SUMIFS(СВЦЭМ!$C$39:$C$782,СВЦЭМ!$A$39:$A$782,$A101,СВЦЭМ!$B$39:$B$782,L$83)+'СЕТ СН'!$H$12+СВЦЭМ!$D$10+'СЕТ СН'!$H$6-'СЕТ СН'!$H$22</f>
        <v>2104.2283020899999</v>
      </c>
      <c r="M101" s="36">
        <f>SUMIFS(СВЦЭМ!$C$39:$C$782,СВЦЭМ!$A$39:$A$782,$A101,СВЦЭМ!$B$39:$B$782,M$83)+'СЕТ СН'!$H$12+СВЦЭМ!$D$10+'СЕТ СН'!$H$6-'СЕТ СН'!$H$22</f>
        <v>2091.96723002</v>
      </c>
      <c r="N101" s="36">
        <f>SUMIFS(СВЦЭМ!$C$39:$C$782,СВЦЭМ!$A$39:$A$782,$A101,СВЦЭМ!$B$39:$B$782,N$83)+'СЕТ СН'!$H$12+СВЦЭМ!$D$10+'СЕТ СН'!$H$6-'СЕТ СН'!$H$22</f>
        <v>2082.4467241499997</v>
      </c>
      <c r="O101" s="36">
        <f>SUMIFS(СВЦЭМ!$C$39:$C$782,СВЦЭМ!$A$39:$A$782,$A101,СВЦЭМ!$B$39:$B$782,O$83)+'СЕТ СН'!$H$12+СВЦЭМ!$D$10+'СЕТ СН'!$H$6-'СЕТ СН'!$H$22</f>
        <v>2066.92471802</v>
      </c>
      <c r="P101" s="36">
        <f>SUMIFS(СВЦЭМ!$C$39:$C$782,СВЦЭМ!$A$39:$A$782,$A101,СВЦЭМ!$B$39:$B$782,P$83)+'СЕТ СН'!$H$12+СВЦЭМ!$D$10+'СЕТ СН'!$H$6-'СЕТ СН'!$H$22</f>
        <v>2065.84844518</v>
      </c>
      <c r="Q101" s="36">
        <f>SUMIFS(СВЦЭМ!$C$39:$C$782,СВЦЭМ!$A$39:$A$782,$A101,СВЦЭМ!$B$39:$B$782,Q$83)+'СЕТ СН'!$H$12+СВЦЭМ!$D$10+'СЕТ СН'!$H$6-'СЕТ СН'!$H$22</f>
        <v>2067.1383617699998</v>
      </c>
      <c r="R101" s="36">
        <f>SUMIFS(СВЦЭМ!$C$39:$C$782,СВЦЭМ!$A$39:$A$782,$A101,СВЦЭМ!$B$39:$B$782,R$83)+'СЕТ СН'!$H$12+СВЦЭМ!$D$10+'СЕТ СН'!$H$6-'СЕТ СН'!$H$22</f>
        <v>2062.6711772999997</v>
      </c>
      <c r="S101" s="36">
        <f>SUMIFS(СВЦЭМ!$C$39:$C$782,СВЦЭМ!$A$39:$A$782,$A101,СВЦЭМ!$B$39:$B$782,S$83)+'СЕТ СН'!$H$12+СВЦЭМ!$D$10+'СЕТ СН'!$H$6-'СЕТ СН'!$H$22</f>
        <v>2064.89848807</v>
      </c>
      <c r="T101" s="36">
        <f>SUMIFS(СВЦЭМ!$C$39:$C$782,СВЦЭМ!$A$39:$A$782,$A101,СВЦЭМ!$B$39:$B$782,T$83)+'СЕТ СН'!$H$12+СВЦЭМ!$D$10+'СЕТ СН'!$H$6-'СЕТ СН'!$H$22</f>
        <v>2085.7023258199997</v>
      </c>
      <c r="U101" s="36">
        <f>SUMIFS(СВЦЭМ!$C$39:$C$782,СВЦЭМ!$A$39:$A$782,$A101,СВЦЭМ!$B$39:$B$782,U$83)+'СЕТ СН'!$H$12+СВЦЭМ!$D$10+'СЕТ СН'!$H$6-'СЕТ СН'!$H$22</f>
        <v>2104.4865106699999</v>
      </c>
      <c r="V101" s="36">
        <f>SUMIFS(СВЦЭМ!$C$39:$C$782,СВЦЭМ!$A$39:$A$782,$A101,СВЦЭМ!$B$39:$B$782,V$83)+'СЕТ СН'!$H$12+СВЦЭМ!$D$10+'СЕТ СН'!$H$6-'СЕТ СН'!$H$22</f>
        <v>2100.6849581899996</v>
      </c>
      <c r="W101" s="36">
        <f>SUMIFS(СВЦЭМ!$C$39:$C$782,СВЦЭМ!$A$39:$A$782,$A101,СВЦЭМ!$B$39:$B$782,W$83)+'СЕТ СН'!$H$12+СВЦЭМ!$D$10+'СЕТ СН'!$H$6-'СЕТ СН'!$H$22</f>
        <v>2071.5540563899999</v>
      </c>
      <c r="X101" s="36">
        <f>SUMIFS(СВЦЭМ!$C$39:$C$782,СВЦЭМ!$A$39:$A$782,$A101,СВЦЭМ!$B$39:$B$782,X$83)+'СЕТ СН'!$H$12+СВЦЭМ!$D$10+'СЕТ СН'!$H$6-'СЕТ СН'!$H$22</f>
        <v>2117.8709698900002</v>
      </c>
      <c r="Y101" s="36">
        <f>SUMIFS(СВЦЭМ!$C$39:$C$782,СВЦЭМ!$A$39:$A$782,$A101,СВЦЭМ!$B$39:$B$782,Y$83)+'СЕТ СН'!$H$12+СВЦЭМ!$D$10+'СЕТ СН'!$H$6-'СЕТ СН'!$H$22</f>
        <v>2200.9506020500003</v>
      </c>
    </row>
    <row r="102" spans="1:25" ht="15.75" x14ac:dyDescent="0.2">
      <c r="A102" s="35">
        <f t="shared" si="2"/>
        <v>45492</v>
      </c>
      <c r="B102" s="36">
        <f>SUMIFS(СВЦЭМ!$C$39:$C$782,СВЦЭМ!$A$39:$A$782,$A102,СВЦЭМ!$B$39:$B$782,B$83)+'СЕТ СН'!$H$12+СВЦЭМ!$D$10+'СЕТ СН'!$H$6-'СЕТ СН'!$H$22</f>
        <v>2303.0975952899998</v>
      </c>
      <c r="C102" s="36">
        <f>SUMIFS(СВЦЭМ!$C$39:$C$782,СВЦЭМ!$A$39:$A$782,$A102,СВЦЭМ!$B$39:$B$782,C$83)+'СЕТ СН'!$H$12+СВЦЭМ!$D$10+'СЕТ СН'!$H$6-'СЕТ СН'!$H$22</f>
        <v>2404.3993774099999</v>
      </c>
      <c r="D102" s="36">
        <f>SUMIFS(СВЦЭМ!$C$39:$C$782,СВЦЭМ!$A$39:$A$782,$A102,СВЦЭМ!$B$39:$B$782,D$83)+'СЕТ СН'!$H$12+СВЦЭМ!$D$10+'СЕТ СН'!$H$6-'СЕТ СН'!$H$22</f>
        <v>2482.2877269599999</v>
      </c>
      <c r="E102" s="36">
        <f>SUMIFS(СВЦЭМ!$C$39:$C$782,СВЦЭМ!$A$39:$A$782,$A102,СВЦЭМ!$B$39:$B$782,E$83)+'СЕТ СН'!$H$12+СВЦЭМ!$D$10+'СЕТ СН'!$H$6-'СЕТ СН'!$H$22</f>
        <v>2503.98434421</v>
      </c>
      <c r="F102" s="36">
        <f>SUMIFS(СВЦЭМ!$C$39:$C$782,СВЦЭМ!$A$39:$A$782,$A102,СВЦЭМ!$B$39:$B$782,F$83)+'СЕТ СН'!$H$12+СВЦЭМ!$D$10+'СЕТ СН'!$H$6-'СЕТ СН'!$H$22</f>
        <v>2499.26238801</v>
      </c>
      <c r="G102" s="36">
        <f>SUMIFS(СВЦЭМ!$C$39:$C$782,СВЦЭМ!$A$39:$A$782,$A102,СВЦЭМ!$B$39:$B$782,G$83)+'СЕТ СН'!$H$12+СВЦЭМ!$D$10+'СЕТ СН'!$H$6-'СЕТ СН'!$H$22</f>
        <v>2509.2201048500001</v>
      </c>
      <c r="H102" s="36">
        <f>SUMIFS(СВЦЭМ!$C$39:$C$782,СВЦЭМ!$A$39:$A$782,$A102,СВЦЭМ!$B$39:$B$782,H$83)+'СЕТ СН'!$H$12+СВЦЭМ!$D$10+'СЕТ СН'!$H$6-'СЕТ СН'!$H$22</f>
        <v>2449.10833508</v>
      </c>
      <c r="I102" s="36">
        <f>SUMIFS(СВЦЭМ!$C$39:$C$782,СВЦЭМ!$A$39:$A$782,$A102,СВЦЭМ!$B$39:$B$782,I$83)+'СЕТ СН'!$H$12+СВЦЭМ!$D$10+'СЕТ СН'!$H$6-'СЕТ СН'!$H$22</f>
        <v>2390.7234117999997</v>
      </c>
      <c r="J102" s="36">
        <f>SUMIFS(СВЦЭМ!$C$39:$C$782,СВЦЭМ!$A$39:$A$782,$A102,СВЦЭМ!$B$39:$B$782,J$83)+'СЕТ СН'!$H$12+СВЦЭМ!$D$10+'СЕТ СН'!$H$6-'СЕТ СН'!$H$22</f>
        <v>2268.7872953199999</v>
      </c>
      <c r="K102" s="36">
        <f>SUMIFS(СВЦЭМ!$C$39:$C$782,СВЦЭМ!$A$39:$A$782,$A102,СВЦЭМ!$B$39:$B$782,K$83)+'СЕТ СН'!$H$12+СВЦЭМ!$D$10+'СЕТ СН'!$H$6-'СЕТ СН'!$H$22</f>
        <v>2203.1590416999998</v>
      </c>
      <c r="L102" s="36">
        <f>SUMIFS(СВЦЭМ!$C$39:$C$782,СВЦЭМ!$A$39:$A$782,$A102,СВЦЭМ!$B$39:$B$782,L$83)+'СЕТ СН'!$H$12+СВЦЭМ!$D$10+'СЕТ СН'!$H$6-'СЕТ СН'!$H$22</f>
        <v>2167.9084444299997</v>
      </c>
      <c r="M102" s="36">
        <f>SUMIFS(СВЦЭМ!$C$39:$C$782,СВЦЭМ!$A$39:$A$782,$A102,СВЦЭМ!$B$39:$B$782,M$83)+'СЕТ СН'!$H$12+СВЦЭМ!$D$10+'СЕТ СН'!$H$6-'СЕТ СН'!$H$22</f>
        <v>2170.62922226</v>
      </c>
      <c r="N102" s="36">
        <f>SUMIFS(СВЦЭМ!$C$39:$C$782,СВЦЭМ!$A$39:$A$782,$A102,СВЦЭМ!$B$39:$B$782,N$83)+'СЕТ СН'!$H$12+СВЦЭМ!$D$10+'СЕТ СН'!$H$6-'СЕТ СН'!$H$22</f>
        <v>2165.8252983100001</v>
      </c>
      <c r="O102" s="36">
        <f>SUMIFS(СВЦЭМ!$C$39:$C$782,СВЦЭМ!$A$39:$A$782,$A102,СВЦЭМ!$B$39:$B$782,O$83)+'СЕТ СН'!$H$12+СВЦЭМ!$D$10+'СЕТ СН'!$H$6-'СЕТ СН'!$H$22</f>
        <v>2144.47938105</v>
      </c>
      <c r="P102" s="36">
        <f>SUMIFS(СВЦЭМ!$C$39:$C$782,СВЦЭМ!$A$39:$A$782,$A102,СВЦЭМ!$B$39:$B$782,P$83)+'СЕТ СН'!$H$12+СВЦЭМ!$D$10+'СЕТ СН'!$H$6-'СЕТ СН'!$H$22</f>
        <v>2140.9566434199996</v>
      </c>
      <c r="Q102" s="36">
        <f>SUMIFS(СВЦЭМ!$C$39:$C$782,СВЦЭМ!$A$39:$A$782,$A102,СВЦЭМ!$B$39:$B$782,Q$83)+'СЕТ СН'!$H$12+СВЦЭМ!$D$10+'СЕТ СН'!$H$6-'СЕТ СН'!$H$22</f>
        <v>2154.72412502</v>
      </c>
      <c r="R102" s="36">
        <f>SUMIFS(СВЦЭМ!$C$39:$C$782,СВЦЭМ!$A$39:$A$782,$A102,СВЦЭМ!$B$39:$B$782,R$83)+'СЕТ СН'!$H$12+СВЦЭМ!$D$10+'СЕТ СН'!$H$6-'СЕТ СН'!$H$22</f>
        <v>2153.7139352499998</v>
      </c>
      <c r="S102" s="36">
        <f>SUMIFS(СВЦЭМ!$C$39:$C$782,СВЦЭМ!$A$39:$A$782,$A102,СВЦЭМ!$B$39:$B$782,S$83)+'СЕТ СН'!$H$12+СВЦЭМ!$D$10+'СЕТ СН'!$H$6-'СЕТ СН'!$H$22</f>
        <v>2146.7797636499999</v>
      </c>
      <c r="T102" s="36">
        <f>SUMIFS(СВЦЭМ!$C$39:$C$782,СВЦЭМ!$A$39:$A$782,$A102,СВЦЭМ!$B$39:$B$782,T$83)+'СЕТ СН'!$H$12+СВЦЭМ!$D$10+'СЕТ СН'!$H$6-'СЕТ СН'!$H$22</f>
        <v>2167.3874197799996</v>
      </c>
      <c r="U102" s="36">
        <f>SUMIFS(СВЦЭМ!$C$39:$C$782,СВЦЭМ!$A$39:$A$782,$A102,СВЦЭМ!$B$39:$B$782,U$83)+'СЕТ СН'!$H$12+СВЦЭМ!$D$10+'СЕТ СН'!$H$6-'СЕТ СН'!$H$22</f>
        <v>2185.35253659</v>
      </c>
      <c r="V102" s="36">
        <f>SUMIFS(СВЦЭМ!$C$39:$C$782,СВЦЭМ!$A$39:$A$782,$A102,СВЦЭМ!$B$39:$B$782,V$83)+'СЕТ СН'!$H$12+СВЦЭМ!$D$10+'СЕТ СН'!$H$6-'СЕТ СН'!$H$22</f>
        <v>2216.4445728399996</v>
      </c>
      <c r="W102" s="36">
        <f>SUMIFS(СВЦЭМ!$C$39:$C$782,СВЦЭМ!$A$39:$A$782,$A102,СВЦЭМ!$B$39:$B$782,W$83)+'СЕТ СН'!$H$12+СВЦЭМ!$D$10+'СЕТ СН'!$H$6-'СЕТ СН'!$H$22</f>
        <v>2180.4568299900002</v>
      </c>
      <c r="X102" s="36">
        <f>SUMIFS(СВЦЭМ!$C$39:$C$782,СВЦЭМ!$A$39:$A$782,$A102,СВЦЭМ!$B$39:$B$782,X$83)+'СЕТ СН'!$H$12+СВЦЭМ!$D$10+'СЕТ СН'!$H$6-'СЕТ СН'!$H$22</f>
        <v>2235.5784069800002</v>
      </c>
      <c r="Y102" s="36">
        <f>SUMIFS(СВЦЭМ!$C$39:$C$782,СВЦЭМ!$A$39:$A$782,$A102,СВЦЭМ!$B$39:$B$782,Y$83)+'СЕТ СН'!$H$12+СВЦЭМ!$D$10+'СЕТ СН'!$H$6-'СЕТ СН'!$H$22</f>
        <v>2327.58492957</v>
      </c>
    </row>
    <row r="103" spans="1:25" ht="15.75" x14ac:dyDescent="0.2">
      <c r="A103" s="35">
        <f t="shared" si="2"/>
        <v>45493</v>
      </c>
      <c r="B103" s="36">
        <f>SUMIFS(СВЦЭМ!$C$39:$C$782,СВЦЭМ!$A$39:$A$782,$A103,СВЦЭМ!$B$39:$B$782,B$83)+'СЕТ СН'!$H$12+СВЦЭМ!$D$10+'СЕТ СН'!$H$6-'СЕТ СН'!$H$22</f>
        <v>2320.2848827600001</v>
      </c>
      <c r="C103" s="36">
        <f>SUMIFS(СВЦЭМ!$C$39:$C$782,СВЦЭМ!$A$39:$A$782,$A103,СВЦЭМ!$B$39:$B$782,C$83)+'СЕТ СН'!$H$12+СВЦЭМ!$D$10+'СЕТ СН'!$H$6-'СЕТ СН'!$H$22</f>
        <v>2392.6134166800002</v>
      </c>
      <c r="D103" s="36">
        <f>SUMIFS(СВЦЭМ!$C$39:$C$782,СВЦЭМ!$A$39:$A$782,$A103,СВЦЭМ!$B$39:$B$782,D$83)+'СЕТ СН'!$H$12+СВЦЭМ!$D$10+'СЕТ СН'!$H$6-'СЕТ СН'!$H$22</f>
        <v>2490.36862488</v>
      </c>
      <c r="E103" s="36">
        <f>SUMIFS(СВЦЭМ!$C$39:$C$782,СВЦЭМ!$A$39:$A$782,$A103,СВЦЭМ!$B$39:$B$782,E$83)+'СЕТ СН'!$H$12+СВЦЭМ!$D$10+'СЕТ СН'!$H$6-'СЕТ СН'!$H$22</f>
        <v>2536.3970634899997</v>
      </c>
      <c r="F103" s="36">
        <f>SUMIFS(СВЦЭМ!$C$39:$C$782,СВЦЭМ!$A$39:$A$782,$A103,СВЦЭМ!$B$39:$B$782,F$83)+'СЕТ СН'!$H$12+СВЦЭМ!$D$10+'СЕТ СН'!$H$6-'СЕТ СН'!$H$22</f>
        <v>2549.2496019199998</v>
      </c>
      <c r="G103" s="36">
        <f>SUMIFS(СВЦЭМ!$C$39:$C$782,СВЦЭМ!$A$39:$A$782,$A103,СВЦЭМ!$B$39:$B$782,G$83)+'СЕТ СН'!$H$12+СВЦЭМ!$D$10+'СЕТ СН'!$H$6-'СЕТ СН'!$H$22</f>
        <v>2547.4920023100003</v>
      </c>
      <c r="H103" s="36">
        <f>SUMIFS(СВЦЭМ!$C$39:$C$782,СВЦЭМ!$A$39:$A$782,$A103,СВЦЭМ!$B$39:$B$782,H$83)+'СЕТ СН'!$H$12+СВЦЭМ!$D$10+'СЕТ СН'!$H$6-'СЕТ СН'!$H$22</f>
        <v>2527.1555473799999</v>
      </c>
      <c r="I103" s="36">
        <f>SUMIFS(СВЦЭМ!$C$39:$C$782,СВЦЭМ!$A$39:$A$782,$A103,СВЦЭМ!$B$39:$B$782,I$83)+'СЕТ СН'!$H$12+СВЦЭМ!$D$10+'СЕТ СН'!$H$6-'СЕТ СН'!$H$22</f>
        <v>2452.5327488299999</v>
      </c>
      <c r="J103" s="36">
        <f>SUMIFS(СВЦЭМ!$C$39:$C$782,СВЦЭМ!$A$39:$A$782,$A103,СВЦЭМ!$B$39:$B$782,J$83)+'СЕТ СН'!$H$12+СВЦЭМ!$D$10+'СЕТ СН'!$H$6-'СЕТ СН'!$H$22</f>
        <v>2325.01821096</v>
      </c>
      <c r="K103" s="36">
        <f>SUMIFS(СВЦЭМ!$C$39:$C$782,СВЦЭМ!$A$39:$A$782,$A103,СВЦЭМ!$B$39:$B$782,K$83)+'СЕТ СН'!$H$12+СВЦЭМ!$D$10+'СЕТ СН'!$H$6-'СЕТ СН'!$H$22</f>
        <v>2219.3225032099999</v>
      </c>
      <c r="L103" s="36">
        <f>SUMIFS(СВЦЭМ!$C$39:$C$782,СВЦЭМ!$A$39:$A$782,$A103,СВЦЭМ!$B$39:$B$782,L$83)+'СЕТ СН'!$H$12+СВЦЭМ!$D$10+'СЕТ СН'!$H$6-'СЕТ СН'!$H$22</f>
        <v>2138.40422347</v>
      </c>
      <c r="M103" s="36">
        <f>SUMIFS(СВЦЭМ!$C$39:$C$782,СВЦЭМ!$A$39:$A$782,$A103,СВЦЭМ!$B$39:$B$782,M$83)+'СЕТ СН'!$H$12+СВЦЭМ!$D$10+'СЕТ СН'!$H$6-'СЕТ СН'!$H$22</f>
        <v>2092.3692234700002</v>
      </c>
      <c r="N103" s="36">
        <f>SUMIFS(СВЦЭМ!$C$39:$C$782,СВЦЭМ!$A$39:$A$782,$A103,СВЦЭМ!$B$39:$B$782,N$83)+'СЕТ СН'!$H$12+СВЦЭМ!$D$10+'СЕТ СН'!$H$6-'СЕТ СН'!$H$22</f>
        <v>2107.34502032</v>
      </c>
      <c r="O103" s="36">
        <f>SUMIFS(СВЦЭМ!$C$39:$C$782,СВЦЭМ!$A$39:$A$782,$A103,СВЦЭМ!$B$39:$B$782,O$83)+'СЕТ СН'!$H$12+СВЦЭМ!$D$10+'СЕТ СН'!$H$6-'СЕТ СН'!$H$22</f>
        <v>2101.91316469</v>
      </c>
      <c r="P103" s="36">
        <f>SUMIFS(СВЦЭМ!$C$39:$C$782,СВЦЭМ!$A$39:$A$782,$A103,СВЦЭМ!$B$39:$B$782,P$83)+'СЕТ СН'!$H$12+СВЦЭМ!$D$10+'СЕТ СН'!$H$6-'СЕТ СН'!$H$22</f>
        <v>1997.05151542</v>
      </c>
      <c r="Q103" s="36">
        <f>SUMIFS(СВЦЭМ!$C$39:$C$782,СВЦЭМ!$A$39:$A$782,$A103,СВЦЭМ!$B$39:$B$782,Q$83)+'СЕТ СН'!$H$12+СВЦЭМ!$D$10+'СЕТ СН'!$H$6-'СЕТ СН'!$H$22</f>
        <v>2008.75031762</v>
      </c>
      <c r="R103" s="36">
        <f>SUMIFS(СВЦЭМ!$C$39:$C$782,СВЦЭМ!$A$39:$A$782,$A103,СВЦЭМ!$B$39:$B$782,R$83)+'СЕТ СН'!$H$12+СВЦЭМ!$D$10+'СЕТ СН'!$H$6-'СЕТ СН'!$H$22</f>
        <v>2031.0410863899999</v>
      </c>
      <c r="S103" s="36">
        <f>SUMIFS(СВЦЭМ!$C$39:$C$782,СВЦЭМ!$A$39:$A$782,$A103,СВЦЭМ!$B$39:$B$782,S$83)+'СЕТ СН'!$H$12+СВЦЭМ!$D$10+'СЕТ СН'!$H$6-'СЕТ СН'!$H$22</f>
        <v>2019.96592328</v>
      </c>
      <c r="T103" s="36">
        <f>SUMIFS(СВЦЭМ!$C$39:$C$782,СВЦЭМ!$A$39:$A$782,$A103,СВЦЭМ!$B$39:$B$782,T$83)+'СЕТ СН'!$H$12+СВЦЭМ!$D$10+'СЕТ СН'!$H$6-'СЕТ СН'!$H$22</f>
        <v>2013.96862936</v>
      </c>
      <c r="U103" s="36">
        <f>SUMIFS(СВЦЭМ!$C$39:$C$782,СВЦЭМ!$A$39:$A$782,$A103,СВЦЭМ!$B$39:$B$782,U$83)+'СЕТ СН'!$H$12+СВЦЭМ!$D$10+'СЕТ СН'!$H$6-'СЕТ СН'!$H$22</f>
        <v>2034.86822779</v>
      </c>
      <c r="V103" s="36">
        <f>SUMIFS(СВЦЭМ!$C$39:$C$782,СВЦЭМ!$A$39:$A$782,$A103,СВЦЭМ!$B$39:$B$782,V$83)+'СЕТ СН'!$H$12+СВЦЭМ!$D$10+'СЕТ СН'!$H$6-'СЕТ СН'!$H$22</f>
        <v>2044.8162006799998</v>
      </c>
      <c r="W103" s="36">
        <f>SUMIFS(СВЦЭМ!$C$39:$C$782,СВЦЭМ!$A$39:$A$782,$A103,СВЦЭМ!$B$39:$B$782,W$83)+'СЕТ СН'!$H$12+СВЦЭМ!$D$10+'СЕТ СН'!$H$6-'СЕТ СН'!$H$22</f>
        <v>2023.5401003899999</v>
      </c>
      <c r="X103" s="36">
        <f>SUMIFS(СВЦЭМ!$C$39:$C$782,СВЦЭМ!$A$39:$A$782,$A103,СВЦЭМ!$B$39:$B$782,X$83)+'СЕТ СН'!$H$12+СВЦЭМ!$D$10+'СЕТ СН'!$H$6-'СЕТ СН'!$H$22</f>
        <v>2061.2607690999998</v>
      </c>
      <c r="Y103" s="36">
        <f>SUMIFS(СВЦЭМ!$C$39:$C$782,СВЦЭМ!$A$39:$A$782,$A103,СВЦЭМ!$B$39:$B$782,Y$83)+'СЕТ СН'!$H$12+СВЦЭМ!$D$10+'СЕТ СН'!$H$6-'СЕТ СН'!$H$22</f>
        <v>2157.4557562999998</v>
      </c>
    </row>
    <row r="104" spans="1:25" ht="15.75" x14ac:dyDescent="0.2">
      <c r="A104" s="35">
        <f t="shared" si="2"/>
        <v>45494</v>
      </c>
      <c r="B104" s="36">
        <f>SUMIFS(СВЦЭМ!$C$39:$C$782,СВЦЭМ!$A$39:$A$782,$A104,СВЦЭМ!$B$39:$B$782,B$83)+'СЕТ СН'!$H$12+СВЦЭМ!$D$10+'СЕТ СН'!$H$6-'СЕТ СН'!$H$22</f>
        <v>2269.7848881800001</v>
      </c>
      <c r="C104" s="36">
        <f>SUMIFS(СВЦЭМ!$C$39:$C$782,СВЦЭМ!$A$39:$A$782,$A104,СВЦЭМ!$B$39:$B$782,C$83)+'СЕТ СН'!$H$12+СВЦЭМ!$D$10+'СЕТ СН'!$H$6-'СЕТ СН'!$H$22</f>
        <v>2374.2225719500002</v>
      </c>
      <c r="D104" s="36">
        <f>SUMIFS(СВЦЭМ!$C$39:$C$782,СВЦЭМ!$A$39:$A$782,$A104,СВЦЭМ!$B$39:$B$782,D$83)+'СЕТ СН'!$H$12+СВЦЭМ!$D$10+'СЕТ СН'!$H$6-'СЕТ СН'!$H$22</f>
        <v>2430.3326613199997</v>
      </c>
      <c r="E104" s="36">
        <f>SUMIFS(СВЦЭМ!$C$39:$C$782,СВЦЭМ!$A$39:$A$782,$A104,СВЦЭМ!$B$39:$B$782,E$83)+'СЕТ СН'!$H$12+СВЦЭМ!$D$10+'СЕТ СН'!$H$6-'СЕТ СН'!$H$22</f>
        <v>2474.9871851899998</v>
      </c>
      <c r="F104" s="36">
        <f>SUMIFS(СВЦЭМ!$C$39:$C$782,СВЦЭМ!$A$39:$A$782,$A104,СВЦЭМ!$B$39:$B$782,F$83)+'СЕТ СН'!$H$12+СВЦЭМ!$D$10+'СЕТ СН'!$H$6-'СЕТ СН'!$H$22</f>
        <v>2517.7854583799999</v>
      </c>
      <c r="G104" s="36">
        <f>SUMIFS(СВЦЭМ!$C$39:$C$782,СВЦЭМ!$A$39:$A$782,$A104,СВЦЭМ!$B$39:$B$782,G$83)+'СЕТ СН'!$H$12+СВЦЭМ!$D$10+'СЕТ СН'!$H$6-'СЕТ СН'!$H$22</f>
        <v>2462.62098552</v>
      </c>
      <c r="H104" s="36">
        <f>SUMIFS(СВЦЭМ!$C$39:$C$782,СВЦЭМ!$A$39:$A$782,$A104,СВЦЭМ!$B$39:$B$782,H$83)+'СЕТ СН'!$H$12+СВЦЭМ!$D$10+'СЕТ СН'!$H$6-'СЕТ СН'!$H$22</f>
        <v>2488.2822626699999</v>
      </c>
      <c r="I104" s="36">
        <f>SUMIFS(СВЦЭМ!$C$39:$C$782,СВЦЭМ!$A$39:$A$782,$A104,СВЦЭМ!$B$39:$B$782,I$83)+'СЕТ СН'!$H$12+СВЦЭМ!$D$10+'СЕТ СН'!$H$6-'СЕТ СН'!$H$22</f>
        <v>2444.7544615100001</v>
      </c>
      <c r="J104" s="36">
        <f>SUMIFS(СВЦЭМ!$C$39:$C$782,СВЦЭМ!$A$39:$A$782,$A104,СВЦЭМ!$B$39:$B$782,J$83)+'СЕТ СН'!$H$12+СВЦЭМ!$D$10+'СЕТ СН'!$H$6-'СЕТ СН'!$H$22</f>
        <v>2290.0680411499998</v>
      </c>
      <c r="K104" s="36">
        <f>SUMIFS(СВЦЭМ!$C$39:$C$782,СВЦЭМ!$A$39:$A$782,$A104,СВЦЭМ!$B$39:$B$782,K$83)+'СЕТ СН'!$H$12+СВЦЭМ!$D$10+'СЕТ СН'!$H$6-'СЕТ СН'!$H$22</f>
        <v>2145.68046319</v>
      </c>
      <c r="L104" s="36">
        <f>SUMIFS(СВЦЭМ!$C$39:$C$782,СВЦЭМ!$A$39:$A$782,$A104,СВЦЭМ!$B$39:$B$782,L$83)+'СЕТ СН'!$H$12+СВЦЭМ!$D$10+'СЕТ СН'!$H$6-'СЕТ СН'!$H$22</f>
        <v>2077.7646117200002</v>
      </c>
      <c r="M104" s="36">
        <f>SUMIFS(СВЦЭМ!$C$39:$C$782,СВЦЭМ!$A$39:$A$782,$A104,СВЦЭМ!$B$39:$B$782,M$83)+'СЕТ СН'!$H$12+СВЦЭМ!$D$10+'СЕТ СН'!$H$6-'СЕТ СН'!$H$22</f>
        <v>2056.6171993099997</v>
      </c>
      <c r="N104" s="36">
        <f>SUMIFS(СВЦЭМ!$C$39:$C$782,СВЦЭМ!$A$39:$A$782,$A104,СВЦЭМ!$B$39:$B$782,N$83)+'СЕТ СН'!$H$12+СВЦЭМ!$D$10+'СЕТ СН'!$H$6-'СЕТ СН'!$H$22</f>
        <v>2053.2290694499998</v>
      </c>
      <c r="O104" s="36">
        <f>SUMIFS(СВЦЭМ!$C$39:$C$782,СВЦЭМ!$A$39:$A$782,$A104,СВЦЭМ!$B$39:$B$782,O$83)+'СЕТ СН'!$H$12+СВЦЭМ!$D$10+'СЕТ СН'!$H$6-'СЕТ СН'!$H$22</f>
        <v>2050.1556798299998</v>
      </c>
      <c r="P104" s="36">
        <f>SUMIFS(СВЦЭМ!$C$39:$C$782,СВЦЭМ!$A$39:$A$782,$A104,СВЦЭМ!$B$39:$B$782,P$83)+'СЕТ СН'!$H$12+СВЦЭМ!$D$10+'СЕТ СН'!$H$6-'СЕТ СН'!$H$22</f>
        <v>2069.6309181400002</v>
      </c>
      <c r="Q104" s="36">
        <f>SUMIFS(СВЦЭМ!$C$39:$C$782,СВЦЭМ!$A$39:$A$782,$A104,СВЦЭМ!$B$39:$B$782,Q$83)+'СЕТ СН'!$H$12+СВЦЭМ!$D$10+'СЕТ СН'!$H$6-'СЕТ СН'!$H$22</f>
        <v>2073.60029128</v>
      </c>
      <c r="R104" s="36">
        <f>SUMIFS(СВЦЭМ!$C$39:$C$782,СВЦЭМ!$A$39:$A$782,$A104,СВЦЭМ!$B$39:$B$782,R$83)+'СЕТ СН'!$H$12+СВЦЭМ!$D$10+'СЕТ СН'!$H$6-'СЕТ СН'!$H$22</f>
        <v>2070.3464007600001</v>
      </c>
      <c r="S104" s="36">
        <f>SUMIFS(СВЦЭМ!$C$39:$C$782,СВЦЭМ!$A$39:$A$782,$A104,СВЦЭМ!$B$39:$B$782,S$83)+'СЕТ СН'!$H$12+СВЦЭМ!$D$10+'СЕТ СН'!$H$6-'СЕТ СН'!$H$22</f>
        <v>2067.2300064599999</v>
      </c>
      <c r="T104" s="36">
        <f>SUMIFS(СВЦЭМ!$C$39:$C$782,СВЦЭМ!$A$39:$A$782,$A104,СВЦЭМ!$B$39:$B$782,T$83)+'СЕТ СН'!$H$12+СВЦЭМ!$D$10+'СЕТ СН'!$H$6-'СЕТ СН'!$H$22</f>
        <v>2053.0352850999998</v>
      </c>
      <c r="U104" s="36">
        <f>SUMIFS(СВЦЭМ!$C$39:$C$782,СВЦЭМ!$A$39:$A$782,$A104,СВЦЭМ!$B$39:$B$782,U$83)+'СЕТ СН'!$H$12+СВЦЭМ!$D$10+'СЕТ СН'!$H$6-'СЕТ СН'!$H$22</f>
        <v>2056.2950127399999</v>
      </c>
      <c r="V104" s="36">
        <f>SUMIFS(СВЦЭМ!$C$39:$C$782,СВЦЭМ!$A$39:$A$782,$A104,СВЦЭМ!$B$39:$B$782,V$83)+'СЕТ СН'!$H$12+СВЦЭМ!$D$10+'СЕТ СН'!$H$6-'СЕТ СН'!$H$22</f>
        <v>2051.94867763</v>
      </c>
      <c r="W104" s="36">
        <f>SUMIFS(СВЦЭМ!$C$39:$C$782,СВЦЭМ!$A$39:$A$782,$A104,СВЦЭМ!$B$39:$B$782,W$83)+'СЕТ СН'!$H$12+СВЦЭМ!$D$10+'СЕТ СН'!$H$6-'СЕТ СН'!$H$22</f>
        <v>2039.6334877199999</v>
      </c>
      <c r="X104" s="36">
        <f>SUMIFS(СВЦЭМ!$C$39:$C$782,СВЦЭМ!$A$39:$A$782,$A104,СВЦЭМ!$B$39:$B$782,X$83)+'СЕТ СН'!$H$12+СВЦЭМ!$D$10+'СЕТ СН'!$H$6-'СЕТ СН'!$H$22</f>
        <v>2092.8322850599998</v>
      </c>
      <c r="Y104" s="36">
        <f>SUMIFS(СВЦЭМ!$C$39:$C$782,СВЦЭМ!$A$39:$A$782,$A104,СВЦЭМ!$B$39:$B$782,Y$83)+'СЕТ СН'!$H$12+СВЦЭМ!$D$10+'СЕТ СН'!$H$6-'СЕТ СН'!$H$22</f>
        <v>2115.9621434000001</v>
      </c>
    </row>
    <row r="105" spans="1:25" ht="15.75" x14ac:dyDescent="0.2">
      <c r="A105" s="35">
        <f t="shared" si="2"/>
        <v>45495</v>
      </c>
      <c r="B105" s="36">
        <f>SUMIFS(СВЦЭМ!$C$39:$C$782,СВЦЭМ!$A$39:$A$782,$A105,СВЦЭМ!$B$39:$B$782,B$83)+'СЕТ СН'!$H$12+СВЦЭМ!$D$10+'СЕТ СН'!$H$6-'СЕТ СН'!$H$22</f>
        <v>2206.7093096799999</v>
      </c>
      <c r="C105" s="36">
        <f>SUMIFS(СВЦЭМ!$C$39:$C$782,СВЦЭМ!$A$39:$A$782,$A105,СВЦЭМ!$B$39:$B$782,C$83)+'СЕТ СН'!$H$12+СВЦЭМ!$D$10+'СЕТ СН'!$H$6-'СЕТ СН'!$H$22</f>
        <v>2276.15141111</v>
      </c>
      <c r="D105" s="36">
        <f>SUMIFS(СВЦЭМ!$C$39:$C$782,СВЦЭМ!$A$39:$A$782,$A105,СВЦЭМ!$B$39:$B$782,D$83)+'СЕТ СН'!$H$12+СВЦЭМ!$D$10+'СЕТ СН'!$H$6-'СЕТ СН'!$H$22</f>
        <v>2332.3024497799997</v>
      </c>
      <c r="E105" s="36">
        <f>SUMIFS(СВЦЭМ!$C$39:$C$782,СВЦЭМ!$A$39:$A$782,$A105,СВЦЭМ!$B$39:$B$782,E$83)+'СЕТ СН'!$H$12+СВЦЭМ!$D$10+'СЕТ СН'!$H$6-'СЕТ СН'!$H$22</f>
        <v>2372.7282276999999</v>
      </c>
      <c r="F105" s="36">
        <f>SUMIFS(СВЦЭМ!$C$39:$C$782,СВЦЭМ!$A$39:$A$782,$A105,СВЦЭМ!$B$39:$B$782,F$83)+'СЕТ СН'!$H$12+СВЦЭМ!$D$10+'СЕТ СН'!$H$6-'СЕТ СН'!$H$22</f>
        <v>2383.5188590500002</v>
      </c>
      <c r="G105" s="36">
        <f>SUMIFS(СВЦЭМ!$C$39:$C$782,СВЦЭМ!$A$39:$A$782,$A105,СВЦЭМ!$B$39:$B$782,G$83)+'СЕТ СН'!$H$12+СВЦЭМ!$D$10+'СЕТ СН'!$H$6-'СЕТ СН'!$H$22</f>
        <v>2383.9588320900002</v>
      </c>
      <c r="H105" s="36">
        <f>SUMIFS(СВЦЭМ!$C$39:$C$782,СВЦЭМ!$A$39:$A$782,$A105,СВЦЭМ!$B$39:$B$782,H$83)+'СЕТ СН'!$H$12+СВЦЭМ!$D$10+'СЕТ СН'!$H$6-'СЕТ СН'!$H$22</f>
        <v>2315.21933592</v>
      </c>
      <c r="I105" s="36">
        <f>SUMIFS(СВЦЭМ!$C$39:$C$782,СВЦЭМ!$A$39:$A$782,$A105,СВЦЭМ!$B$39:$B$782,I$83)+'СЕТ СН'!$H$12+СВЦЭМ!$D$10+'СЕТ СН'!$H$6-'СЕТ СН'!$H$22</f>
        <v>2214.4710309699999</v>
      </c>
      <c r="J105" s="36">
        <f>SUMIFS(СВЦЭМ!$C$39:$C$782,СВЦЭМ!$A$39:$A$782,$A105,СВЦЭМ!$B$39:$B$782,J$83)+'СЕТ СН'!$H$12+СВЦЭМ!$D$10+'СЕТ СН'!$H$6-'СЕТ СН'!$H$22</f>
        <v>2093.3779474100002</v>
      </c>
      <c r="K105" s="36">
        <f>SUMIFS(СВЦЭМ!$C$39:$C$782,СВЦЭМ!$A$39:$A$782,$A105,СВЦЭМ!$B$39:$B$782,K$83)+'СЕТ СН'!$H$12+СВЦЭМ!$D$10+'СЕТ СН'!$H$6-'СЕТ СН'!$H$22</f>
        <v>2027.23052444</v>
      </c>
      <c r="L105" s="36">
        <f>SUMIFS(СВЦЭМ!$C$39:$C$782,СВЦЭМ!$A$39:$A$782,$A105,СВЦЭМ!$B$39:$B$782,L$83)+'СЕТ СН'!$H$12+СВЦЭМ!$D$10+'СЕТ СН'!$H$6-'СЕТ СН'!$H$22</f>
        <v>1976.9746622299999</v>
      </c>
      <c r="M105" s="36">
        <f>SUMIFS(СВЦЭМ!$C$39:$C$782,СВЦЭМ!$A$39:$A$782,$A105,СВЦЭМ!$B$39:$B$782,M$83)+'СЕТ СН'!$H$12+СВЦЭМ!$D$10+'СЕТ СН'!$H$6-'СЕТ СН'!$H$22</f>
        <v>1959.8386987699998</v>
      </c>
      <c r="N105" s="36">
        <f>SUMIFS(СВЦЭМ!$C$39:$C$782,СВЦЭМ!$A$39:$A$782,$A105,СВЦЭМ!$B$39:$B$782,N$83)+'СЕТ СН'!$H$12+СВЦЭМ!$D$10+'СЕТ СН'!$H$6-'СЕТ СН'!$H$22</f>
        <v>1942.43675859</v>
      </c>
      <c r="O105" s="36">
        <f>SUMIFS(СВЦЭМ!$C$39:$C$782,СВЦЭМ!$A$39:$A$782,$A105,СВЦЭМ!$B$39:$B$782,O$83)+'СЕТ СН'!$H$12+СВЦЭМ!$D$10+'СЕТ СН'!$H$6-'СЕТ СН'!$H$22</f>
        <v>1957.6792175199998</v>
      </c>
      <c r="P105" s="36">
        <f>SUMIFS(СВЦЭМ!$C$39:$C$782,СВЦЭМ!$A$39:$A$782,$A105,СВЦЭМ!$B$39:$B$782,P$83)+'СЕТ СН'!$H$12+СВЦЭМ!$D$10+'СЕТ СН'!$H$6-'СЕТ СН'!$H$22</f>
        <v>1955.73799594</v>
      </c>
      <c r="Q105" s="36">
        <f>SUMIFS(СВЦЭМ!$C$39:$C$782,СВЦЭМ!$A$39:$A$782,$A105,СВЦЭМ!$B$39:$B$782,Q$83)+'СЕТ СН'!$H$12+СВЦЭМ!$D$10+'СЕТ СН'!$H$6-'СЕТ СН'!$H$22</f>
        <v>1955.1161463199999</v>
      </c>
      <c r="R105" s="36">
        <f>SUMIFS(СВЦЭМ!$C$39:$C$782,СВЦЭМ!$A$39:$A$782,$A105,СВЦЭМ!$B$39:$B$782,R$83)+'СЕТ СН'!$H$12+СВЦЭМ!$D$10+'СЕТ СН'!$H$6-'СЕТ СН'!$H$22</f>
        <v>1952.1697635599999</v>
      </c>
      <c r="S105" s="36">
        <f>SUMIFS(СВЦЭМ!$C$39:$C$782,СВЦЭМ!$A$39:$A$782,$A105,СВЦЭМ!$B$39:$B$782,S$83)+'СЕТ СН'!$H$12+СВЦЭМ!$D$10+'СЕТ СН'!$H$6-'СЕТ СН'!$H$22</f>
        <v>1941.63149312</v>
      </c>
      <c r="T105" s="36">
        <f>SUMIFS(СВЦЭМ!$C$39:$C$782,СВЦЭМ!$A$39:$A$782,$A105,СВЦЭМ!$B$39:$B$782,T$83)+'СЕТ СН'!$H$12+СВЦЭМ!$D$10+'СЕТ СН'!$H$6-'СЕТ СН'!$H$22</f>
        <v>1938.5628332799999</v>
      </c>
      <c r="U105" s="36">
        <f>SUMIFS(СВЦЭМ!$C$39:$C$782,СВЦЭМ!$A$39:$A$782,$A105,СВЦЭМ!$B$39:$B$782,U$83)+'СЕТ СН'!$H$12+СВЦЭМ!$D$10+'СЕТ СН'!$H$6-'СЕТ СН'!$H$22</f>
        <v>1955.06910378</v>
      </c>
      <c r="V105" s="36">
        <f>SUMIFS(СВЦЭМ!$C$39:$C$782,СВЦЭМ!$A$39:$A$782,$A105,СВЦЭМ!$B$39:$B$782,V$83)+'СЕТ СН'!$H$12+СВЦЭМ!$D$10+'СЕТ СН'!$H$6-'СЕТ СН'!$H$22</f>
        <v>1967.2323559500001</v>
      </c>
      <c r="W105" s="36">
        <f>SUMIFS(СВЦЭМ!$C$39:$C$782,СВЦЭМ!$A$39:$A$782,$A105,СВЦЭМ!$B$39:$B$782,W$83)+'СЕТ СН'!$H$12+СВЦЭМ!$D$10+'СЕТ СН'!$H$6-'СЕТ СН'!$H$22</f>
        <v>1930.6163809099999</v>
      </c>
      <c r="X105" s="36">
        <f>SUMIFS(СВЦЭМ!$C$39:$C$782,СВЦЭМ!$A$39:$A$782,$A105,СВЦЭМ!$B$39:$B$782,X$83)+'СЕТ СН'!$H$12+СВЦЭМ!$D$10+'СЕТ СН'!$H$6-'СЕТ СН'!$H$22</f>
        <v>2003.1754316399999</v>
      </c>
      <c r="Y105" s="36">
        <f>SUMIFS(СВЦЭМ!$C$39:$C$782,СВЦЭМ!$A$39:$A$782,$A105,СВЦЭМ!$B$39:$B$782,Y$83)+'СЕТ СН'!$H$12+СВЦЭМ!$D$10+'СЕТ СН'!$H$6-'СЕТ СН'!$H$22</f>
        <v>2086.1936395599996</v>
      </c>
    </row>
    <row r="106" spans="1:25" ht="15.75" x14ac:dyDescent="0.2">
      <c r="A106" s="35">
        <f t="shared" si="2"/>
        <v>45496</v>
      </c>
      <c r="B106" s="36">
        <f>SUMIFS(СВЦЭМ!$C$39:$C$782,СВЦЭМ!$A$39:$A$782,$A106,СВЦЭМ!$B$39:$B$782,B$83)+'СЕТ СН'!$H$12+СВЦЭМ!$D$10+'СЕТ СН'!$H$6-'СЕТ СН'!$H$22</f>
        <v>2301.97085393</v>
      </c>
      <c r="C106" s="36">
        <f>SUMIFS(СВЦЭМ!$C$39:$C$782,СВЦЭМ!$A$39:$A$782,$A106,СВЦЭМ!$B$39:$B$782,C$83)+'СЕТ СН'!$H$12+СВЦЭМ!$D$10+'СЕТ СН'!$H$6-'СЕТ СН'!$H$22</f>
        <v>2399.8239564699998</v>
      </c>
      <c r="D106" s="36">
        <f>SUMIFS(СВЦЭМ!$C$39:$C$782,СВЦЭМ!$A$39:$A$782,$A106,СВЦЭМ!$B$39:$B$782,D$83)+'СЕТ СН'!$H$12+СВЦЭМ!$D$10+'СЕТ СН'!$H$6-'СЕТ СН'!$H$22</f>
        <v>2452.44896264</v>
      </c>
      <c r="E106" s="36">
        <f>SUMIFS(СВЦЭМ!$C$39:$C$782,СВЦЭМ!$A$39:$A$782,$A106,СВЦЭМ!$B$39:$B$782,E$83)+'СЕТ СН'!$H$12+СВЦЭМ!$D$10+'СЕТ СН'!$H$6-'СЕТ СН'!$H$22</f>
        <v>2474.7983281299998</v>
      </c>
      <c r="F106" s="36">
        <f>SUMIFS(СВЦЭМ!$C$39:$C$782,СВЦЭМ!$A$39:$A$782,$A106,СВЦЭМ!$B$39:$B$782,F$83)+'СЕТ СН'!$H$12+СВЦЭМ!$D$10+'СЕТ СН'!$H$6-'СЕТ СН'!$H$22</f>
        <v>2470.4027655999998</v>
      </c>
      <c r="G106" s="36">
        <f>SUMIFS(СВЦЭМ!$C$39:$C$782,СВЦЭМ!$A$39:$A$782,$A106,СВЦЭМ!$B$39:$B$782,G$83)+'СЕТ СН'!$H$12+СВЦЭМ!$D$10+'СЕТ СН'!$H$6-'СЕТ СН'!$H$22</f>
        <v>2440.5852219199996</v>
      </c>
      <c r="H106" s="36">
        <f>SUMIFS(СВЦЭМ!$C$39:$C$782,СВЦЭМ!$A$39:$A$782,$A106,СВЦЭМ!$B$39:$B$782,H$83)+'СЕТ СН'!$H$12+СВЦЭМ!$D$10+'СЕТ СН'!$H$6-'СЕТ СН'!$H$22</f>
        <v>2395.2919499</v>
      </c>
      <c r="I106" s="36">
        <f>SUMIFS(СВЦЭМ!$C$39:$C$782,СВЦЭМ!$A$39:$A$782,$A106,СВЦЭМ!$B$39:$B$782,I$83)+'СЕТ СН'!$H$12+СВЦЭМ!$D$10+'СЕТ СН'!$H$6-'СЕТ СН'!$H$22</f>
        <v>2276.5356007199998</v>
      </c>
      <c r="J106" s="36">
        <f>SUMIFS(СВЦЭМ!$C$39:$C$782,СВЦЭМ!$A$39:$A$782,$A106,СВЦЭМ!$B$39:$B$782,J$83)+'СЕТ СН'!$H$12+СВЦЭМ!$D$10+'СЕТ СН'!$H$6-'СЕТ СН'!$H$22</f>
        <v>2159.4226076899999</v>
      </c>
      <c r="K106" s="36">
        <f>SUMIFS(СВЦЭМ!$C$39:$C$782,СВЦЭМ!$A$39:$A$782,$A106,СВЦЭМ!$B$39:$B$782,K$83)+'СЕТ СН'!$H$12+СВЦЭМ!$D$10+'СЕТ СН'!$H$6-'СЕТ СН'!$H$22</f>
        <v>2066.7600133199999</v>
      </c>
      <c r="L106" s="36">
        <f>SUMIFS(СВЦЭМ!$C$39:$C$782,СВЦЭМ!$A$39:$A$782,$A106,СВЦЭМ!$B$39:$B$782,L$83)+'СЕТ СН'!$H$12+СВЦЭМ!$D$10+'СЕТ СН'!$H$6-'СЕТ СН'!$H$22</f>
        <v>2027.79962735</v>
      </c>
      <c r="M106" s="36">
        <f>SUMIFS(СВЦЭМ!$C$39:$C$782,СВЦЭМ!$A$39:$A$782,$A106,СВЦЭМ!$B$39:$B$782,M$83)+'СЕТ СН'!$H$12+СВЦЭМ!$D$10+'СЕТ СН'!$H$6-'СЕТ СН'!$H$22</f>
        <v>2009.0239158499999</v>
      </c>
      <c r="N106" s="36">
        <f>SUMIFS(СВЦЭМ!$C$39:$C$782,СВЦЭМ!$A$39:$A$782,$A106,СВЦЭМ!$B$39:$B$782,N$83)+'СЕТ СН'!$H$12+СВЦЭМ!$D$10+'СЕТ СН'!$H$6-'СЕТ СН'!$H$22</f>
        <v>1997.13036809</v>
      </c>
      <c r="O106" s="36">
        <f>SUMIFS(СВЦЭМ!$C$39:$C$782,СВЦЭМ!$A$39:$A$782,$A106,СВЦЭМ!$B$39:$B$782,O$83)+'СЕТ СН'!$H$12+СВЦЭМ!$D$10+'СЕТ СН'!$H$6-'СЕТ СН'!$H$22</f>
        <v>1989.8174967699999</v>
      </c>
      <c r="P106" s="36">
        <f>SUMIFS(СВЦЭМ!$C$39:$C$782,СВЦЭМ!$A$39:$A$782,$A106,СВЦЭМ!$B$39:$B$782,P$83)+'СЕТ СН'!$H$12+СВЦЭМ!$D$10+'СЕТ СН'!$H$6-'СЕТ СН'!$H$22</f>
        <v>1979.4181089599999</v>
      </c>
      <c r="Q106" s="36">
        <f>SUMIFS(СВЦЭМ!$C$39:$C$782,СВЦЭМ!$A$39:$A$782,$A106,СВЦЭМ!$B$39:$B$782,Q$83)+'СЕТ СН'!$H$12+СВЦЭМ!$D$10+'СЕТ СН'!$H$6-'СЕТ СН'!$H$22</f>
        <v>1980.5645920699999</v>
      </c>
      <c r="R106" s="36">
        <f>SUMIFS(СВЦЭМ!$C$39:$C$782,СВЦЭМ!$A$39:$A$782,$A106,СВЦЭМ!$B$39:$B$782,R$83)+'СЕТ СН'!$H$12+СВЦЭМ!$D$10+'СЕТ СН'!$H$6-'СЕТ СН'!$H$22</f>
        <v>1987.4835702799999</v>
      </c>
      <c r="S106" s="36">
        <f>SUMIFS(СВЦЭМ!$C$39:$C$782,СВЦЭМ!$A$39:$A$782,$A106,СВЦЭМ!$B$39:$B$782,S$83)+'СЕТ СН'!$H$12+СВЦЭМ!$D$10+'СЕТ СН'!$H$6-'СЕТ СН'!$H$22</f>
        <v>1991.6781922999999</v>
      </c>
      <c r="T106" s="36">
        <f>SUMIFS(СВЦЭМ!$C$39:$C$782,СВЦЭМ!$A$39:$A$782,$A106,СВЦЭМ!$B$39:$B$782,T$83)+'СЕТ СН'!$H$12+СВЦЭМ!$D$10+'СЕТ СН'!$H$6-'СЕТ СН'!$H$22</f>
        <v>2000.1287014699999</v>
      </c>
      <c r="U106" s="36">
        <f>SUMIFS(СВЦЭМ!$C$39:$C$782,СВЦЭМ!$A$39:$A$782,$A106,СВЦЭМ!$B$39:$B$782,U$83)+'СЕТ СН'!$H$12+СВЦЭМ!$D$10+'СЕТ СН'!$H$6-'СЕТ СН'!$H$22</f>
        <v>2018.20793654</v>
      </c>
      <c r="V106" s="36">
        <f>SUMIFS(СВЦЭМ!$C$39:$C$782,СВЦЭМ!$A$39:$A$782,$A106,СВЦЭМ!$B$39:$B$782,V$83)+'СЕТ СН'!$H$12+СВЦЭМ!$D$10+'СЕТ СН'!$H$6-'СЕТ СН'!$H$22</f>
        <v>2028.20212737</v>
      </c>
      <c r="W106" s="36">
        <f>SUMIFS(СВЦЭМ!$C$39:$C$782,СВЦЭМ!$A$39:$A$782,$A106,СВЦЭМ!$B$39:$B$782,W$83)+'СЕТ СН'!$H$12+СВЦЭМ!$D$10+'СЕТ СН'!$H$6-'СЕТ СН'!$H$22</f>
        <v>2010.3336157599999</v>
      </c>
      <c r="X106" s="36">
        <f>SUMIFS(СВЦЭМ!$C$39:$C$782,СВЦЭМ!$A$39:$A$782,$A106,СВЦЭМ!$B$39:$B$782,X$83)+'СЕТ СН'!$H$12+СВЦЭМ!$D$10+'СЕТ СН'!$H$6-'СЕТ СН'!$H$22</f>
        <v>2065.7933157699999</v>
      </c>
      <c r="Y106" s="36">
        <f>SUMIFS(СВЦЭМ!$C$39:$C$782,СВЦЭМ!$A$39:$A$782,$A106,СВЦЭМ!$B$39:$B$782,Y$83)+'СЕТ СН'!$H$12+СВЦЭМ!$D$10+'СЕТ СН'!$H$6-'СЕТ СН'!$H$22</f>
        <v>2145.4683410799998</v>
      </c>
    </row>
    <row r="107" spans="1:25" ht="15.75" x14ac:dyDescent="0.2">
      <c r="A107" s="35">
        <f t="shared" si="2"/>
        <v>45497</v>
      </c>
      <c r="B107" s="36">
        <f>SUMIFS(СВЦЭМ!$C$39:$C$782,СВЦЭМ!$A$39:$A$782,$A107,СВЦЭМ!$B$39:$B$782,B$83)+'СЕТ СН'!$H$12+СВЦЭМ!$D$10+'СЕТ СН'!$H$6-'СЕТ СН'!$H$22</f>
        <v>2336.1784428599999</v>
      </c>
      <c r="C107" s="36">
        <f>SUMIFS(СВЦЭМ!$C$39:$C$782,СВЦЭМ!$A$39:$A$782,$A107,СВЦЭМ!$B$39:$B$782,C$83)+'СЕТ СН'!$H$12+СВЦЭМ!$D$10+'СЕТ СН'!$H$6-'СЕТ СН'!$H$22</f>
        <v>2441.50370978</v>
      </c>
      <c r="D107" s="36">
        <f>SUMIFS(СВЦЭМ!$C$39:$C$782,СВЦЭМ!$A$39:$A$782,$A107,СВЦЭМ!$B$39:$B$782,D$83)+'СЕТ СН'!$H$12+СВЦЭМ!$D$10+'СЕТ СН'!$H$6-'СЕТ СН'!$H$22</f>
        <v>2473.3056287899999</v>
      </c>
      <c r="E107" s="36">
        <f>SUMIFS(СВЦЭМ!$C$39:$C$782,СВЦЭМ!$A$39:$A$782,$A107,СВЦЭМ!$B$39:$B$782,E$83)+'СЕТ СН'!$H$12+СВЦЭМ!$D$10+'СЕТ СН'!$H$6-'СЕТ СН'!$H$22</f>
        <v>2459.3795611699998</v>
      </c>
      <c r="F107" s="36">
        <f>SUMIFS(СВЦЭМ!$C$39:$C$782,СВЦЭМ!$A$39:$A$782,$A107,СВЦЭМ!$B$39:$B$782,F$83)+'СЕТ СН'!$H$12+СВЦЭМ!$D$10+'СЕТ СН'!$H$6-'СЕТ СН'!$H$22</f>
        <v>2461.0544814300001</v>
      </c>
      <c r="G107" s="36">
        <f>SUMIFS(СВЦЭМ!$C$39:$C$782,СВЦЭМ!$A$39:$A$782,$A107,СВЦЭМ!$B$39:$B$782,G$83)+'СЕТ СН'!$H$12+СВЦЭМ!$D$10+'СЕТ СН'!$H$6-'СЕТ СН'!$H$22</f>
        <v>2462.01743055</v>
      </c>
      <c r="H107" s="36">
        <f>SUMIFS(СВЦЭМ!$C$39:$C$782,СВЦЭМ!$A$39:$A$782,$A107,СВЦЭМ!$B$39:$B$782,H$83)+'СЕТ СН'!$H$12+СВЦЭМ!$D$10+'СЕТ СН'!$H$6-'СЕТ СН'!$H$22</f>
        <v>2447.0916112999998</v>
      </c>
      <c r="I107" s="36">
        <f>SUMIFS(СВЦЭМ!$C$39:$C$782,СВЦЭМ!$A$39:$A$782,$A107,СВЦЭМ!$B$39:$B$782,I$83)+'СЕТ СН'!$H$12+СВЦЭМ!$D$10+'СЕТ СН'!$H$6-'СЕТ СН'!$H$22</f>
        <v>2338.12834501</v>
      </c>
      <c r="J107" s="36">
        <f>SUMIFS(СВЦЭМ!$C$39:$C$782,СВЦЭМ!$A$39:$A$782,$A107,СВЦЭМ!$B$39:$B$782,J$83)+'СЕТ СН'!$H$12+СВЦЭМ!$D$10+'СЕТ СН'!$H$6-'СЕТ СН'!$H$22</f>
        <v>2209.8707224600003</v>
      </c>
      <c r="K107" s="36">
        <f>SUMIFS(СВЦЭМ!$C$39:$C$782,СВЦЭМ!$A$39:$A$782,$A107,СВЦЭМ!$B$39:$B$782,K$83)+'СЕТ СН'!$H$12+СВЦЭМ!$D$10+'СЕТ СН'!$H$6-'СЕТ СН'!$H$22</f>
        <v>2114.13944773</v>
      </c>
      <c r="L107" s="36">
        <f>SUMIFS(СВЦЭМ!$C$39:$C$782,СВЦЭМ!$A$39:$A$782,$A107,СВЦЭМ!$B$39:$B$782,L$83)+'СЕТ СН'!$H$12+СВЦЭМ!$D$10+'СЕТ СН'!$H$6-'СЕТ СН'!$H$22</f>
        <v>2056.7566695400001</v>
      </c>
      <c r="M107" s="36">
        <f>SUMIFS(СВЦЭМ!$C$39:$C$782,СВЦЭМ!$A$39:$A$782,$A107,СВЦЭМ!$B$39:$B$782,M$83)+'СЕТ СН'!$H$12+СВЦЭМ!$D$10+'СЕТ СН'!$H$6-'СЕТ СН'!$H$22</f>
        <v>2034.13149223</v>
      </c>
      <c r="N107" s="36">
        <f>SUMIFS(СВЦЭМ!$C$39:$C$782,СВЦЭМ!$A$39:$A$782,$A107,СВЦЭМ!$B$39:$B$782,N$83)+'СЕТ СН'!$H$12+СВЦЭМ!$D$10+'СЕТ СН'!$H$6-'СЕТ СН'!$H$22</f>
        <v>2029.84708043</v>
      </c>
      <c r="O107" s="36">
        <f>SUMIFS(СВЦЭМ!$C$39:$C$782,СВЦЭМ!$A$39:$A$782,$A107,СВЦЭМ!$B$39:$B$782,O$83)+'СЕТ СН'!$H$12+СВЦЭМ!$D$10+'СЕТ СН'!$H$6-'СЕТ СН'!$H$22</f>
        <v>2029.4137992199999</v>
      </c>
      <c r="P107" s="36">
        <f>SUMIFS(СВЦЭМ!$C$39:$C$782,СВЦЭМ!$A$39:$A$782,$A107,СВЦЭМ!$B$39:$B$782,P$83)+'СЕТ СН'!$H$12+СВЦЭМ!$D$10+'СЕТ СН'!$H$6-'СЕТ СН'!$H$22</f>
        <v>2024.64051705</v>
      </c>
      <c r="Q107" s="36">
        <f>SUMIFS(СВЦЭМ!$C$39:$C$782,СВЦЭМ!$A$39:$A$782,$A107,СВЦЭМ!$B$39:$B$782,Q$83)+'СЕТ СН'!$H$12+СВЦЭМ!$D$10+'СЕТ СН'!$H$6-'СЕТ СН'!$H$22</f>
        <v>2027.8078281599999</v>
      </c>
      <c r="R107" s="36">
        <f>SUMIFS(СВЦЭМ!$C$39:$C$782,СВЦЭМ!$A$39:$A$782,$A107,СВЦЭМ!$B$39:$B$782,R$83)+'СЕТ СН'!$H$12+СВЦЭМ!$D$10+'СЕТ СН'!$H$6-'СЕТ СН'!$H$22</f>
        <v>2029.5665521399999</v>
      </c>
      <c r="S107" s="36">
        <f>SUMIFS(СВЦЭМ!$C$39:$C$782,СВЦЭМ!$A$39:$A$782,$A107,СВЦЭМ!$B$39:$B$782,S$83)+'СЕТ СН'!$H$12+СВЦЭМ!$D$10+'СЕТ СН'!$H$6-'СЕТ СН'!$H$22</f>
        <v>2040.5161657599999</v>
      </c>
      <c r="T107" s="36">
        <f>SUMIFS(СВЦЭМ!$C$39:$C$782,СВЦЭМ!$A$39:$A$782,$A107,СВЦЭМ!$B$39:$B$782,T$83)+'СЕТ СН'!$H$12+СВЦЭМ!$D$10+'СЕТ СН'!$H$6-'СЕТ СН'!$H$22</f>
        <v>2048.2044575800001</v>
      </c>
      <c r="U107" s="36">
        <f>SUMIFS(СВЦЭМ!$C$39:$C$782,СВЦЭМ!$A$39:$A$782,$A107,СВЦЭМ!$B$39:$B$782,U$83)+'СЕТ СН'!$H$12+СВЦЭМ!$D$10+'СЕТ СН'!$H$6-'СЕТ СН'!$H$22</f>
        <v>2068.2068334799997</v>
      </c>
      <c r="V107" s="36">
        <f>SUMIFS(СВЦЭМ!$C$39:$C$782,СВЦЭМ!$A$39:$A$782,$A107,СВЦЭМ!$B$39:$B$782,V$83)+'СЕТ СН'!$H$12+СВЦЭМ!$D$10+'СЕТ СН'!$H$6-'СЕТ СН'!$H$22</f>
        <v>2079.4322315499999</v>
      </c>
      <c r="W107" s="36">
        <f>SUMIFS(СВЦЭМ!$C$39:$C$782,СВЦЭМ!$A$39:$A$782,$A107,СВЦЭМ!$B$39:$B$782,W$83)+'СЕТ СН'!$H$12+СВЦЭМ!$D$10+'СЕТ СН'!$H$6-'СЕТ СН'!$H$22</f>
        <v>2065.5216133599997</v>
      </c>
      <c r="X107" s="36">
        <f>SUMIFS(СВЦЭМ!$C$39:$C$782,СВЦЭМ!$A$39:$A$782,$A107,СВЦЭМ!$B$39:$B$782,X$83)+'СЕТ СН'!$H$12+СВЦЭМ!$D$10+'СЕТ СН'!$H$6-'СЕТ СН'!$H$22</f>
        <v>2099.5836285999999</v>
      </c>
      <c r="Y107" s="36">
        <f>SUMIFS(СВЦЭМ!$C$39:$C$782,СВЦЭМ!$A$39:$A$782,$A107,СВЦЭМ!$B$39:$B$782,Y$83)+'СЕТ СН'!$H$12+СВЦЭМ!$D$10+'СЕТ СН'!$H$6-'СЕТ СН'!$H$22</f>
        <v>2189.3828623999998</v>
      </c>
    </row>
    <row r="108" spans="1:25" ht="15.75" x14ac:dyDescent="0.2">
      <c r="A108" s="35">
        <f t="shared" si="2"/>
        <v>45498</v>
      </c>
      <c r="B108" s="36">
        <f>SUMIFS(СВЦЭМ!$C$39:$C$782,СВЦЭМ!$A$39:$A$782,$A108,СВЦЭМ!$B$39:$B$782,B$83)+'СЕТ СН'!$H$12+СВЦЭМ!$D$10+'СЕТ СН'!$H$6-'СЕТ СН'!$H$22</f>
        <v>2302.7438830299998</v>
      </c>
      <c r="C108" s="36">
        <f>SUMIFS(СВЦЭМ!$C$39:$C$782,СВЦЭМ!$A$39:$A$782,$A108,СВЦЭМ!$B$39:$B$782,C$83)+'СЕТ СН'!$H$12+СВЦЭМ!$D$10+'СЕТ СН'!$H$6-'СЕТ СН'!$H$22</f>
        <v>2411.4176965500001</v>
      </c>
      <c r="D108" s="36">
        <f>SUMIFS(СВЦЭМ!$C$39:$C$782,СВЦЭМ!$A$39:$A$782,$A108,СВЦЭМ!$B$39:$B$782,D$83)+'СЕТ СН'!$H$12+СВЦЭМ!$D$10+'СЕТ СН'!$H$6-'СЕТ СН'!$H$22</f>
        <v>2491.9904929899999</v>
      </c>
      <c r="E108" s="36">
        <f>SUMIFS(СВЦЭМ!$C$39:$C$782,СВЦЭМ!$A$39:$A$782,$A108,СВЦЭМ!$B$39:$B$782,E$83)+'СЕТ СН'!$H$12+СВЦЭМ!$D$10+'СЕТ СН'!$H$6-'СЕТ СН'!$H$22</f>
        <v>2507.3355572099999</v>
      </c>
      <c r="F108" s="36">
        <f>SUMIFS(СВЦЭМ!$C$39:$C$782,СВЦЭМ!$A$39:$A$782,$A108,СВЦЭМ!$B$39:$B$782,F$83)+'СЕТ СН'!$H$12+СВЦЭМ!$D$10+'СЕТ СН'!$H$6-'СЕТ СН'!$H$22</f>
        <v>2513.3618784199998</v>
      </c>
      <c r="G108" s="36">
        <f>SUMIFS(СВЦЭМ!$C$39:$C$782,СВЦЭМ!$A$39:$A$782,$A108,СВЦЭМ!$B$39:$B$782,G$83)+'СЕТ СН'!$H$12+СВЦЭМ!$D$10+'СЕТ СН'!$H$6-'СЕТ СН'!$H$22</f>
        <v>2512.72182234</v>
      </c>
      <c r="H108" s="36">
        <f>SUMIFS(СВЦЭМ!$C$39:$C$782,СВЦЭМ!$A$39:$A$782,$A108,СВЦЭМ!$B$39:$B$782,H$83)+'СЕТ СН'!$H$12+СВЦЭМ!$D$10+'СЕТ СН'!$H$6-'СЕТ СН'!$H$22</f>
        <v>2469.49121612</v>
      </c>
      <c r="I108" s="36">
        <f>SUMIFS(СВЦЭМ!$C$39:$C$782,СВЦЭМ!$A$39:$A$782,$A108,СВЦЭМ!$B$39:$B$782,I$83)+'СЕТ СН'!$H$12+СВЦЭМ!$D$10+'СЕТ СН'!$H$6-'СЕТ СН'!$H$22</f>
        <v>2358.007388</v>
      </c>
      <c r="J108" s="36">
        <f>SUMIFS(СВЦЭМ!$C$39:$C$782,СВЦЭМ!$A$39:$A$782,$A108,СВЦЭМ!$B$39:$B$782,J$83)+'СЕТ СН'!$H$12+СВЦЭМ!$D$10+'СЕТ СН'!$H$6-'СЕТ СН'!$H$22</f>
        <v>2242.89400948</v>
      </c>
      <c r="K108" s="36">
        <f>SUMIFS(СВЦЭМ!$C$39:$C$782,СВЦЭМ!$A$39:$A$782,$A108,СВЦЭМ!$B$39:$B$782,K$83)+'СЕТ СН'!$H$12+СВЦЭМ!$D$10+'СЕТ СН'!$H$6-'СЕТ СН'!$H$22</f>
        <v>2173.98170325</v>
      </c>
      <c r="L108" s="36">
        <f>SUMIFS(СВЦЭМ!$C$39:$C$782,СВЦЭМ!$A$39:$A$782,$A108,СВЦЭМ!$B$39:$B$782,L$83)+'СЕТ СН'!$H$12+СВЦЭМ!$D$10+'СЕТ СН'!$H$6-'СЕТ СН'!$H$22</f>
        <v>2117.40908674</v>
      </c>
      <c r="M108" s="36">
        <f>SUMIFS(СВЦЭМ!$C$39:$C$782,СВЦЭМ!$A$39:$A$782,$A108,СВЦЭМ!$B$39:$B$782,M$83)+'СЕТ СН'!$H$12+СВЦЭМ!$D$10+'СЕТ СН'!$H$6-'СЕТ СН'!$H$22</f>
        <v>2099.6675437200001</v>
      </c>
      <c r="N108" s="36">
        <f>SUMIFS(СВЦЭМ!$C$39:$C$782,СВЦЭМ!$A$39:$A$782,$A108,СВЦЭМ!$B$39:$B$782,N$83)+'СЕТ СН'!$H$12+СВЦЭМ!$D$10+'СЕТ СН'!$H$6-'СЕТ СН'!$H$22</f>
        <v>2076.6146136799998</v>
      </c>
      <c r="O108" s="36">
        <f>SUMIFS(СВЦЭМ!$C$39:$C$782,СВЦЭМ!$A$39:$A$782,$A108,СВЦЭМ!$B$39:$B$782,O$83)+'СЕТ СН'!$H$12+СВЦЭМ!$D$10+'СЕТ СН'!$H$6-'СЕТ СН'!$H$22</f>
        <v>2067.0539867999996</v>
      </c>
      <c r="P108" s="36">
        <f>SUMIFS(СВЦЭМ!$C$39:$C$782,СВЦЭМ!$A$39:$A$782,$A108,СВЦЭМ!$B$39:$B$782,P$83)+'СЕТ СН'!$H$12+СВЦЭМ!$D$10+'СЕТ СН'!$H$6-'СЕТ СН'!$H$22</f>
        <v>2065.6932338899996</v>
      </c>
      <c r="Q108" s="36">
        <f>SUMIFS(СВЦЭМ!$C$39:$C$782,СВЦЭМ!$A$39:$A$782,$A108,СВЦЭМ!$B$39:$B$782,Q$83)+'СЕТ СН'!$H$12+СВЦЭМ!$D$10+'СЕТ СН'!$H$6-'СЕТ СН'!$H$22</f>
        <v>2060.3798744799997</v>
      </c>
      <c r="R108" s="36">
        <f>SUMIFS(СВЦЭМ!$C$39:$C$782,СВЦЭМ!$A$39:$A$782,$A108,СВЦЭМ!$B$39:$B$782,R$83)+'СЕТ СН'!$H$12+СВЦЭМ!$D$10+'СЕТ СН'!$H$6-'СЕТ СН'!$H$22</f>
        <v>2076.38154463</v>
      </c>
      <c r="S108" s="36">
        <f>SUMIFS(СВЦЭМ!$C$39:$C$782,СВЦЭМ!$A$39:$A$782,$A108,СВЦЭМ!$B$39:$B$782,S$83)+'СЕТ СН'!$H$12+СВЦЭМ!$D$10+'СЕТ СН'!$H$6-'СЕТ СН'!$H$22</f>
        <v>2071.6182945299997</v>
      </c>
      <c r="T108" s="36">
        <f>SUMIFS(СВЦЭМ!$C$39:$C$782,СВЦЭМ!$A$39:$A$782,$A108,СВЦЭМ!$B$39:$B$782,T$83)+'СЕТ СН'!$H$12+СВЦЭМ!$D$10+'СЕТ СН'!$H$6-'СЕТ СН'!$H$22</f>
        <v>2070.3437385899997</v>
      </c>
      <c r="U108" s="36">
        <f>SUMIFS(СВЦЭМ!$C$39:$C$782,СВЦЭМ!$A$39:$A$782,$A108,СВЦЭМ!$B$39:$B$782,U$83)+'СЕТ СН'!$H$12+СВЦЭМ!$D$10+'СЕТ СН'!$H$6-'СЕТ СН'!$H$22</f>
        <v>2091.0885118300002</v>
      </c>
      <c r="V108" s="36">
        <f>SUMIFS(СВЦЭМ!$C$39:$C$782,СВЦЭМ!$A$39:$A$782,$A108,СВЦЭМ!$B$39:$B$782,V$83)+'СЕТ СН'!$H$12+СВЦЭМ!$D$10+'СЕТ СН'!$H$6-'СЕТ СН'!$H$22</f>
        <v>2102.9459302599998</v>
      </c>
      <c r="W108" s="36">
        <f>SUMIFS(СВЦЭМ!$C$39:$C$782,СВЦЭМ!$A$39:$A$782,$A108,СВЦЭМ!$B$39:$B$782,W$83)+'СЕТ СН'!$H$12+СВЦЭМ!$D$10+'СЕТ СН'!$H$6-'СЕТ СН'!$H$22</f>
        <v>2078.5801334799999</v>
      </c>
      <c r="X108" s="36">
        <f>SUMIFS(СВЦЭМ!$C$39:$C$782,СВЦЭМ!$A$39:$A$782,$A108,СВЦЭМ!$B$39:$B$782,X$83)+'СЕТ СН'!$H$12+СВЦЭМ!$D$10+'СЕТ СН'!$H$6-'СЕТ СН'!$H$22</f>
        <v>2142.37553286</v>
      </c>
      <c r="Y108" s="36">
        <f>SUMIFS(СВЦЭМ!$C$39:$C$782,СВЦЭМ!$A$39:$A$782,$A108,СВЦЭМ!$B$39:$B$782,Y$83)+'СЕТ СН'!$H$12+СВЦЭМ!$D$10+'СЕТ СН'!$H$6-'СЕТ СН'!$H$22</f>
        <v>2227.6715962199996</v>
      </c>
    </row>
    <row r="109" spans="1:25" ht="15.75" x14ac:dyDescent="0.2">
      <c r="A109" s="35">
        <f t="shared" si="2"/>
        <v>45499</v>
      </c>
      <c r="B109" s="36">
        <f>SUMIFS(СВЦЭМ!$C$39:$C$782,СВЦЭМ!$A$39:$A$782,$A109,СВЦЭМ!$B$39:$B$782,B$83)+'СЕТ СН'!$H$12+СВЦЭМ!$D$10+'СЕТ СН'!$H$6-'СЕТ СН'!$H$22</f>
        <v>2289.7391496599998</v>
      </c>
      <c r="C109" s="36">
        <f>SUMIFS(СВЦЭМ!$C$39:$C$782,СВЦЭМ!$A$39:$A$782,$A109,СВЦЭМ!$B$39:$B$782,C$83)+'СЕТ СН'!$H$12+СВЦЭМ!$D$10+'СЕТ СН'!$H$6-'СЕТ СН'!$H$22</f>
        <v>2348.24702333</v>
      </c>
      <c r="D109" s="36">
        <f>SUMIFS(СВЦЭМ!$C$39:$C$782,СВЦЭМ!$A$39:$A$782,$A109,СВЦЭМ!$B$39:$B$782,D$83)+'СЕТ СН'!$H$12+СВЦЭМ!$D$10+'СЕТ СН'!$H$6-'СЕТ СН'!$H$22</f>
        <v>2421.5835731799998</v>
      </c>
      <c r="E109" s="36">
        <f>SUMIFS(СВЦЭМ!$C$39:$C$782,СВЦЭМ!$A$39:$A$782,$A109,СВЦЭМ!$B$39:$B$782,E$83)+'СЕТ СН'!$H$12+СВЦЭМ!$D$10+'СЕТ СН'!$H$6-'СЕТ СН'!$H$22</f>
        <v>2421.06036494</v>
      </c>
      <c r="F109" s="36">
        <f>SUMIFS(СВЦЭМ!$C$39:$C$782,СВЦЭМ!$A$39:$A$782,$A109,СВЦЭМ!$B$39:$B$782,F$83)+'СЕТ СН'!$H$12+СВЦЭМ!$D$10+'СЕТ СН'!$H$6-'СЕТ СН'!$H$22</f>
        <v>2421.7940618900002</v>
      </c>
      <c r="G109" s="36">
        <f>SUMIFS(СВЦЭМ!$C$39:$C$782,СВЦЭМ!$A$39:$A$782,$A109,СВЦЭМ!$B$39:$B$782,G$83)+'СЕТ СН'!$H$12+СВЦЭМ!$D$10+'СЕТ СН'!$H$6-'СЕТ СН'!$H$22</f>
        <v>2429.2239214800002</v>
      </c>
      <c r="H109" s="36">
        <f>SUMIFS(СВЦЭМ!$C$39:$C$782,СВЦЭМ!$A$39:$A$782,$A109,СВЦЭМ!$B$39:$B$782,H$83)+'СЕТ СН'!$H$12+СВЦЭМ!$D$10+'СЕТ СН'!$H$6-'СЕТ СН'!$H$22</f>
        <v>2246.5769283299996</v>
      </c>
      <c r="I109" s="36">
        <f>SUMIFS(СВЦЭМ!$C$39:$C$782,СВЦЭМ!$A$39:$A$782,$A109,СВЦЭМ!$B$39:$B$782,I$83)+'СЕТ СН'!$H$12+СВЦЭМ!$D$10+'СЕТ СН'!$H$6-'СЕТ СН'!$H$22</f>
        <v>2248.6436848599997</v>
      </c>
      <c r="J109" s="36">
        <f>SUMIFS(СВЦЭМ!$C$39:$C$782,СВЦЭМ!$A$39:$A$782,$A109,СВЦЭМ!$B$39:$B$782,J$83)+'СЕТ СН'!$H$12+СВЦЭМ!$D$10+'СЕТ СН'!$H$6-'СЕТ СН'!$H$22</f>
        <v>2175.6311162000002</v>
      </c>
      <c r="K109" s="36">
        <f>SUMIFS(СВЦЭМ!$C$39:$C$782,СВЦЭМ!$A$39:$A$782,$A109,СВЦЭМ!$B$39:$B$782,K$83)+'СЕТ СН'!$H$12+СВЦЭМ!$D$10+'СЕТ СН'!$H$6-'СЕТ СН'!$H$22</f>
        <v>2123.4137438600001</v>
      </c>
      <c r="L109" s="36">
        <f>SUMIFS(СВЦЭМ!$C$39:$C$782,СВЦЭМ!$A$39:$A$782,$A109,СВЦЭМ!$B$39:$B$782,L$83)+'СЕТ СН'!$H$12+СВЦЭМ!$D$10+'СЕТ СН'!$H$6-'СЕТ СН'!$H$22</f>
        <v>2094.3787379</v>
      </c>
      <c r="M109" s="36">
        <f>SUMIFS(СВЦЭМ!$C$39:$C$782,СВЦЭМ!$A$39:$A$782,$A109,СВЦЭМ!$B$39:$B$782,M$83)+'СЕТ СН'!$H$12+СВЦЭМ!$D$10+'СЕТ СН'!$H$6-'СЕТ СН'!$H$22</f>
        <v>2077.1272426099999</v>
      </c>
      <c r="N109" s="36">
        <f>SUMIFS(СВЦЭМ!$C$39:$C$782,СВЦЭМ!$A$39:$A$782,$A109,СВЦЭМ!$B$39:$B$782,N$83)+'СЕТ СН'!$H$12+СВЦЭМ!$D$10+'СЕТ СН'!$H$6-'СЕТ СН'!$H$22</f>
        <v>2061.9142315700001</v>
      </c>
      <c r="O109" s="36">
        <f>SUMIFS(СВЦЭМ!$C$39:$C$782,СВЦЭМ!$A$39:$A$782,$A109,СВЦЭМ!$B$39:$B$782,O$83)+'СЕТ СН'!$H$12+СВЦЭМ!$D$10+'СЕТ СН'!$H$6-'СЕТ СН'!$H$22</f>
        <v>2048.2061211999999</v>
      </c>
      <c r="P109" s="36">
        <f>SUMIFS(СВЦЭМ!$C$39:$C$782,СВЦЭМ!$A$39:$A$782,$A109,СВЦЭМ!$B$39:$B$782,P$83)+'СЕТ СН'!$H$12+СВЦЭМ!$D$10+'СЕТ СН'!$H$6-'СЕТ СН'!$H$22</f>
        <v>2048.9829816500001</v>
      </c>
      <c r="Q109" s="36">
        <f>SUMIFS(СВЦЭМ!$C$39:$C$782,СВЦЭМ!$A$39:$A$782,$A109,СВЦЭМ!$B$39:$B$782,Q$83)+'СЕТ СН'!$H$12+СВЦЭМ!$D$10+'СЕТ СН'!$H$6-'СЕТ СН'!$H$22</f>
        <v>2057.5589383199999</v>
      </c>
      <c r="R109" s="36">
        <f>SUMIFS(СВЦЭМ!$C$39:$C$782,СВЦЭМ!$A$39:$A$782,$A109,СВЦЭМ!$B$39:$B$782,R$83)+'СЕТ СН'!$H$12+СВЦЭМ!$D$10+'СЕТ СН'!$H$6-'СЕТ СН'!$H$22</f>
        <v>2055.7473815399999</v>
      </c>
      <c r="S109" s="36">
        <f>SUMIFS(СВЦЭМ!$C$39:$C$782,СВЦЭМ!$A$39:$A$782,$A109,СВЦЭМ!$B$39:$B$782,S$83)+'СЕТ СН'!$H$12+СВЦЭМ!$D$10+'СЕТ СН'!$H$6-'СЕТ СН'!$H$22</f>
        <v>2046.8772549999999</v>
      </c>
      <c r="T109" s="36">
        <f>SUMIFS(СВЦЭМ!$C$39:$C$782,СВЦЭМ!$A$39:$A$782,$A109,СВЦЭМ!$B$39:$B$782,T$83)+'СЕТ СН'!$H$12+СВЦЭМ!$D$10+'СЕТ СН'!$H$6-'СЕТ СН'!$H$22</f>
        <v>2039.37116945</v>
      </c>
      <c r="U109" s="36">
        <f>SUMIFS(СВЦЭМ!$C$39:$C$782,СВЦЭМ!$A$39:$A$782,$A109,СВЦЭМ!$B$39:$B$782,U$83)+'СЕТ СН'!$H$12+СВЦЭМ!$D$10+'СЕТ СН'!$H$6-'СЕТ СН'!$H$22</f>
        <v>2076.7453569899999</v>
      </c>
      <c r="V109" s="36">
        <f>SUMIFS(СВЦЭМ!$C$39:$C$782,СВЦЭМ!$A$39:$A$782,$A109,СВЦЭМ!$B$39:$B$782,V$83)+'СЕТ СН'!$H$12+СВЦЭМ!$D$10+'СЕТ СН'!$H$6-'СЕТ СН'!$H$22</f>
        <v>2093.5119090999997</v>
      </c>
      <c r="W109" s="36">
        <f>SUMIFS(СВЦЭМ!$C$39:$C$782,СВЦЭМ!$A$39:$A$782,$A109,СВЦЭМ!$B$39:$B$782,W$83)+'СЕТ СН'!$H$12+СВЦЭМ!$D$10+'СЕТ СН'!$H$6-'СЕТ СН'!$H$22</f>
        <v>2077.2110703799999</v>
      </c>
      <c r="X109" s="36">
        <f>SUMIFS(СВЦЭМ!$C$39:$C$782,СВЦЭМ!$A$39:$A$782,$A109,СВЦЭМ!$B$39:$B$782,X$83)+'СЕТ СН'!$H$12+СВЦЭМ!$D$10+'СЕТ СН'!$H$6-'СЕТ СН'!$H$22</f>
        <v>2144.8856667700002</v>
      </c>
      <c r="Y109" s="36">
        <f>SUMIFS(СВЦЭМ!$C$39:$C$782,СВЦЭМ!$A$39:$A$782,$A109,СВЦЭМ!$B$39:$B$782,Y$83)+'СЕТ СН'!$H$12+СВЦЭМ!$D$10+'СЕТ СН'!$H$6-'СЕТ СН'!$H$22</f>
        <v>2234.7055103900002</v>
      </c>
    </row>
    <row r="110" spans="1:25" ht="15.75" x14ac:dyDescent="0.2">
      <c r="A110" s="35">
        <f t="shared" si="2"/>
        <v>45500</v>
      </c>
      <c r="B110" s="36">
        <f>SUMIFS(СВЦЭМ!$C$39:$C$782,СВЦЭМ!$A$39:$A$782,$A110,СВЦЭМ!$B$39:$B$782,B$83)+'СЕТ СН'!$H$12+СВЦЭМ!$D$10+'СЕТ СН'!$H$6-'СЕТ СН'!$H$22</f>
        <v>2315.6400164799998</v>
      </c>
      <c r="C110" s="36">
        <f>SUMIFS(СВЦЭМ!$C$39:$C$782,СВЦЭМ!$A$39:$A$782,$A110,СВЦЭМ!$B$39:$B$782,C$83)+'СЕТ СН'!$H$12+СВЦЭМ!$D$10+'СЕТ СН'!$H$6-'СЕТ СН'!$H$22</f>
        <v>2394.2341265799996</v>
      </c>
      <c r="D110" s="36">
        <f>SUMIFS(СВЦЭМ!$C$39:$C$782,СВЦЭМ!$A$39:$A$782,$A110,СВЦЭМ!$B$39:$B$782,D$83)+'СЕТ СН'!$H$12+СВЦЭМ!$D$10+'СЕТ СН'!$H$6-'СЕТ СН'!$H$22</f>
        <v>2433.0837152100003</v>
      </c>
      <c r="E110" s="36">
        <f>SUMIFS(СВЦЭМ!$C$39:$C$782,СВЦЭМ!$A$39:$A$782,$A110,СВЦЭМ!$B$39:$B$782,E$83)+'СЕТ СН'!$H$12+СВЦЭМ!$D$10+'СЕТ СН'!$H$6-'СЕТ СН'!$H$22</f>
        <v>2472.4355691199999</v>
      </c>
      <c r="F110" s="36">
        <f>SUMIFS(СВЦЭМ!$C$39:$C$782,СВЦЭМ!$A$39:$A$782,$A110,СВЦЭМ!$B$39:$B$782,F$83)+'СЕТ СН'!$H$12+СВЦЭМ!$D$10+'СЕТ СН'!$H$6-'СЕТ СН'!$H$22</f>
        <v>2454.1292499800002</v>
      </c>
      <c r="G110" s="36">
        <f>SUMIFS(СВЦЭМ!$C$39:$C$782,СВЦЭМ!$A$39:$A$782,$A110,СВЦЭМ!$B$39:$B$782,G$83)+'СЕТ СН'!$H$12+СВЦЭМ!$D$10+'СЕТ СН'!$H$6-'СЕТ СН'!$H$22</f>
        <v>2465.3668492500001</v>
      </c>
      <c r="H110" s="36">
        <f>SUMIFS(СВЦЭМ!$C$39:$C$782,СВЦЭМ!$A$39:$A$782,$A110,СВЦЭМ!$B$39:$B$782,H$83)+'СЕТ СН'!$H$12+СВЦЭМ!$D$10+'СЕТ СН'!$H$6-'СЕТ СН'!$H$22</f>
        <v>2431.9706920099998</v>
      </c>
      <c r="I110" s="36">
        <f>SUMIFS(СВЦЭМ!$C$39:$C$782,СВЦЭМ!$A$39:$A$782,$A110,СВЦЭМ!$B$39:$B$782,I$83)+'СЕТ СН'!$H$12+СВЦЭМ!$D$10+'СЕТ СН'!$H$6-'СЕТ СН'!$H$22</f>
        <v>2303.13555636</v>
      </c>
      <c r="J110" s="36">
        <f>SUMIFS(СВЦЭМ!$C$39:$C$782,СВЦЭМ!$A$39:$A$782,$A110,СВЦЭМ!$B$39:$B$782,J$83)+'СЕТ СН'!$H$12+СВЦЭМ!$D$10+'СЕТ СН'!$H$6-'СЕТ СН'!$H$22</f>
        <v>2277.2316883399999</v>
      </c>
      <c r="K110" s="36">
        <f>SUMIFS(СВЦЭМ!$C$39:$C$782,СВЦЭМ!$A$39:$A$782,$A110,СВЦЭМ!$B$39:$B$782,K$83)+'СЕТ СН'!$H$12+СВЦЭМ!$D$10+'СЕТ СН'!$H$6-'СЕТ СН'!$H$22</f>
        <v>2194.4635107300001</v>
      </c>
      <c r="L110" s="36">
        <f>SUMIFS(СВЦЭМ!$C$39:$C$782,СВЦЭМ!$A$39:$A$782,$A110,СВЦЭМ!$B$39:$B$782,L$83)+'СЕТ СН'!$H$12+СВЦЭМ!$D$10+'СЕТ СН'!$H$6-'СЕТ СН'!$H$22</f>
        <v>2136.2614960999999</v>
      </c>
      <c r="M110" s="36">
        <f>SUMIFS(СВЦЭМ!$C$39:$C$782,СВЦЭМ!$A$39:$A$782,$A110,СВЦЭМ!$B$39:$B$782,M$83)+'СЕТ СН'!$H$12+СВЦЭМ!$D$10+'СЕТ СН'!$H$6-'СЕТ СН'!$H$22</f>
        <v>2103.3163306699998</v>
      </c>
      <c r="N110" s="36">
        <f>SUMIFS(СВЦЭМ!$C$39:$C$782,СВЦЭМ!$A$39:$A$782,$A110,СВЦЭМ!$B$39:$B$782,N$83)+'СЕТ СН'!$H$12+СВЦЭМ!$D$10+'СЕТ СН'!$H$6-'СЕТ СН'!$H$22</f>
        <v>2098.9452720899999</v>
      </c>
      <c r="O110" s="36">
        <f>SUMIFS(СВЦЭМ!$C$39:$C$782,СВЦЭМ!$A$39:$A$782,$A110,СВЦЭМ!$B$39:$B$782,O$83)+'СЕТ СН'!$H$12+СВЦЭМ!$D$10+'СЕТ СН'!$H$6-'СЕТ СН'!$H$22</f>
        <v>2095.9628492399997</v>
      </c>
      <c r="P110" s="36">
        <f>SUMIFS(СВЦЭМ!$C$39:$C$782,СВЦЭМ!$A$39:$A$782,$A110,СВЦЭМ!$B$39:$B$782,P$83)+'СЕТ СН'!$H$12+СВЦЭМ!$D$10+'СЕТ СН'!$H$6-'СЕТ СН'!$H$22</f>
        <v>2103.0914248199997</v>
      </c>
      <c r="Q110" s="36">
        <f>SUMIFS(СВЦЭМ!$C$39:$C$782,СВЦЭМ!$A$39:$A$782,$A110,СВЦЭМ!$B$39:$B$782,Q$83)+'СЕТ СН'!$H$12+СВЦЭМ!$D$10+'СЕТ СН'!$H$6-'СЕТ СН'!$H$22</f>
        <v>2107.3388719</v>
      </c>
      <c r="R110" s="36">
        <f>SUMIFS(СВЦЭМ!$C$39:$C$782,СВЦЭМ!$A$39:$A$782,$A110,СВЦЭМ!$B$39:$B$782,R$83)+'СЕТ СН'!$H$12+СВЦЭМ!$D$10+'СЕТ СН'!$H$6-'СЕТ СН'!$H$22</f>
        <v>2113.6878591499999</v>
      </c>
      <c r="S110" s="36">
        <f>SUMIFS(СВЦЭМ!$C$39:$C$782,СВЦЭМ!$A$39:$A$782,$A110,СВЦЭМ!$B$39:$B$782,S$83)+'СЕТ СН'!$H$12+СВЦЭМ!$D$10+'СЕТ СН'!$H$6-'СЕТ СН'!$H$22</f>
        <v>2106.0080589600002</v>
      </c>
      <c r="T110" s="36">
        <f>SUMIFS(СВЦЭМ!$C$39:$C$782,СВЦЭМ!$A$39:$A$782,$A110,СВЦЭМ!$B$39:$B$782,T$83)+'СЕТ СН'!$H$12+СВЦЭМ!$D$10+'СЕТ СН'!$H$6-'СЕТ СН'!$H$22</f>
        <v>2094.3233594100002</v>
      </c>
      <c r="U110" s="36">
        <f>SUMIFS(СВЦЭМ!$C$39:$C$782,СВЦЭМ!$A$39:$A$782,$A110,СВЦЭМ!$B$39:$B$782,U$83)+'СЕТ СН'!$H$12+СВЦЭМ!$D$10+'СЕТ СН'!$H$6-'СЕТ СН'!$H$22</f>
        <v>2119.85621038</v>
      </c>
      <c r="V110" s="36">
        <f>SUMIFS(СВЦЭМ!$C$39:$C$782,СВЦЭМ!$A$39:$A$782,$A110,СВЦЭМ!$B$39:$B$782,V$83)+'СЕТ СН'!$H$12+СВЦЭМ!$D$10+'СЕТ СН'!$H$6-'СЕТ СН'!$H$22</f>
        <v>2123.1642818099999</v>
      </c>
      <c r="W110" s="36">
        <f>SUMIFS(СВЦЭМ!$C$39:$C$782,СВЦЭМ!$A$39:$A$782,$A110,СВЦЭМ!$B$39:$B$782,W$83)+'СЕТ СН'!$H$12+СВЦЭМ!$D$10+'СЕТ СН'!$H$6-'СЕТ СН'!$H$22</f>
        <v>2107.7485493899999</v>
      </c>
      <c r="X110" s="36">
        <f>SUMIFS(СВЦЭМ!$C$39:$C$782,СВЦЭМ!$A$39:$A$782,$A110,СВЦЭМ!$B$39:$B$782,X$83)+'СЕТ СН'!$H$12+СВЦЭМ!$D$10+'СЕТ СН'!$H$6-'СЕТ СН'!$H$22</f>
        <v>2157.6525568500001</v>
      </c>
      <c r="Y110" s="36">
        <f>SUMIFS(СВЦЭМ!$C$39:$C$782,СВЦЭМ!$A$39:$A$782,$A110,СВЦЭМ!$B$39:$B$782,Y$83)+'СЕТ СН'!$H$12+СВЦЭМ!$D$10+'СЕТ СН'!$H$6-'СЕТ СН'!$H$22</f>
        <v>2257.6974328899996</v>
      </c>
    </row>
    <row r="111" spans="1:25" ht="15.75" x14ac:dyDescent="0.2">
      <c r="A111" s="35">
        <f t="shared" si="2"/>
        <v>45501</v>
      </c>
      <c r="B111" s="36">
        <f>SUMIFS(СВЦЭМ!$C$39:$C$782,СВЦЭМ!$A$39:$A$782,$A111,СВЦЭМ!$B$39:$B$782,B$83)+'СЕТ СН'!$H$12+СВЦЭМ!$D$10+'СЕТ СН'!$H$6-'СЕТ СН'!$H$22</f>
        <v>2335.6776630699997</v>
      </c>
      <c r="C111" s="36">
        <f>SUMIFS(СВЦЭМ!$C$39:$C$782,СВЦЭМ!$A$39:$A$782,$A111,СВЦЭМ!$B$39:$B$782,C$83)+'СЕТ СН'!$H$12+СВЦЭМ!$D$10+'СЕТ СН'!$H$6-'СЕТ СН'!$H$22</f>
        <v>2410.48888949</v>
      </c>
      <c r="D111" s="36">
        <f>SUMIFS(СВЦЭМ!$C$39:$C$782,СВЦЭМ!$A$39:$A$782,$A111,СВЦЭМ!$B$39:$B$782,D$83)+'СЕТ СН'!$H$12+СВЦЭМ!$D$10+'СЕТ СН'!$H$6-'СЕТ СН'!$H$22</f>
        <v>2439.5726533799998</v>
      </c>
      <c r="E111" s="36">
        <f>SUMIFS(СВЦЭМ!$C$39:$C$782,СВЦЭМ!$A$39:$A$782,$A111,СВЦЭМ!$B$39:$B$782,E$83)+'СЕТ СН'!$H$12+СВЦЭМ!$D$10+'СЕТ СН'!$H$6-'СЕТ СН'!$H$22</f>
        <v>2443.8702653599998</v>
      </c>
      <c r="F111" s="36">
        <f>SUMIFS(СВЦЭМ!$C$39:$C$782,СВЦЭМ!$A$39:$A$782,$A111,СВЦЭМ!$B$39:$B$782,F$83)+'СЕТ СН'!$H$12+СВЦЭМ!$D$10+'СЕТ СН'!$H$6-'СЕТ СН'!$H$22</f>
        <v>2447.93766422</v>
      </c>
      <c r="G111" s="36">
        <f>SUMIFS(СВЦЭМ!$C$39:$C$782,СВЦЭМ!$A$39:$A$782,$A111,СВЦЭМ!$B$39:$B$782,G$83)+'СЕТ СН'!$H$12+СВЦЭМ!$D$10+'СЕТ СН'!$H$6-'СЕТ СН'!$H$22</f>
        <v>2461.3972141699996</v>
      </c>
      <c r="H111" s="36">
        <f>SUMIFS(СВЦЭМ!$C$39:$C$782,СВЦЭМ!$A$39:$A$782,$A111,СВЦЭМ!$B$39:$B$782,H$83)+'СЕТ СН'!$H$12+СВЦЭМ!$D$10+'СЕТ СН'!$H$6-'СЕТ СН'!$H$22</f>
        <v>2460.1242192499999</v>
      </c>
      <c r="I111" s="36">
        <f>SUMIFS(СВЦЭМ!$C$39:$C$782,СВЦЭМ!$A$39:$A$782,$A111,СВЦЭМ!$B$39:$B$782,I$83)+'СЕТ СН'!$H$12+СВЦЭМ!$D$10+'СЕТ СН'!$H$6-'СЕТ СН'!$H$22</f>
        <v>2436.6640944199999</v>
      </c>
      <c r="J111" s="36">
        <f>SUMIFS(СВЦЭМ!$C$39:$C$782,СВЦЭМ!$A$39:$A$782,$A111,СВЦЭМ!$B$39:$B$782,J$83)+'СЕТ СН'!$H$12+СВЦЭМ!$D$10+'СЕТ СН'!$H$6-'СЕТ СН'!$H$22</f>
        <v>2299.0283601900001</v>
      </c>
      <c r="K111" s="36">
        <f>SUMIFS(СВЦЭМ!$C$39:$C$782,СВЦЭМ!$A$39:$A$782,$A111,СВЦЭМ!$B$39:$B$782,K$83)+'СЕТ СН'!$H$12+СВЦЭМ!$D$10+'СЕТ СН'!$H$6-'СЕТ СН'!$H$22</f>
        <v>2209.2087509599996</v>
      </c>
      <c r="L111" s="36">
        <f>SUMIFS(СВЦЭМ!$C$39:$C$782,СВЦЭМ!$A$39:$A$782,$A111,СВЦЭМ!$B$39:$B$782,L$83)+'СЕТ СН'!$H$12+СВЦЭМ!$D$10+'СЕТ СН'!$H$6-'СЕТ СН'!$H$22</f>
        <v>2138.39066215</v>
      </c>
      <c r="M111" s="36">
        <f>SUMIFS(СВЦЭМ!$C$39:$C$782,СВЦЭМ!$A$39:$A$782,$A111,СВЦЭМ!$B$39:$B$782,M$83)+'СЕТ СН'!$H$12+СВЦЭМ!$D$10+'СЕТ СН'!$H$6-'СЕТ СН'!$H$22</f>
        <v>2089.9438125799998</v>
      </c>
      <c r="N111" s="36">
        <f>SUMIFS(СВЦЭМ!$C$39:$C$782,СВЦЭМ!$A$39:$A$782,$A111,СВЦЭМ!$B$39:$B$782,N$83)+'СЕТ СН'!$H$12+СВЦЭМ!$D$10+'СЕТ СН'!$H$6-'СЕТ СН'!$H$22</f>
        <v>2083.7779185600002</v>
      </c>
      <c r="O111" s="36">
        <f>SUMIFS(СВЦЭМ!$C$39:$C$782,СВЦЭМ!$A$39:$A$782,$A111,СВЦЭМ!$B$39:$B$782,O$83)+'СЕТ СН'!$H$12+СВЦЭМ!$D$10+'СЕТ СН'!$H$6-'СЕТ СН'!$H$22</f>
        <v>2084.2172598500001</v>
      </c>
      <c r="P111" s="36">
        <f>SUMIFS(СВЦЭМ!$C$39:$C$782,СВЦЭМ!$A$39:$A$782,$A111,СВЦЭМ!$B$39:$B$782,P$83)+'СЕТ СН'!$H$12+СВЦЭМ!$D$10+'СЕТ СН'!$H$6-'СЕТ СН'!$H$22</f>
        <v>2097.29182631</v>
      </c>
      <c r="Q111" s="36">
        <f>SUMIFS(СВЦЭМ!$C$39:$C$782,СВЦЭМ!$A$39:$A$782,$A111,СВЦЭМ!$B$39:$B$782,Q$83)+'СЕТ СН'!$H$12+СВЦЭМ!$D$10+'СЕТ СН'!$H$6-'СЕТ СН'!$H$22</f>
        <v>2100.7364775599999</v>
      </c>
      <c r="R111" s="36">
        <f>SUMIFS(СВЦЭМ!$C$39:$C$782,СВЦЭМ!$A$39:$A$782,$A111,СВЦЭМ!$B$39:$B$782,R$83)+'СЕТ СН'!$H$12+СВЦЭМ!$D$10+'СЕТ СН'!$H$6-'СЕТ СН'!$H$22</f>
        <v>2092.4460907100001</v>
      </c>
      <c r="S111" s="36">
        <f>SUMIFS(СВЦЭМ!$C$39:$C$782,СВЦЭМ!$A$39:$A$782,$A111,СВЦЭМ!$B$39:$B$782,S$83)+'СЕТ СН'!$H$12+СВЦЭМ!$D$10+'СЕТ СН'!$H$6-'СЕТ СН'!$H$22</f>
        <v>2079.3638459599997</v>
      </c>
      <c r="T111" s="36">
        <f>SUMIFS(СВЦЭМ!$C$39:$C$782,СВЦЭМ!$A$39:$A$782,$A111,СВЦЭМ!$B$39:$B$782,T$83)+'СЕТ СН'!$H$12+СВЦЭМ!$D$10+'СЕТ СН'!$H$6-'СЕТ СН'!$H$22</f>
        <v>2059.6329757399999</v>
      </c>
      <c r="U111" s="36">
        <f>SUMIFS(СВЦЭМ!$C$39:$C$782,СВЦЭМ!$A$39:$A$782,$A111,СВЦЭМ!$B$39:$B$782,U$83)+'СЕТ СН'!$H$12+СВЦЭМ!$D$10+'СЕТ СН'!$H$6-'СЕТ СН'!$H$22</f>
        <v>2076.8214942499999</v>
      </c>
      <c r="V111" s="36">
        <f>SUMIFS(СВЦЭМ!$C$39:$C$782,СВЦЭМ!$A$39:$A$782,$A111,СВЦЭМ!$B$39:$B$782,V$83)+'СЕТ СН'!$H$12+СВЦЭМ!$D$10+'СЕТ СН'!$H$6-'СЕТ СН'!$H$22</f>
        <v>2088.5770186099999</v>
      </c>
      <c r="W111" s="36">
        <f>SUMIFS(СВЦЭМ!$C$39:$C$782,СВЦЭМ!$A$39:$A$782,$A111,СВЦЭМ!$B$39:$B$782,W$83)+'СЕТ СН'!$H$12+СВЦЭМ!$D$10+'СЕТ СН'!$H$6-'СЕТ СН'!$H$22</f>
        <v>2061.8377277899999</v>
      </c>
      <c r="X111" s="36">
        <f>SUMIFS(СВЦЭМ!$C$39:$C$782,СВЦЭМ!$A$39:$A$782,$A111,СВЦЭМ!$B$39:$B$782,X$83)+'СЕТ СН'!$H$12+СВЦЭМ!$D$10+'СЕТ СН'!$H$6-'СЕТ СН'!$H$22</f>
        <v>2127.5663681799997</v>
      </c>
      <c r="Y111" s="36">
        <f>SUMIFS(СВЦЭМ!$C$39:$C$782,СВЦЭМ!$A$39:$A$782,$A111,СВЦЭМ!$B$39:$B$782,Y$83)+'СЕТ СН'!$H$12+СВЦЭМ!$D$10+'СЕТ СН'!$H$6-'СЕТ СН'!$H$22</f>
        <v>2236.6953010899997</v>
      </c>
    </row>
    <row r="112" spans="1:25" ht="15.75" x14ac:dyDescent="0.2">
      <c r="A112" s="35">
        <f t="shared" si="2"/>
        <v>45502</v>
      </c>
      <c r="B112" s="36">
        <f>SUMIFS(СВЦЭМ!$C$39:$C$782,СВЦЭМ!$A$39:$A$782,$A112,СВЦЭМ!$B$39:$B$782,B$83)+'СЕТ СН'!$H$12+СВЦЭМ!$D$10+'СЕТ СН'!$H$6-'СЕТ СН'!$H$22</f>
        <v>2428.1387871899997</v>
      </c>
      <c r="C112" s="36">
        <f>SUMIFS(СВЦЭМ!$C$39:$C$782,СВЦЭМ!$A$39:$A$782,$A112,СВЦЭМ!$B$39:$B$782,C$83)+'СЕТ СН'!$H$12+СВЦЭМ!$D$10+'СЕТ СН'!$H$6-'СЕТ СН'!$H$22</f>
        <v>2550.6669987999994</v>
      </c>
      <c r="D112" s="36">
        <f>SUMIFS(СВЦЭМ!$C$39:$C$782,СВЦЭМ!$A$39:$A$782,$A112,СВЦЭМ!$B$39:$B$782,D$83)+'СЕТ СН'!$H$12+СВЦЭМ!$D$10+'СЕТ СН'!$H$6-'СЕТ СН'!$H$22</f>
        <v>2596.6266748500002</v>
      </c>
      <c r="E112" s="36">
        <f>SUMIFS(СВЦЭМ!$C$39:$C$782,СВЦЭМ!$A$39:$A$782,$A112,СВЦЭМ!$B$39:$B$782,E$83)+'СЕТ СН'!$H$12+СВЦЭМ!$D$10+'СЕТ СН'!$H$6-'СЕТ СН'!$H$22</f>
        <v>2642.4990121700002</v>
      </c>
      <c r="F112" s="36">
        <f>SUMIFS(СВЦЭМ!$C$39:$C$782,СВЦЭМ!$A$39:$A$782,$A112,СВЦЭМ!$B$39:$B$782,F$83)+'СЕТ СН'!$H$12+СВЦЭМ!$D$10+'СЕТ СН'!$H$6-'СЕТ СН'!$H$22</f>
        <v>2642.5200942399997</v>
      </c>
      <c r="G112" s="36">
        <f>SUMIFS(СВЦЭМ!$C$39:$C$782,СВЦЭМ!$A$39:$A$782,$A112,СВЦЭМ!$B$39:$B$782,G$83)+'СЕТ СН'!$H$12+СВЦЭМ!$D$10+'СЕТ СН'!$H$6-'СЕТ СН'!$H$22</f>
        <v>2624.8456242900002</v>
      </c>
      <c r="H112" s="36">
        <f>SUMIFS(СВЦЭМ!$C$39:$C$782,СВЦЭМ!$A$39:$A$782,$A112,СВЦЭМ!$B$39:$B$782,H$83)+'СЕТ СН'!$H$12+СВЦЭМ!$D$10+'СЕТ СН'!$H$6-'СЕТ СН'!$H$22</f>
        <v>2571.3558947599995</v>
      </c>
      <c r="I112" s="36">
        <f>SUMIFS(СВЦЭМ!$C$39:$C$782,СВЦЭМ!$A$39:$A$782,$A112,СВЦЭМ!$B$39:$B$782,I$83)+'СЕТ СН'!$H$12+СВЦЭМ!$D$10+'СЕТ СН'!$H$6-'СЕТ СН'!$H$22</f>
        <v>2472.8798535300002</v>
      </c>
      <c r="J112" s="36">
        <f>SUMIFS(СВЦЭМ!$C$39:$C$782,СВЦЭМ!$A$39:$A$782,$A112,СВЦЭМ!$B$39:$B$782,J$83)+'СЕТ СН'!$H$12+СВЦЭМ!$D$10+'СЕТ СН'!$H$6-'СЕТ СН'!$H$22</f>
        <v>2360.1863374899999</v>
      </c>
      <c r="K112" s="36">
        <f>SUMIFS(СВЦЭМ!$C$39:$C$782,СВЦЭМ!$A$39:$A$782,$A112,СВЦЭМ!$B$39:$B$782,K$83)+'СЕТ СН'!$H$12+СВЦЭМ!$D$10+'СЕТ СН'!$H$6-'СЕТ СН'!$H$22</f>
        <v>2247.2679717999999</v>
      </c>
      <c r="L112" s="36">
        <f>SUMIFS(СВЦЭМ!$C$39:$C$782,СВЦЭМ!$A$39:$A$782,$A112,СВЦЭМ!$B$39:$B$782,L$83)+'СЕТ СН'!$H$12+СВЦЭМ!$D$10+'СЕТ СН'!$H$6-'СЕТ СН'!$H$22</f>
        <v>2202.62134479</v>
      </c>
      <c r="M112" s="36">
        <f>SUMIFS(СВЦЭМ!$C$39:$C$782,СВЦЭМ!$A$39:$A$782,$A112,СВЦЭМ!$B$39:$B$782,M$83)+'СЕТ СН'!$H$12+СВЦЭМ!$D$10+'СЕТ СН'!$H$6-'СЕТ СН'!$H$22</f>
        <v>2183.1447403100001</v>
      </c>
      <c r="N112" s="36">
        <f>SUMIFS(СВЦЭМ!$C$39:$C$782,СВЦЭМ!$A$39:$A$782,$A112,СВЦЭМ!$B$39:$B$782,N$83)+'СЕТ СН'!$H$12+СВЦЭМ!$D$10+'СЕТ СН'!$H$6-'СЕТ СН'!$H$22</f>
        <v>2184.49715801</v>
      </c>
      <c r="O112" s="36">
        <f>SUMIFS(СВЦЭМ!$C$39:$C$782,СВЦЭМ!$A$39:$A$782,$A112,СВЦЭМ!$B$39:$B$782,O$83)+'СЕТ СН'!$H$12+СВЦЭМ!$D$10+'СЕТ СН'!$H$6-'СЕТ СН'!$H$22</f>
        <v>2176.6862159000002</v>
      </c>
      <c r="P112" s="36">
        <f>SUMIFS(СВЦЭМ!$C$39:$C$782,СВЦЭМ!$A$39:$A$782,$A112,СВЦЭМ!$B$39:$B$782,P$83)+'СЕТ СН'!$H$12+СВЦЭМ!$D$10+'СЕТ СН'!$H$6-'СЕТ СН'!$H$22</f>
        <v>2178.3149031299999</v>
      </c>
      <c r="Q112" s="36">
        <f>SUMIFS(СВЦЭМ!$C$39:$C$782,СВЦЭМ!$A$39:$A$782,$A112,СВЦЭМ!$B$39:$B$782,Q$83)+'СЕТ СН'!$H$12+СВЦЭМ!$D$10+'СЕТ СН'!$H$6-'СЕТ СН'!$H$22</f>
        <v>2178.0900702099998</v>
      </c>
      <c r="R112" s="36">
        <f>SUMIFS(СВЦЭМ!$C$39:$C$782,СВЦЭМ!$A$39:$A$782,$A112,СВЦЭМ!$B$39:$B$782,R$83)+'СЕТ СН'!$H$12+СВЦЭМ!$D$10+'СЕТ СН'!$H$6-'СЕТ СН'!$H$22</f>
        <v>2179.1640439399998</v>
      </c>
      <c r="S112" s="36">
        <f>SUMIFS(СВЦЭМ!$C$39:$C$782,СВЦЭМ!$A$39:$A$782,$A112,СВЦЭМ!$B$39:$B$782,S$83)+'СЕТ СН'!$H$12+СВЦЭМ!$D$10+'СЕТ СН'!$H$6-'СЕТ СН'!$H$22</f>
        <v>2177.2367878200002</v>
      </c>
      <c r="T112" s="36">
        <f>SUMIFS(СВЦЭМ!$C$39:$C$782,СВЦЭМ!$A$39:$A$782,$A112,СВЦЭМ!$B$39:$B$782,T$83)+'СЕТ СН'!$H$12+СВЦЭМ!$D$10+'СЕТ СН'!$H$6-'СЕТ СН'!$H$22</f>
        <v>2166.3661700599996</v>
      </c>
      <c r="U112" s="36">
        <f>SUMIFS(СВЦЭМ!$C$39:$C$782,СВЦЭМ!$A$39:$A$782,$A112,СВЦЭМ!$B$39:$B$782,U$83)+'СЕТ СН'!$H$12+СВЦЭМ!$D$10+'СЕТ СН'!$H$6-'СЕТ СН'!$H$22</f>
        <v>2183.2208961799997</v>
      </c>
      <c r="V112" s="36">
        <f>SUMIFS(СВЦЭМ!$C$39:$C$782,СВЦЭМ!$A$39:$A$782,$A112,СВЦЭМ!$B$39:$B$782,V$83)+'СЕТ СН'!$H$12+СВЦЭМ!$D$10+'СЕТ СН'!$H$6-'СЕТ СН'!$H$22</f>
        <v>2202.3314677099997</v>
      </c>
      <c r="W112" s="36">
        <f>SUMIFS(СВЦЭМ!$C$39:$C$782,СВЦЭМ!$A$39:$A$782,$A112,СВЦЭМ!$B$39:$B$782,W$83)+'СЕТ СН'!$H$12+СВЦЭМ!$D$10+'СЕТ СН'!$H$6-'СЕТ СН'!$H$22</f>
        <v>2183.0556817899997</v>
      </c>
      <c r="X112" s="36">
        <f>SUMIFS(СВЦЭМ!$C$39:$C$782,СВЦЭМ!$A$39:$A$782,$A112,СВЦЭМ!$B$39:$B$782,X$83)+'СЕТ СН'!$H$12+СВЦЭМ!$D$10+'СЕТ СН'!$H$6-'СЕТ СН'!$H$22</f>
        <v>2214.1256869700001</v>
      </c>
      <c r="Y112" s="36">
        <f>SUMIFS(СВЦЭМ!$C$39:$C$782,СВЦЭМ!$A$39:$A$782,$A112,СВЦЭМ!$B$39:$B$782,Y$83)+'СЕТ СН'!$H$12+СВЦЭМ!$D$10+'СЕТ СН'!$H$6-'СЕТ СН'!$H$22</f>
        <v>2354.3534825400002</v>
      </c>
    </row>
    <row r="113" spans="1:27" ht="15.75" x14ac:dyDescent="0.2">
      <c r="A113" s="35">
        <f t="shared" si="2"/>
        <v>45503</v>
      </c>
      <c r="B113" s="36">
        <f>SUMIFS(СВЦЭМ!$C$39:$C$782,СВЦЭМ!$A$39:$A$782,$A113,СВЦЭМ!$B$39:$B$782,B$83)+'СЕТ СН'!$H$12+СВЦЭМ!$D$10+'СЕТ СН'!$H$6-'СЕТ СН'!$H$22</f>
        <v>2350.0957669600002</v>
      </c>
      <c r="C113" s="36">
        <f>SUMIFS(СВЦЭМ!$C$39:$C$782,СВЦЭМ!$A$39:$A$782,$A113,СВЦЭМ!$B$39:$B$782,C$83)+'СЕТ СН'!$H$12+СВЦЭМ!$D$10+'СЕТ СН'!$H$6-'СЕТ СН'!$H$22</f>
        <v>2441.9123660799996</v>
      </c>
      <c r="D113" s="36">
        <f>SUMIFS(СВЦЭМ!$C$39:$C$782,СВЦЭМ!$A$39:$A$782,$A113,СВЦЭМ!$B$39:$B$782,D$83)+'СЕТ СН'!$H$12+СВЦЭМ!$D$10+'СЕТ СН'!$H$6-'СЕТ СН'!$H$22</f>
        <v>2517.5898470399998</v>
      </c>
      <c r="E113" s="36">
        <f>SUMIFS(СВЦЭМ!$C$39:$C$782,СВЦЭМ!$A$39:$A$782,$A113,СВЦЭМ!$B$39:$B$782,E$83)+'СЕТ СН'!$H$12+СВЦЭМ!$D$10+'СЕТ СН'!$H$6-'СЕТ СН'!$H$22</f>
        <v>2559.8132259499998</v>
      </c>
      <c r="F113" s="36">
        <f>SUMIFS(СВЦЭМ!$C$39:$C$782,СВЦЭМ!$A$39:$A$782,$A113,СВЦЭМ!$B$39:$B$782,F$83)+'СЕТ СН'!$H$12+СВЦЭМ!$D$10+'СЕТ СН'!$H$6-'СЕТ СН'!$H$22</f>
        <v>2556.72960263</v>
      </c>
      <c r="G113" s="36">
        <f>SUMIFS(СВЦЭМ!$C$39:$C$782,СВЦЭМ!$A$39:$A$782,$A113,СВЦЭМ!$B$39:$B$782,G$83)+'СЕТ СН'!$H$12+СВЦЭМ!$D$10+'СЕТ СН'!$H$6-'СЕТ СН'!$H$22</f>
        <v>2528.6021729200002</v>
      </c>
      <c r="H113" s="36">
        <f>SUMIFS(СВЦЭМ!$C$39:$C$782,СВЦЭМ!$A$39:$A$782,$A113,СВЦЭМ!$B$39:$B$782,H$83)+'СЕТ СН'!$H$12+СВЦЭМ!$D$10+'СЕТ СН'!$H$6-'СЕТ СН'!$H$22</f>
        <v>2471.3459399900003</v>
      </c>
      <c r="I113" s="36">
        <f>SUMIFS(СВЦЭМ!$C$39:$C$782,СВЦЭМ!$A$39:$A$782,$A113,СВЦЭМ!$B$39:$B$782,I$83)+'СЕТ СН'!$H$12+СВЦЭМ!$D$10+'СЕТ СН'!$H$6-'СЕТ СН'!$H$22</f>
        <v>2354.4996445799998</v>
      </c>
      <c r="J113" s="36">
        <f>SUMIFS(СВЦЭМ!$C$39:$C$782,СВЦЭМ!$A$39:$A$782,$A113,СВЦЭМ!$B$39:$B$782,J$83)+'СЕТ СН'!$H$12+СВЦЭМ!$D$10+'СЕТ СН'!$H$6-'СЕТ СН'!$H$22</f>
        <v>2231.4106498900001</v>
      </c>
      <c r="K113" s="36">
        <f>SUMIFS(СВЦЭМ!$C$39:$C$782,СВЦЭМ!$A$39:$A$782,$A113,СВЦЭМ!$B$39:$B$782,K$83)+'СЕТ СН'!$H$12+СВЦЭМ!$D$10+'СЕТ СН'!$H$6-'СЕТ СН'!$H$22</f>
        <v>2134.2458715399998</v>
      </c>
      <c r="L113" s="36">
        <f>SUMIFS(СВЦЭМ!$C$39:$C$782,СВЦЭМ!$A$39:$A$782,$A113,СВЦЭМ!$B$39:$B$782,L$83)+'СЕТ СН'!$H$12+СВЦЭМ!$D$10+'СЕТ СН'!$H$6-'СЕТ СН'!$H$22</f>
        <v>2070.1252717099997</v>
      </c>
      <c r="M113" s="36">
        <f>SUMIFS(СВЦЭМ!$C$39:$C$782,СВЦЭМ!$A$39:$A$782,$A113,СВЦЭМ!$B$39:$B$782,M$83)+'СЕТ СН'!$H$12+СВЦЭМ!$D$10+'СЕТ СН'!$H$6-'СЕТ СН'!$H$22</f>
        <v>2063.0306208499997</v>
      </c>
      <c r="N113" s="36">
        <f>SUMIFS(СВЦЭМ!$C$39:$C$782,СВЦЭМ!$A$39:$A$782,$A113,СВЦЭМ!$B$39:$B$782,N$83)+'СЕТ СН'!$H$12+СВЦЭМ!$D$10+'СЕТ СН'!$H$6-'СЕТ СН'!$H$22</f>
        <v>2059.9173099600002</v>
      </c>
      <c r="O113" s="36">
        <f>SUMIFS(СВЦЭМ!$C$39:$C$782,СВЦЭМ!$A$39:$A$782,$A113,СВЦЭМ!$B$39:$B$782,O$83)+'СЕТ СН'!$H$12+СВЦЭМ!$D$10+'СЕТ СН'!$H$6-'СЕТ СН'!$H$22</f>
        <v>2049.2548775999999</v>
      </c>
      <c r="P113" s="36">
        <f>SUMIFS(СВЦЭМ!$C$39:$C$782,СВЦЭМ!$A$39:$A$782,$A113,СВЦЭМ!$B$39:$B$782,P$83)+'СЕТ СН'!$H$12+СВЦЭМ!$D$10+'СЕТ СН'!$H$6-'СЕТ СН'!$H$22</f>
        <v>2058.4672646399999</v>
      </c>
      <c r="Q113" s="36">
        <f>SUMIFS(СВЦЭМ!$C$39:$C$782,СВЦЭМ!$A$39:$A$782,$A113,СВЦЭМ!$B$39:$B$782,Q$83)+'СЕТ СН'!$H$12+СВЦЭМ!$D$10+'СЕТ СН'!$H$6-'СЕТ СН'!$H$22</f>
        <v>2054.2318102299996</v>
      </c>
      <c r="R113" s="36">
        <f>SUMIFS(СВЦЭМ!$C$39:$C$782,СВЦЭМ!$A$39:$A$782,$A113,СВЦЭМ!$B$39:$B$782,R$83)+'СЕТ СН'!$H$12+СВЦЭМ!$D$10+'СЕТ СН'!$H$6-'СЕТ СН'!$H$22</f>
        <v>2055.8030137300002</v>
      </c>
      <c r="S113" s="36">
        <f>SUMIFS(СВЦЭМ!$C$39:$C$782,СВЦЭМ!$A$39:$A$782,$A113,СВЦЭМ!$B$39:$B$782,S$83)+'СЕТ СН'!$H$12+СВЦЭМ!$D$10+'СЕТ СН'!$H$6-'СЕТ СН'!$H$22</f>
        <v>2059.27848455</v>
      </c>
      <c r="T113" s="36">
        <f>SUMIFS(СВЦЭМ!$C$39:$C$782,СВЦЭМ!$A$39:$A$782,$A113,СВЦЭМ!$B$39:$B$782,T$83)+'СЕТ СН'!$H$12+СВЦЭМ!$D$10+'СЕТ СН'!$H$6-'СЕТ СН'!$H$22</f>
        <v>2049.5991334299997</v>
      </c>
      <c r="U113" s="36">
        <f>SUMIFS(СВЦЭМ!$C$39:$C$782,СВЦЭМ!$A$39:$A$782,$A113,СВЦЭМ!$B$39:$B$782,U$83)+'СЕТ СН'!$H$12+СВЦЭМ!$D$10+'СЕТ СН'!$H$6-'СЕТ СН'!$H$22</f>
        <v>2054.9977332399999</v>
      </c>
      <c r="V113" s="36">
        <f>SUMIFS(СВЦЭМ!$C$39:$C$782,СВЦЭМ!$A$39:$A$782,$A113,СВЦЭМ!$B$39:$B$782,V$83)+'СЕТ СН'!$H$12+СВЦЭМ!$D$10+'СЕТ СН'!$H$6-'СЕТ СН'!$H$22</f>
        <v>2068.6914621999999</v>
      </c>
      <c r="W113" s="36">
        <f>SUMIFS(СВЦЭМ!$C$39:$C$782,СВЦЭМ!$A$39:$A$782,$A113,СВЦЭМ!$B$39:$B$782,W$83)+'СЕТ СН'!$H$12+СВЦЭМ!$D$10+'СЕТ СН'!$H$6-'СЕТ СН'!$H$22</f>
        <v>2066.92780567</v>
      </c>
      <c r="X113" s="36">
        <f>SUMIFS(СВЦЭМ!$C$39:$C$782,СВЦЭМ!$A$39:$A$782,$A113,СВЦЭМ!$B$39:$B$782,X$83)+'СЕТ СН'!$H$12+СВЦЭМ!$D$10+'СЕТ СН'!$H$6-'СЕТ СН'!$H$22</f>
        <v>2133.5129875900002</v>
      </c>
      <c r="Y113" s="36">
        <f>SUMIFS(СВЦЭМ!$C$39:$C$782,СВЦЭМ!$A$39:$A$782,$A113,СВЦЭМ!$B$39:$B$782,Y$83)+'СЕТ СН'!$H$12+СВЦЭМ!$D$10+'СЕТ СН'!$H$6-'СЕТ СН'!$H$22</f>
        <v>2233.4605443399996</v>
      </c>
      <c r="AA113" s="37"/>
    </row>
    <row r="114" spans="1:27" ht="15.75" x14ac:dyDescent="0.2">
      <c r="A114" s="35">
        <f t="shared" si="2"/>
        <v>45504</v>
      </c>
      <c r="B114" s="36">
        <f>SUMIFS(СВЦЭМ!$C$39:$C$782,СВЦЭМ!$A$39:$A$782,$A114,СВЦЭМ!$B$39:$B$782,B$83)+'СЕТ СН'!$H$12+СВЦЭМ!$D$10+'СЕТ СН'!$H$6-'СЕТ СН'!$H$22</f>
        <v>2305.1575646900001</v>
      </c>
      <c r="C114" s="36">
        <f>SUMIFS(СВЦЭМ!$C$39:$C$782,СВЦЭМ!$A$39:$A$782,$A114,СВЦЭМ!$B$39:$B$782,C$83)+'СЕТ СН'!$H$12+СВЦЭМ!$D$10+'СЕТ СН'!$H$6-'СЕТ СН'!$H$22</f>
        <v>2418.78868835</v>
      </c>
      <c r="D114" s="36">
        <f>SUMIFS(СВЦЭМ!$C$39:$C$782,СВЦЭМ!$A$39:$A$782,$A114,СВЦЭМ!$B$39:$B$782,D$83)+'СЕТ СН'!$H$12+СВЦЭМ!$D$10+'СЕТ СН'!$H$6-'СЕТ СН'!$H$22</f>
        <v>2476.3543632999999</v>
      </c>
      <c r="E114" s="36">
        <f>SUMIFS(СВЦЭМ!$C$39:$C$782,СВЦЭМ!$A$39:$A$782,$A114,СВЦЭМ!$B$39:$B$782,E$83)+'СЕТ СН'!$H$12+СВЦЭМ!$D$10+'СЕТ СН'!$H$6-'СЕТ СН'!$H$22</f>
        <v>2510.3957821399999</v>
      </c>
      <c r="F114" s="36">
        <f>SUMIFS(СВЦЭМ!$C$39:$C$782,СВЦЭМ!$A$39:$A$782,$A114,СВЦЭМ!$B$39:$B$782,F$83)+'СЕТ СН'!$H$12+СВЦЭМ!$D$10+'СЕТ СН'!$H$6-'СЕТ СН'!$H$22</f>
        <v>2529.2047211899999</v>
      </c>
      <c r="G114" s="36">
        <f>SUMIFS(СВЦЭМ!$C$39:$C$782,СВЦЭМ!$A$39:$A$782,$A114,СВЦЭМ!$B$39:$B$782,G$83)+'СЕТ СН'!$H$12+СВЦЭМ!$D$10+'СЕТ СН'!$H$6-'СЕТ СН'!$H$22</f>
        <v>2504.9974451500002</v>
      </c>
      <c r="H114" s="36">
        <f>SUMIFS(СВЦЭМ!$C$39:$C$782,СВЦЭМ!$A$39:$A$782,$A114,СВЦЭМ!$B$39:$B$782,H$83)+'СЕТ СН'!$H$12+СВЦЭМ!$D$10+'СЕТ СН'!$H$6-'СЕТ СН'!$H$22</f>
        <v>2490.68489249</v>
      </c>
      <c r="I114" s="36">
        <f>SUMIFS(СВЦЭМ!$C$39:$C$782,СВЦЭМ!$A$39:$A$782,$A114,СВЦЭМ!$B$39:$B$782,I$83)+'СЕТ СН'!$H$12+СВЦЭМ!$D$10+'СЕТ СН'!$H$6-'СЕТ СН'!$H$22</f>
        <v>2369.2467216300001</v>
      </c>
      <c r="J114" s="36">
        <f>SUMIFS(СВЦЭМ!$C$39:$C$782,СВЦЭМ!$A$39:$A$782,$A114,СВЦЭМ!$B$39:$B$782,J$83)+'СЕТ СН'!$H$12+СВЦЭМ!$D$10+'СЕТ СН'!$H$6-'СЕТ СН'!$H$22</f>
        <v>2224.5335479799996</v>
      </c>
      <c r="K114" s="36">
        <f>SUMIFS(СВЦЭМ!$C$39:$C$782,СВЦЭМ!$A$39:$A$782,$A114,СВЦЭМ!$B$39:$B$782,K$83)+'СЕТ СН'!$H$12+СВЦЭМ!$D$10+'СЕТ СН'!$H$6-'СЕТ СН'!$H$22</f>
        <v>2101.1571351399998</v>
      </c>
      <c r="L114" s="36">
        <f>SUMIFS(СВЦЭМ!$C$39:$C$782,СВЦЭМ!$A$39:$A$782,$A114,СВЦЭМ!$B$39:$B$782,L$83)+'СЕТ СН'!$H$12+СВЦЭМ!$D$10+'СЕТ СН'!$H$6-'СЕТ СН'!$H$22</f>
        <v>2019.04331662</v>
      </c>
      <c r="M114" s="36">
        <f>SUMIFS(СВЦЭМ!$C$39:$C$782,СВЦЭМ!$A$39:$A$782,$A114,СВЦЭМ!$B$39:$B$782,M$83)+'СЕТ СН'!$H$12+СВЦЭМ!$D$10+'СЕТ СН'!$H$6-'СЕТ СН'!$H$22</f>
        <v>2004.5860553</v>
      </c>
      <c r="N114" s="36">
        <f>SUMIFS(СВЦЭМ!$C$39:$C$782,СВЦЭМ!$A$39:$A$782,$A114,СВЦЭМ!$B$39:$B$782,N$83)+'СЕТ СН'!$H$12+СВЦЭМ!$D$10+'СЕТ СН'!$H$6-'СЕТ СН'!$H$22</f>
        <v>1994.0223902099999</v>
      </c>
      <c r="O114" s="36">
        <f>SUMIFS(СВЦЭМ!$C$39:$C$782,СВЦЭМ!$A$39:$A$782,$A114,СВЦЭМ!$B$39:$B$782,O$83)+'СЕТ СН'!$H$12+СВЦЭМ!$D$10+'СЕТ СН'!$H$6-'СЕТ СН'!$H$22</f>
        <v>1999.6719671199999</v>
      </c>
      <c r="P114" s="36">
        <f>SUMIFS(СВЦЭМ!$C$39:$C$782,СВЦЭМ!$A$39:$A$782,$A114,СВЦЭМ!$B$39:$B$782,P$83)+'СЕТ СН'!$H$12+СВЦЭМ!$D$10+'СЕТ СН'!$H$6-'СЕТ СН'!$H$22</f>
        <v>1999.8950674599998</v>
      </c>
      <c r="Q114" s="36">
        <f>SUMIFS(СВЦЭМ!$C$39:$C$782,СВЦЭМ!$A$39:$A$782,$A114,СВЦЭМ!$B$39:$B$782,Q$83)+'СЕТ СН'!$H$12+СВЦЭМ!$D$10+'СЕТ СН'!$H$6-'СЕТ СН'!$H$22</f>
        <v>2007.2344824199999</v>
      </c>
      <c r="R114" s="36">
        <f>SUMIFS(СВЦЭМ!$C$39:$C$782,СВЦЭМ!$A$39:$A$782,$A114,СВЦЭМ!$B$39:$B$782,R$83)+'СЕТ СН'!$H$12+СВЦЭМ!$D$10+'СЕТ СН'!$H$6-'СЕТ СН'!$H$22</f>
        <v>2014.2146891899999</v>
      </c>
      <c r="S114" s="36">
        <f>SUMIFS(СВЦЭМ!$C$39:$C$782,СВЦЭМ!$A$39:$A$782,$A114,СВЦЭМ!$B$39:$B$782,S$83)+'СЕТ СН'!$H$12+СВЦЭМ!$D$10+'СЕТ СН'!$H$6-'СЕТ СН'!$H$22</f>
        <v>2028.66257477</v>
      </c>
      <c r="T114" s="36">
        <f>SUMIFS(СВЦЭМ!$C$39:$C$782,СВЦЭМ!$A$39:$A$782,$A114,СВЦЭМ!$B$39:$B$782,T$83)+'СЕТ СН'!$H$12+СВЦЭМ!$D$10+'СЕТ СН'!$H$6-'СЕТ СН'!$H$22</f>
        <v>2026.0714943999999</v>
      </c>
      <c r="U114" s="36">
        <f>SUMIFS(СВЦЭМ!$C$39:$C$782,СВЦЭМ!$A$39:$A$782,$A114,СВЦЭМ!$B$39:$B$782,U$83)+'СЕТ СН'!$H$12+СВЦЭМ!$D$10+'СЕТ СН'!$H$6-'СЕТ СН'!$H$22</f>
        <v>2039.5775543299999</v>
      </c>
      <c r="V114" s="36">
        <f>SUMIFS(СВЦЭМ!$C$39:$C$782,СВЦЭМ!$A$39:$A$782,$A114,СВЦЭМ!$B$39:$B$782,V$83)+'СЕТ СН'!$H$12+СВЦЭМ!$D$10+'СЕТ СН'!$H$6-'СЕТ СН'!$H$22</f>
        <v>2055.7630825400001</v>
      </c>
      <c r="W114" s="36">
        <f>SUMIFS(СВЦЭМ!$C$39:$C$782,СВЦЭМ!$A$39:$A$782,$A114,СВЦЭМ!$B$39:$B$782,W$83)+'СЕТ СН'!$H$12+СВЦЭМ!$D$10+'СЕТ СН'!$H$6-'СЕТ СН'!$H$22</f>
        <v>2050.2943841199999</v>
      </c>
      <c r="X114" s="36">
        <f>SUMIFS(СВЦЭМ!$C$39:$C$782,СВЦЭМ!$A$39:$A$782,$A114,СВЦЭМ!$B$39:$B$782,X$83)+'СЕТ СН'!$H$12+СВЦЭМ!$D$10+'СЕТ СН'!$H$6-'СЕТ СН'!$H$22</f>
        <v>2114.15586519</v>
      </c>
      <c r="Y114" s="36">
        <f>SUMIFS(СВЦЭМ!$C$39:$C$782,СВЦЭМ!$A$39:$A$782,$A114,СВЦЭМ!$B$39:$B$782,Y$83)+'СЕТ СН'!$H$12+СВЦЭМ!$D$10+'СЕТ СН'!$H$6-'СЕТ СН'!$H$22</f>
        <v>2124.71342379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01.07.2024</v>
      </c>
      <c r="B120" s="36">
        <f>SUMIFS(СВЦЭМ!$C$39:$C$782,СВЦЭМ!$A$39:$A$782,$A120,СВЦЭМ!$B$39:$B$782,B$119)+'СЕТ СН'!$I$12+СВЦЭМ!$D$10+'СЕТ СН'!$I$6-'СЕТ СН'!$I$22</f>
        <v>2731.49757288</v>
      </c>
      <c r="C120" s="36">
        <f>SUMIFS(СВЦЭМ!$C$39:$C$782,СВЦЭМ!$A$39:$A$782,$A120,СВЦЭМ!$B$39:$B$782,C$119)+'СЕТ СН'!$I$12+СВЦЭМ!$D$10+'СЕТ СН'!$I$6-'СЕТ СН'!$I$22</f>
        <v>2829.9107078400002</v>
      </c>
      <c r="D120" s="36">
        <f>SUMIFS(СВЦЭМ!$C$39:$C$782,СВЦЭМ!$A$39:$A$782,$A120,СВЦЭМ!$B$39:$B$782,D$119)+'СЕТ СН'!$I$12+СВЦЭМ!$D$10+'СЕТ СН'!$I$6-'СЕТ СН'!$I$22</f>
        <v>2913.55611533</v>
      </c>
      <c r="E120" s="36">
        <f>SUMIFS(СВЦЭМ!$C$39:$C$782,СВЦЭМ!$A$39:$A$782,$A120,СВЦЭМ!$B$39:$B$782,E$119)+'СЕТ СН'!$I$12+СВЦЭМ!$D$10+'СЕТ СН'!$I$6-'СЕТ СН'!$I$22</f>
        <v>2932.5945752799998</v>
      </c>
      <c r="F120" s="36">
        <f>SUMIFS(СВЦЭМ!$C$39:$C$782,СВЦЭМ!$A$39:$A$782,$A120,СВЦЭМ!$B$39:$B$782,F$119)+'СЕТ СН'!$I$12+СВЦЭМ!$D$10+'СЕТ СН'!$I$6-'СЕТ СН'!$I$22</f>
        <v>2939.7663076399999</v>
      </c>
      <c r="G120" s="36">
        <f>SUMIFS(СВЦЭМ!$C$39:$C$782,СВЦЭМ!$A$39:$A$782,$A120,СВЦЭМ!$B$39:$B$782,G$119)+'СЕТ СН'!$I$12+СВЦЭМ!$D$10+'СЕТ СН'!$I$6-'СЕТ СН'!$I$22</f>
        <v>2933.1286879600002</v>
      </c>
      <c r="H120" s="36">
        <f>SUMIFS(СВЦЭМ!$C$39:$C$782,СВЦЭМ!$A$39:$A$782,$A120,СВЦЭМ!$B$39:$B$782,H$119)+'СЕТ СН'!$I$12+СВЦЭМ!$D$10+'СЕТ СН'!$I$6-'СЕТ СН'!$I$22</f>
        <v>2846.2322103699998</v>
      </c>
      <c r="I120" s="36">
        <f>SUMIFS(СВЦЭМ!$C$39:$C$782,СВЦЭМ!$A$39:$A$782,$A120,СВЦЭМ!$B$39:$B$782,I$119)+'СЕТ СН'!$I$12+СВЦЭМ!$D$10+'СЕТ СН'!$I$6-'СЕТ СН'!$I$22</f>
        <v>2730.2116381800001</v>
      </c>
      <c r="J120" s="36">
        <f>SUMIFS(СВЦЭМ!$C$39:$C$782,СВЦЭМ!$A$39:$A$782,$A120,СВЦЭМ!$B$39:$B$782,J$119)+'СЕТ СН'!$I$12+СВЦЭМ!$D$10+'СЕТ СН'!$I$6-'СЕТ СН'!$I$22</f>
        <v>2628.5311622500003</v>
      </c>
      <c r="K120" s="36">
        <f>SUMIFS(СВЦЭМ!$C$39:$C$782,СВЦЭМ!$A$39:$A$782,$A120,СВЦЭМ!$B$39:$B$782,K$119)+'СЕТ СН'!$I$12+СВЦЭМ!$D$10+'СЕТ СН'!$I$6-'СЕТ СН'!$I$22</f>
        <v>2570.7186666799998</v>
      </c>
      <c r="L120" s="36">
        <f>SUMIFS(СВЦЭМ!$C$39:$C$782,СВЦЭМ!$A$39:$A$782,$A120,СВЦЭМ!$B$39:$B$782,L$119)+'СЕТ СН'!$I$12+СВЦЭМ!$D$10+'СЕТ СН'!$I$6-'СЕТ СН'!$I$22</f>
        <v>2548.7871936399997</v>
      </c>
      <c r="M120" s="36">
        <f>SUMIFS(СВЦЭМ!$C$39:$C$782,СВЦЭМ!$A$39:$A$782,$A120,СВЦЭМ!$B$39:$B$782,M$119)+'СЕТ СН'!$I$12+СВЦЭМ!$D$10+'СЕТ СН'!$I$6-'СЕТ СН'!$I$22</f>
        <v>2570.1731278899997</v>
      </c>
      <c r="N120" s="36">
        <f>SUMIFS(СВЦЭМ!$C$39:$C$782,СВЦЭМ!$A$39:$A$782,$A120,СВЦЭМ!$B$39:$B$782,N$119)+'СЕТ СН'!$I$12+СВЦЭМ!$D$10+'СЕТ СН'!$I$6-'СЕТ СН'!$I$22</f>
        <v>2559.0240380200003</v>
      </c>
      <c r="O120" s="36">
        <f>SUMIFS(СВЦЭМ!$C$39:$C$782,СВЦЭМ!$A$39:$A$782,$A120,СВЦЭМ!$B$39:$B$782,O$119)+'СЕТ СН'!$I$12+СВЦЭМ!$D$10+'СЕТ СН'!$I$6-'СЕТ СН'!$I$22</f>
        <v>2564.8817935699999</v>
      </c>
      <c r="P120" s="36">
        <f>SUMIFS(СВЦЭМ!$C$39:$C$782,СВЦЭМ!$A$39:$A$782,$A120,СВЦЭМ!$B$39:$B$782,P$119)+'СЕТ СН'!$I$12+СВЦЭМ!$D$10+'СЕТ СН'!$I$6-'СЕТ СН'!$I$22</f>
        <v>2568.1740577700002</v>
      </c>
      <c r="Q120" s="36">
        <f>SUMIFS(СВЦЭМ!$C$39:$C$782,СВЦЭМ!$A$39:$A$782,$A120,СВЦЭМ!$B$39:$B$782,Q$119)+'СЕТ СН'!$I$12+СВЦЭМ!$D$10+'СЕТ СН'!$I$6-'СЕТ СН'!$I$22</f>
        <v>2565.56720597</v>
      </c>
      <c r="R120" s="36">
        <f>SUMIFS(СВЦЭМ!$C$39:$C$782,СВЦЭМ!$A$39:$A$782,$A120,СВЦЭМ!$B$39:$B$782,R$119)+'СЕТ СН'!$I$12+СВЦЭМ!$D$10+'СЕТ СН'!$I$6-'СЕТ СН'!$I$22</f>
        <v>2571.4764056599997</v>
      </c>
      <c r="S120" s="36">
        <f>SUMIFS(СВЦЭМ!$C$39:$C$782,СВЦЭМ!$A$39:$A$782,$A120,СВЦЭМ!$B$39:$B$782,S$119)+'СЕТ СН'!$I$12+СВЦЭМ!$D$10+'СЕТ СН'!$I$6-'СЕТ СН'!$I$22</f>
        <v>2579.5594450999997</v>
      </c>
      <c r="T120" s="36">
        <f>SUMIFS(СВЦЭМ!$C$39:$C$782,СВЦЭМ!$A$39:$A$782,$A120,СВЦЭМ!$B$39:$B$782,T$119)+'СЕТ СН'!$I$12+СВЦЭМ!$D$10+'СЕТ СН'!$I$6-'СЕТ СН'!$I$22</f>
        <v>2579.48396146</v>
      </c>
      <c r="U120" s="36">
        <f>SUMIFS(СВЦЭМ!$C$39:$C$782,СВЦЭМ!$A$39:$A$782,$A120,СВЦЭМ!$B$39:$B$782,U$119)+'СЕТ СН'!$I$12+СВЦЭМ!$D$10+'СЕТ СН'!$I$6-'СЕТ СН'!$I$22</f>
        <v>2572.5163290800001</v>
      </c>
      <c r="V120" s="36">
        <f>SUMIFS(СВЦЭМ!$C$39:$C$782,СВЦЭМ!$A$39:$A$782,$A120,СВЦЭМ!$B$39:$B$782,V$119)+'СЕТ СН'!$I$12+СВЦЭМ!$D$10+'СЕТ СН'!$I$6-'СЕТ СН'!$I$22</f>
        <v>2584.5219205799999</v>
      </c>
      <c r="W120" s="36">
        <f>SUMIFS(СВЦЭМ!$C$39:$C$782,СВЦЭМ!$A$39:$A$782,$A120,СВЦЭМ!$B$39:$B$782,W$119)+'СЕТ СН'!$I$12+СВЦЭМ!$D$10+'СЕТ СН'!$I$6-'СЕТ СН'!$I$22</f>
        <v>2555.6019642399997</v>
      </c>
      <c r="X120" s="36">
        <f>SUMIFS(СВЦЭМ!$C$39:$C$782,СВЦЭМ!$A$39:$A$782,$A120,СВЦЭМ!$B$39:$B$782,X$119)+'СЕТ СН'!$I$12+СВЦЭМ!$D$10+'СЕТ СН'!$I$6-'СЕТ СН'!$I$22</f>
        <v>2587.2350010600003</v>
      </c>
      <c r="Y120" s="36">
        <f>SUMIFS(СВЦЭМ!$C$39:$C$782,СВЦЭМ!$A$39:$A$782,$A120,СВЦЭМ!$B$39:$B$782,Y$119)+'СЕТ СН'!$I$12+СВЦЭМ!$D$10+'СЕТ СН'!$I$6-'СЕТ СН'!$I$22</f>
        <v>2638.4364744</v>
      </c>
    </row>
    <row r="121" spans="1:27" ht="15.75" x14ac:dyDescent="0.2">
      <c r="A121" s="35">
        <f>A120+1</f>
        <v>45475</v>
      </c>
      <c r="B121" s="36">
        <f>SUMIFS(СВЦЭМ!$C$39:$C$782,СВЦЭМ!$A$39:$A$782,$A121,СВЦЭМ!$B$39:$B$782,B$119)+'СЕТ СН'!$I$12+СВЦЭМ!$D$10+'СЕТ СН'!$I$6-'СЕТ СН'!$I$22</f>
        <v>2711.8972467399999</v>
      </c>
      <c r="C121" s="36">
        <f>SUMIFS(СВЦЭМ!$C$39:$C$782,СВЦЭМ!$A$39:$A$782,$A121,СВЦЭМ!$B$39:$B$782,C$119)+'СЕТ СН'!$I$12+СВЦЭМ!$D$10+'СЕТ СН'!$I$6-'СЕТ СН'!$I$22</f>
        <v>2803.4695860800002</v>
      </c>
      <c r="D121" s="36">
        <f>SUMIFS(СВЦЭМ!$C$39:$C$782,СВЦЭМ!$A$39:$A$782,$A121,СВЦЭМ!$B$39:$B$782,D$119)+'СЕТ СН'!$I$12+СВЦЭМ!$D$10+'СЕТ СН'!$I$6-'СЕТ СН'!$I$22</f>
        <v>2851.7613507699998</v>
      </c>
      <c r="E121" s="36">
        <f>SUMIFS(СВЦЭМ!$C$39:$C$782,СВЦЭМ!$A$39:$A$782,$A121,СВЦЭМ!$B$39:$B$782,E$119)+'СЕТ СН'!$I$12+СВЦЭМ!$D$10+'СЕТ СН'!$I$6-'СЕТ СН'!$I$22</f>
        <v>2908.7666840399997</v>
      </c>
      <c r="F121" s="36">
        <f>SUMIFS(СВЦЭМ!$C$39:$C$782,СВЦЭМ!$A$39:$A$782,$A121,СВЦЭМ!$B$39:$B$782,F$119)+'СЕТ СН'!$I$12+СВЦЭМ!$D$10+'СЕТ СН'!$I$6-'СЕТ СН'!$I$22</f>
        <v>2908.2404837900003</v>
      </c>
      <c r="G121" s="36">
        <f>SUMIFS(СВЦЭМ!$C$39:$C$782,СВЦЭМ!$A$39:$A$782,$A121,СВЦЭМ!$B$39:$B$782,G$119)+'СЕТ СН'!$I$12+СВЦЭМ!$D$10+'СЕТ СН'!$I$6-'СЕТ СН'!$I$22</f>
        <v>2871.3356552300002</v>
      </c>
      <c r="H121" s="36">
        <f>SUMIFS(СВЦЭМ!$C$39:$C$782,СВЦЭМ!$A$39:$A$782,$A121,СВЦЭМ!$B$39:$B$782,H$119)+'СЕТ СН'!$I$12+СВЦЭМ!$D$10+'СЕТ СН'!$I$6-'СЕТ СН'!$I$22</f>
        <v>2809.56402944</v>
      </c>
      <c r="I121" s="36">
        <f>SUMIFS(СВЦЭМ!$C$39:$C$782,СВЦЭМ!$A$39:$A$782,$A121,СВЦЭМ!$B$39:$B$782,I$119)+'СЕТ СН'!$I$12+СВЦЭМ!$D$10+'СЕТ СН'!$I$6-'СЕТ СН'!$I$22</f>
        <v>2643.2082064799997</v>
      </c>
      <c r="J121" s="36">
        <f>SUMIFS(СВЦЭМ!$C$39:$C$782,СВЦЭМ!$A$39:$A$782,$A121,СВЦЭМ!$B$39:$B$782,J$119)+'СЕТ СН'!$I$12+СВЦЭМ!$D$10+'СЕТ СН'!$I$6-'СЕТ СН'!$I$22</f>
        <v>2531.34131849</v>
      </c>
      <c r="K121" s="36">
        <f>SUMIFS(СВЦЭМ!$C$39:$C$782,СВЦЭМ!$A$39:$A$782,$A121,СВЦЭМ!$B$39:$B$782,K$119)+'СЕТ СН'!$I$12+СВЦЭМ!$D$10+'СЕТ СН'!$I$6-'СЕТ СН'!$I$22</f>
        <v>2460.7888097300001</v>
      </c>
      <c r="L121" s="36">
        <f>SUMIFS(СВЦЭМ!$C$39:$C$782,СВЦЭМ!$A$39:$A$782,$A121,СВЦЭМ!$B$39:$B$782,L$119)+'СЕТ СН'!$I$12+СВЦЭМ!$D$10+'СЕТ СН'!$I$6-'СЕТ СН'!$I$22</f>
        <v>2436.0680539800001</v>
      </c>
      <c r="M121" s="36">
        <f>SUMIFS(СВЦЭМ!$C$39:$C$782,СВЦЭМ!$A$39:$A$782,$A121,СВЦЭМ!$B$39:$B$782,M$119)+'СЕТ СН'!$I$12+СВЦЭМ!$D$10+'СЕТ СН'!$I$6-'СЕТ СН'!$I$22</f>
        <v>2450.1621401100001</v>
      </c>
      <c r="N121" s="36">
        <f>SUMIFS(СВЦЭМ!$C$39:$C$782,СВЦЭМ!$A$39:$A$782,$A121,СВЦЭМ!$B$39:$B$782,N$119)+'СЕТ СН'!$I$12+СВЦЭМ!$D$10+'СЕТ СН'!$I$6-'СЕТ СН'!$I$22</f>
        <v>2443.3851518900001</v>
      </c>
      <c r="O121" s="36">
        <f>SUMIFS(СВЦЭМ!$C$39:$C$782,СВЦЭМ!$A$39:$A$782,$A121,СВЦЭМ!$B$39:$B$782,O$119)+'СЕТ СН'!$I$12+СВЦЭМ!$D$10+'СЕТ СН'!$I$6-'СЕТ СН'!$I$22</f>
        <v>2432.3414587300003</v>
      </c>
      <c r="P121" s="36">
        <f>SUMIFS(СВЦЭМ!$C$39:$C$782,СВЦЭМ!$A$39:$A$782,$A121,СВЦЭМ!$B$39:$B$782,P$119)+'СЕТ СН'!$I$12+СВЦЭМ!$D$10+'СЕТ СН'!$I$6-'СЕТ СН'!$I$22</f>
        <v>2432.52110072</v>
      </c>
      <c r="Q121" s="36">
        <f>SUMIFS(СВЦЭМ!$C$39:$C$782,СВЦЭМ!$A$39:$A$782,$A121,СВЦЭМ!$B$39:$B$782,Q$119)+'СЕТ СН'!$I$12+СВЦЭМ!$D$10+'СЕТ СН'!$I$6-'СЕТ СН'!$I$22</f>
        <v>2441.5993257199998</v>
      </c>
      <c r="R121" s="36">
        <f>SUMIFS(СВЦЭМ!$C$39:$C$782,СВЦЭМ!$A$39:$A$782,$A121,СВЦЭМ!$B$39:$B$782,R$119)+'СЕТ СН'!$I$12+СВЦЭМ!$D$10+'СЕТ СН'!$I$6-'СЕТ СН'!$I$22</f>
        <v>2443.3820134100001</v>
      </c>
      <c r="S121" s="36">
        <f>SUMIFS(СВЦЭМ!$C$39:$C$782,СВЦЭМ!$A$39:$A$782,$A121,СВЦЭМ!$B$39:$B$782,S$119)+'СЕТ СН'!$I$12+СВЦЭМ!$D$10+'СЕТ СН'!$I$6-'СЕТ СН'!$I$22</f>
        <v>2491.0223667</v>
      </c>
      <c r="T121" s="36">
        <f>SUMIFS(СВЦЭМ!$C$39:$C$782,СВЦЭМ!$A$39:$A$782,$A121,СВЦЭМ!$B$39:$B$782,T$119)+'СЕТ СН'!$I$12+СВЦЭМ!$D$10+'СЕТ СН'!$I$6-'СЕТ СН'!$I$22</f>
        <v>2479.7103389499998</v>
      </c>
      <c r="U121" s="36">
        <f>SUMIFS(СВЦЭМ!$C$39:$C$782,СВЦЭМ!$A$39:$A$782,$A121,СВЦЭМ!$B$39:$B$782,U$119)+'СЕТ СН'!$I$12+СВЦЭМ!$D$10+'СЕТ СН'!$I$6-'СЕТ СН'!$I$22</f>
        <v>2496.1157600199999</v>
      </c>
      <c r="V121" s="36">
        <f>SUMIFS(СВЦЭМ!$C$39:$C$782,СВЦЭМ!$A$39:$A$782,$A121,СВЦЭМ!$B$39:$B$782,V$119)+'СЕТ СН'!$I$12+СВЦЭМ!$D$10+'СЕТ СН'!$I$6-'СЕТ СН'!$I$22</f>
        <v>2504.8752170899998</v>
      </c>
      <c r="W121" s="36">
        <f>SUMIFS(СВЦЭМ!$C$39:$C$782,СВЦЭМ!$A$39:$A$782,$A121,СВЦЭМ!$B$39:$B$782,W$119)+'СЕТ СН'!$I$12+СВЦЭМ!$D$10+'СЕТ СН'!$I$6-'СЕТ СН'!$I$22</f>
        <v>2482.1613560999999</v>
      </c>
      <c r="X121" s="36">
        <f>SUMIFS(СВЦЭМ!$C$39:$C$782,СВЦЭМ!$A$39:$A$782,$A121,СВЦЭМ!$B$39:$B$782,X$119)+'СЕТ СН'!$I$12+СВЦЭМ!$D$10+'СЕТ СН'!$I$6-'СЕТ СН'!$I$22</f>
        <v>2546.9050490099999</v>
      </c>
      <c r="Y121" s="36">
        <f>SUMIFS(СВЦЭМ!$C$39:$C$782,СВЦЭМ!$A$39:$A$782,$A121,СВЦЭМ!$B$39:$B$782,Y$119)+'СЕТ СН'!$I$12+СВЦЭМ!$D$10+'СЕТ СН'!$I$6-'СЕТ СН'!$I$22</f>
        <v>2591.7246568400001</v>
      </c>
    </row>
    <row r="122" spans="1:27" ht="15.75" x14ac:dyDescent="0.2">
      <c r="A122" s="35">
        <f t="shared" ref="A122:A150" si="3">A121+1</f>
        <v>45476</v>
      </c>
      <c r="B122" s="36">
        <f>SUMIFS(СВЦЭМ!$C$39:$C$782,СВЦЭМ!$A$39:$A$782,$A122,СВЦЭМ!$B$39:$B$782,B$119)+'СЕТ СН'!$I$12+СВЦЭМ!$D$10+'СЕТ СН'!$I$6-'СЕТ СН'!$I$22</f>
        <v>2727.2378029000001</v>
      </c>
      <c r="C122" s="36">
        <f>SUMIFS(СВЦЭМ!$C$39:$C$782,СВЦЭМ!$A$39:$A$782,$A122,СВЦЭМ!$B$39:$B$782,C$119)+'СЕТ СН'!$I$12+СВЦЭМ!$D$10+'СЕТ СН'!$I$6-'СЕТ СН'!$I$22</f>
        <v>2853.9539513300001</v>
      </c>
      <c r="D122" s="36">
        <f>SUMIFS(СВЦЭМ!$C$39:$C$782,СВЦЭМ!$A$39:$A$782,$A122,СВЦЭМ!$B$39:$B$782,D$119)+'СЕТ СН'!$I$12+СВЦЭМ!$D$10+'СЕТ СН'!$I$6-'СЕТ СН'!$I$22</f>
        <v>2916.88355482</v>
      </c>
      <c r="E122" s="36">
        <f>SUMIFS(СВЦЭМ!$C$39:$C$782,СВЦЭМ!$A$39:$A$782,$A122,СВЦЭМ!$B$39:$B$782,E$119)+'СЕТ СН'!$I$12+СВЦЭМ!$D$10+'СЕТ СН'!$I$6-'СЕТ СН'!$I$22</f>
        <v>2963.6563149100002</v>
      </c>
      <c r="F122" s="36">
        <f>SUMIFS(СВЦЭМ!$C$39:$C$782,СВЦЭМ!$A$39:$A$782,$A122,СВЦЭМ!$B$39:$B$782,F$119)+'СЕТ СН'!$I$12+СВЦЭМ!$D$10+'СЕТ СН'!$I$6-'СЕТ СН'!$I$22</f>
        <v>2966.91361306</v>
      </c>
      <c r="G122" s="36">
        <f>SUMIFS(СВЦЭМ!$C$39:$C$782,СВЦЭМ!$A$39:$A$782,$A122,СВЦЭМ!$B$39:$B$782,G$119)+'СЕТ СН'!$I$12+СВЦЭМ!$D$10+'СЕТ СН'!$I$6-'СЕТ СН'!$I$22</f>
        <v>2949.1243528</v>
      </c>
      <c r="H122" s="36">
        <f>SUMIFS(СВЦЭМ!$C$39:$C$782,СВЦЭМ!$A$39:$A$782,$A122,СВЦЭМ!$B$39:$B$782,H$119)+'СЕТ СН'!$I$12+СВЦЭМ!$D$10+'СЕТ СН'!$I$6-'СЕТ СН'!$I$22</f>
        <v>2862.0296021700001</v>
      </c>
      <c r="I122" s="36">
        <f>SUMIFS(СВЦЭМ!$C$39:$C$782,СВЦЭМ!$A$39:$A$782,$A122,СВЦЭМ!$B$39:$B$782,I$119)+'СЕТ СН'!$I$12+СВЦЭМ!$D$10+'СЕТ СН'!$I$6-'СЕТ СН'!$I$22</f>
        <v>2722.0845556100003</v>
      </c>
      <c r="J122" s="36">
        <f>SUMIFS(СВЦЭМ!$C$39:$C$782,СВЦЭМ!$A$39:$A$782,$A122,СВЦЭМ!$B$39:$B$782,J$119)+'СЕТ СН'!$I$12+СВЦЭМ!$D$10+'СЕТ СН'!$I$6-'СЕТ СН'!$I$22</f>
        <v>2640.25610375</v>
      </c>
      <c r="K122" s="36">
        <f>SUMIFS(СВЦЭМ!$C$39:$C$782,СВЦЭМ!$A$39:$A$782,$A122,СВЦЭМ!$B$39:$B$782,K$119)+'СЕТ СН'!$I$12+СВЦЭМ!$D$10+'СЕТ СН'!$I$6-'СЕТ СН'!$I$22</f>
        <v>2569.0639680100003</v>
      </c>
      <c r="L122" s="36">
        <f>SUMIFS(СВЦЭМ!$C$39:$C$782,СВЦЭМ!$A$39:$A$782,$A122,СВЦЭМ!$B$39:$B$782,L$119)+'СЕТ СН'!$I$12+СВЦЭМ!$D$10+'СЕТ СН'!$I$6-'СЕТ СН'!$I$22</f>
        <v>2554.6698936900002</v>
      </c>
      <c r="M122" s="36">
        <f>SUMIFS(СВЦЭМ!$C$39:$C$782,СВЦЭМ!$A$39:$A$782,$A122,СВЦЭМ!$B$39:$B$782,M$119)+'СЕТ СН'!$I$12+СВЦЭМ!$D$10+'СЕТ СН'!$I$6-'СЕТ СН'!$I$22</f>
        <v>2532.9474393099999</v>
      </c>
      <c r="N122" s="36">
        <f>SUMIFS(СВЦЭМ!$C$39:$C$782,СВЦЭМ!$A$39:$A$782,$A122,СВЦЭМ!$B$39:$B$782,N$119)+'СЕТ СН'!$I$12+СВЦЭМ!$D$10+'СЕТ СН'!$I$6-'СЕТ СН'!$I$22</f>
        <v>2539.2782595400004</v>
      </c>
      <c r="O122" s="36">
        <f>SUMIFS(СВЦЭМ!$C$39:$C$782,СВЦЭМ!$A$39:$A$782,$A122,СВЦЭМ!$B$39:$B$782,O$119)+'СЕТ СН'!$I$12+СВЦЭМ!$D$10+'СЕТ СН'!$I$6-'СЕТ СН'!$I$22</f>
        <v>2531.1443333500001</v>
      </c>
      <c r="P122" s="36">
        <f>SUMIFS(СВЦЭМ!$C$39:$C$782,СВЦЭМ!$A$39:$A$782,$A122,СВЦЭМ!$B$39:$B$782,P$119)+'СЕТ СН'!$I$12+СВЦЭМ!$D$10+'СЕТ СН'!$I$6-'СЕТ СН'!$I$22</f>
        <v>2535.0770886700002</v>
      </c>
      <c r="Q122" s="36">
        <f>SUMIFS(СВЦЭМ!$C$39:$C$782,СВЦЭМ!$A$39:$A$782,$A122,СВЦЭМ!$B$39:$B$782,Q$119)+'СЕТ СН'!$I$12+СВЦЭМ!$D$10+'СЕТ СН'!$I$6-'СЕТ СН'!$I$22</f>
        <v>2539.34592587</v>
      </c>
      <c r="R122" s="36">
        <f>SUMIFS(СВЦЭМ!$C$39:$C$782,СВЦЭМ!$A$39:$A$782,$A122,СВЦЭМ!$B$39:$B$782,R$119)+'СЕТ СН'!$I$12+СВЦЭМ!$D$10+'СЕТ СН'!$I$6-'СЕТ СН'!$I$22</f>
        <v>2546.6732070400003</v>
      </c>
      <c r="S122" s="36">
        <f>SUMIFS(СВЦЭМ!$C$39:$C$782,СВЦЭМ!$A$39:$A$782,$A122,СВЦЭМ!$B$39:$B$782,S$119)+'СЕТ СН'!$I$12+СВЦЭМ!$D$10+'СЕТ СН'!$I$6-'СЕТ СН'!$I$22</f>
        <v>2566.8213632900001</v>
      </c>
      <c r="T122" s="36">
        <f>SUMIFS(СВЦЭМ!$C$39:$C$782,СВЦЭМ!$A$39:$A$782,$A122,СВЦЭМ!$B$39:$B$782,T$119)+'СЕТ СН'!$I$12+СВЦЭМ!$D$10+'СЕТ СН'!$I$6-'СЕТ СН'!$I$22</f>
        <v>2566.7620240599999</v>
      </c>
      <c r="U122" s="36">
        <f>SUMIFS(СВЦЭМ!$C$39:$C$782,СВЦЭМ!$A$39:$A$782,$A122,СВЦЭМ!$B$39:$B$782,U$119)+'СЕТ СН'!$I$12+СВЦЭМ!$D$10+'СЕТ СН'!$I$6-'СЕТ СН'!$I$22</f>
        <v>2579.7639279800001</v>
      </c>
      <c r="V122" s="36">
        <f>SUMIFS(СВЦЭМ!$C$39:$C$782,СВЦЭМ!$A$39:$A$782,$A122,СВЦЭМ!$B$39:$B$782,V$119)+'СЕТ СН'!$I$12+СВЦЭМ!$D$10+'СЕТ СН'!$I$6-'СЕТ СН'!$I$22</f>
        <v>2587.6838342599999</v>
      </c>
      <c r="W122" s="36">
        <f>SUMIFS(СВЦЭМ!$C$39:$C$782,СВЦЭМ!$A$39:$A$782,$A122,СВЦЭМ!$B$39:$B$782,W$119)+'СЕТ СН'!$I$12+СВЦЭМ!$D$10+'СЕТ СН'!$I$6-'СЕТ СН'!$I$22</f>
        <v>2581.31431763</v>
      </c>
      <c r="X122" s="36">
        <f>SUMIFS(СВЦЭМ!$C$39:$C$782,СВЦЭМ!$A$39:$A$782,$A122,СВЦЭМ!$B$39:$B$782,X$119)+'СЕТ СН'!$I$12+СВЦЭМ!$D$10+'СЕТ СН'!$I$6-'СЕТ СН'!$I$22</f>
        <v>2608.36520918</v>
      </c>
      <c r="Y122" s="36">
        <f>SUMIFS(СВЦЭМ!$C$39:$C$782,СВЦЭМ!$A$39:$A$782,$A122,СВЦЭМ!$B$39:$B$782,Y$119)+'СЕТ СН'!$I$12+СВЦЭМ!$D$10+'СЕТ СН'!$I$6-'СЕТ СН'!$I$22</f>
        <v>2695.9909675099998</v>
      </c>
    </row>
    <row r="123" spans="1:27" ht="15.75" x14ac:dyDescent="0.2">
      <c r="A123" s="35">
        <f t="shared" si="3"/>
        <v>45477</v>
      </c>
      <c r="B123" s="36">
        <f>SUMIFS(СВЦЭМ!$C$39:$C$782,СВЦЭМ!$A$39:$A$782,$A123,СВЦЭМ!$B$39:$B$782,B$119)+'СЕТ СН'!$I$12+СВЦЭМ!$D$10+'СЕТ СН'!$I$6-'СЕТ СН'!$I$22</f>
        <v>2567.9125298399999</v>
      </c>
      <c r="C123" s="36">
        <f>SUMIFS(СВЦЭМ!$C$39:$C$782,СВЦЭМ!$A$39:$A$782,$A123,СВЦЭМ!$B$39:$B$782,C$119)+'СЕТ СН'!$I$12+СВЦЭМ!$D$10+'СЕТ СН'!$I$6-'СЕТ СН'!$I$22</f>
        <v>2727.47884058</v>
      </c>
      <c r="D123" s="36">
        <f>SUMIFS(СВЦЭМ!$C$39:$C$782,СВЦЭМ!$A$39:$A$782,$A123,СВЦЭМ!$B$39:$B$782,D$119)+'СЕТ СН'!$I$12+СВЦЭМ!$D$10+'СЕТ СН'!$I$6-'СЕТ СН'!$I$22</f>
        <v>2757.1640235699997</v>
      </c>
      <c r="E123" s="36">
        <f>SUMIFS(СВЦЭМ!$C$39:$C$782,СВЦЭМ!$A$39:$A$782,$A123,СВЦЭМ!$B$39:$B$782,E$119)+'СЕТ СН'!$I$12+СВЦЭМ!$D$10+'СЕТ СН'!$I$6-'СЕТ СН'!$I$22</f>
        <v>2794.06215264</v>
      </c>
      <c r="F123" s="36">
        <f>SUMIFS(СВЦЭМ!$C$39:$C$782,СВЦЭМ!$A$39:$A$782,$A123,СВЦЭМ!$B$39:$B$782,F$119)+'СЕТ СН'!$I$12+СВЦЭМ!$D$10+'СЕТ СН'!$I$6-'СЕТ СН'!$I$22</f>
        <v>2801.87905215</v>
      </c>
      <c r="G123" s="36">
        <f>SUMIFS(СВЦЭМ!$C$39:$C$782,СВЦЭМ!$A$39:$A$782,$A123,СВЦЭМ!$B$39:$B$782,G$119)+'СЕТ СН'!$I$12+СВЦЭМ!$D$10+'СЕТ СН'!$I$6-'СЕТ СН'!$I$22</f>
        <v>2794.8165244800002</v>
      </c>
      <c r="H123" s="36">
        <f>SUMIFS(СВЦЭМ!$C$39:$C$782,СВЦЭМ!$A$39:$A$782,$A123,СВЦЭМ!$B$39:$B$782,H$119)+'СЕТ СН'!$I$12+СВЦЭМ!$D$10+'СЕТ СН'!$I$6-'СЕТ СН'!$I$22</f>
        <v>2707.1913178599998</v>
      </c>
      <c r="I123" s="36">
        <f>SUMIFS(СВЦЭМ!$C$39:$C$782,СВЦЭМ!$A$39:$A$782,$A123,СВЦЭМ!$B$39:$B$782,I$119)+'СЕТ СН'!$I$12+СВЦЭМ!$D$10+'СЕТ СН'!$I$6-'СЕТ СН'!$I$22</f>
        <v>2677.1433914899999</v>
      </c>
      <c r="J123" s="36">
        <f>SUMIFS(СВЦЭМ!$C$39:$C$782,СВЦЭМ!$A$39:$A$782,$A123,СВЦЭМ!$B$39:$B$782,J$119)+'СЕТ СН'!$I$12+СВЦЭМ!$D$10+'СЕТ СН'!$I$6-'СЕТ СН'!$I$22</f>
        <v>2583.9786596100002</v>
      </c>
      <c r="K123" s="36">
        <f>SUMIFS(СВЦЭМ!$C$39:$C$782,СВЦЭМ!$A$39:$A$782,$A123,СВЦЭМ!$B$39:$B$782,K$119)+'СЕТ СН'!$I$12+СВЦЭМ!$D$10+'СЕТ СН'!$I$6-'СЕТ СН'!$I$22</f>
        <v>2512.0482582</v>
      </c>
      <c r="L123" s="36">
        <f>SUMIFS(СВЦЭМ!$C$39:$C$782,СВЦЭМ!$A$39:$A$782,$A123,СВЦЭМ!$B$39:$B$782,L$119)+'СЕТ СН'!$I$12+СВЦЭМ!$D$10+'СЕТ СН'!$I$6-'СЕТ СН'!$I$22</f>
        <v>2494.4533136999999</v>
      </c>
      <c r="M123" s="36">
        <f>SUMIFS(СВЦЭМ!$C$39:$C$782,СВЦЭМ!$A$39:$A$782,$A123,СВЦЭМ!$B$39:$B$782,M$119)+'СЕТ СН'!$I$12+СВЦЭМ!$D$10+'СЕТ СН'!$I$6-'СЕТ СН'!$I$22</f>
        <v>2467.9421274300003</v>
      </c>
      <c r="N123" s="36">
        <f>SUMIFS(СВЦЭМ!$C$39:$C$782,СВЦЭМ!$A$39:$A$782,$A123,СВЦЭМ!$B$39:$B$782,N$119)+'СЕТ СН'!$I$12+СВЦЭМ!$D$10+'СЕТ СН'!$I$6-'СЕТ СН'!$I$22</f>
        <v>2471.20715384</v>
      </c>
      <c r="O123" s="36">
        <f>SUMIFS(СВЦЭМ!$C$39:$C$782,СВЦЭМ!$A$39:$A$782,$A123,СВЦЭМ!$B$39:$B$782,O$119)+'СЕТ СН'!$I$12+СВЦЭМ!$D$10+'СЕТ СН'!$I$6-'СЕТ СН'!$I$22</f>
        <v>2451.3573648299998</v>
      </c>
      <c r="P123" s="36">
        <f>SUMIFS(СВЦЭМ!$C$39:$C$782,СВЦЭМ!$A$39:$A$782,$A123,СВЦЭМ!$B$39:$B$782,P$119)+'СЕТ СН'!$I$12+СВЦЭМ!$D$10+'СЕТ СН'!$I$6-'СЕТ СН'!$I$22</f>
        <v>2456.05516042</v>
      </c>
      <c r="Q123" s="36">
        <f>SUMIFS(СВЦЭМ!$C$39:$C$782,СВЦЭМ!$A$39:$A$782,$A123,СВЦЭМ!$B$39:$B$782,Q$119)+'СЕТ СН'!$I$12+СВЦЭМ!$D$10+'СЕТ СН'!$I$6-'СЕТ СН'!$I$22</f>
        <v>2457.6082724400003</v>
      </c>
      <c r="R123" s="36">
        <f>SUMIFS(СВЦЭМ!$C$39:$C$782,СВЦЭМ!$A$39:$A$782,$A123,СВЦЭМ!$B$39:$B$782,R$119)+'СЕТ СН'!$I$12+СВЦЭМ!$D$10+'СЕТ СН'!$I$6-'СЕТ СН'!$I$22</f>
        <v>2468.6628321799999</v>
      </c>
      <c r="S123" s="36">
        <f>SUMIFS(СВЦЭМ!$C$39:$C$782,СВЦЭМ!$A$39:$A$782,$A123,СВЦЭМ!$B$39:$B$782,S$119)+'СЕТ СН'!$I$12+СВЦЭМ!$D$10+'СЕТ СН'!$I$6-'СЕТ СН'!$I$22</f>
        <v>2458.05873569</v>
      </c>
      <c r="T123" s="36">
        <f>SUMIFS(СВЦЭМ!$C$39:$C$782,СВЦЭМ!$A$39:$A$782,$A123,СВЦЭМ!$B$39:$B$782,T$119)+'СЕТ СН'!$I$12+СВЦЭМ!$D$10+'СЕТ СН'!$I$6-'СЕТ СН'!$I$22</f>
        <v>2445.5627980300001</v>
      </c>
      <c r="U123" s="36">
        <f>SUMIFS(СВЦЭМ!$C$39:$C$782,СВЦЭМ!$A$39:$A$782,$A123,СВЦЭМ!$B$39:$B$782,U$119)+'СЕТ СН'!$I$12+СВЦЭМ!$D$10+'СЕТ СН'!$I$6-'СЕТ СН'!$I$22</f>
        <v>2462.6867250200003</v>
      </c>
      <c r="V123" s="36">
        <f>SUMIFS(СВЦЭМ!$C$39:$C$782,СВЦЭМ!$A$39:$A$782,$A123,СВЦЭМ!$B$39:$B$782,V$119)+'СЕТ СН'!$I$12+СВЦЭМ!$D$10+'СЕТ СН'!$I$6-'СЕТ СН'!$I$22</f>
        <v>2469.8846061300001</v>
      </c>
      <c r="W123" s="36">
        <f>SUMIFS(СВЦЭМ!$C$39:$C$782,СВЦЭМ!$A$39:$A$782,$A123,СВЦЭМ!$B$39:$B$782,W$119)+'СЕТ СН'!$I$12+СВЦЭМ!$D$10+'СЕТ СН'!$I$6-'СЕТ СН'!$I$22</f>
        <v>2449.6984755799999</v>
      </c>
      <c r="X123" s="36">
        <f>SUMIFS(СВЦЭМ!$C$39:$C$782,СВЦЭМ!$A$39:$A$782,$A123,СВЦЭМ!$B$39:$B$782,X$119)+'СЕТ СН'!$I$12+СВЦЭМ!$D$10+'СЕТ СН'!$I$6-'СЕТ СН'!$I$22</f>
        <v>2499.6713469900001</v>
      </c>
      <c r="Y123" s="36">
        <f>SUMIFS(СВЦЭМ!$C$39:$C$782,СВЦЭМ!$A$39:$A$782,$A123,СВЦЭМ!$B$39:$B$782,Y$119)+'СЕТ СН'!$I$12+СВЦЭМ!$D$10+'СЕТ СН'!$I$6-'СЕТ СН'!$I$22</f>
        <v>2603.49603101</v>
      </c>
    </row>
    <row r="124" spans="1:27" ht="15.75" x14ac:dyDescent="0.2">
      <c r="A124" s="35">
        <f t="shared" si="3"/>
        <v>45478</v>
      </c>
      <c r="B124" s="36">
        <f>SUMIFS(СВЦЭМ!$C$39:$C$782,СВЦЭМ!$A$39:$A$782,$A124,СВЦЭМ!$B$39:$B$782,B$119)+'СЕТ СН'!$I$12+СВЦЭМ!$D$10+'СЕТ СН'!$I$6-'СЕТ СН'!$I$22</f>
        <v>2693.3354513599998</v>
      </c>
      <c r="C124" s="36">
        <f>SUMIFS(СВЦЭМ!$C$39:$C$782,СВЦЭМ!$A$39:$A$782,$A124,СВЦЭМ!$B$39:$B$782,C$119)+'СЕТ СН'!$I$12+СВЦЭМ!$D$10+'СЕТ СН'!$I$6-'СЕТ СН'!$I$22</f>
        <v>2790.7714908099997</v>
      </c>
      <c r="D124" s="36">
        <f>SUMIFS(СВЦЭМ!$C$39:$C$782,СВЦЭМ!$A$39:$A$782,$A124,СВЦЭМ!$B$39:$B$782,D$119)+'СЕТ СН'!$I$12+СВЦЭМ!$D$10+'СЕТ СН'!$I$6-'СЕТ СН'!$I$22</f>
        <v>2850.73974413</v>
      </c>
      <c r="E124" s="36">
        <f>SUMIFS(СВЦЭМ!$C$39:$C$782,СВЦЭМ!$A$39:$A$782,$A124,СВЦЭМ!$B$39:$B$782,E$119)+'СЕТ СН'!$I$12+СВЦЭМ!$D$10+'СЕТ СН'!$I$6-'СЕТ СН'!$I$22</f>
        <v>2881.1931136600001</v>
      </c>
      <c r="F124" s="36">
        <f>SUMIFS(СВЦЭМ!$C$39:$C$782,СВЦЭМ!$A$39:$A$782,$A124,СВЦЭМ!$B$39:$B$782,F$119)+'СЕТ СН'!$I$12+СВЦЭМ!$D$10+'СЕТ СН'!$I$6-'СЕТ СН'!$I$22</f>
        <v>2871.1258873500001</v>
      </c>
      <c r="G124" s="36">
        <f>SUMIFS(СВЦЭМ!$C$39:$C$782,СВЦЭМ!$A$39:$A$782,$A124,СВЦЭМ!$B$39:$B$782,G$119)+'СЕТ СН'!$I$12+СВЦЭМ!$D$10+'СЕТ СН'!$I$6-'СЕТ СН'!$I$22</f>
        <v>2837.1152251100002</v>
      </c>
      <c r="H124" s="36">
        <f>SUMIFS(СВЦЭМ!$C$39:$C$782,СВЦЭМ!$A$39:$A$782,$A124,СВЦЭМ!$B$39:$B$782,H$119)+'СЕТ СН'!$I$12+СВЦЭМ!$D$10+'СЕТ СН'!$I$6-'СЕТ СН'!$I$22</f>
        <v>2782.4865430199998</v>
      </c>
      <c r="I124" s="36">
        <f>SUMIFS(СВЦЭМ!$C$39:$C$782,СВЦЭМ!$A$39:$A$782,$A124,СВЦЭМ!$B$39:$B$782,I$119)+'СЕТ СН'!$I$12+СВЦЭМ!$D$10+'СЕТ СН'!$I$6-'СЕТ СН'!$I$22</f>
        <v>2675.2512028400001</v>
      </c>
      <c r="J124" s="36">
        <f>SUMIFS(СВЦЭМ!$C$39:$C$782,СВЦЭМ!$A$39:$A$782,$A124,СВЦЭМ!$B$39:$B$782,J$119)+'СЕТ СН'!$I$12+СВЦЭМ!$D$10+'СЕТ СН'!$I$6-'СЕТ СН'!$I$22</f>
        <v>2557.72253224</v>
      </c>
      <c r="K124" s="36">
        <f>SUMIFS(СВЦЭМ!$C$39:$C$782,СВЦЭМ!$A$39:$A$782,$A124,СВЦЭМ!$B$39:$B$782,K$119)+'СЕТ СН'!$I$12+СВЦЭМ!$D$10+'СЕТ СН'!$I$6-'СЕТ СН'!$I$22</f>
        <v>2529.8088646300002</v>
      </c>
      <c r="L124" s="36">
        <f>SUMIFS(СВЦЭМ!$C$39:$C$782,СВЦЭМ!$A$39:$A$782,$A124,СВЦЭМ!$B$39:$B$782,L$119)+'СЕТ СН'!$I$12+СВЦЭМ!$D$10+'СЕТ СН'!$I$6-'СЕТ СН'!$I$22</f>
        <v>2552.05168589</v>
      </c>
      <c r="M124" s="36">
        <f>SUMIFS(СВЦЭМ!$C$39:$C$782,СВЦЭМ!$A$39:$A$782,$A124,СВЦЭМ!$B$39:$B$782,M$119)+'СЕТ СН'!$I$12+СВЦЭМ!$D$10+'СЕТ СН'!$I$6-'СЕТ СН'!$I$22</f>
        <v>2539.3572984299999</v>
      </c>
      <c r="N124" s="36">
        <f>SUMIFS(СВЦЭМ!$C$39:$C$782,СВЦЭМ!$A$39:$A$782,$A124,СВЦЭМ!$B$39:$B$782,N$119)+'СЕТ СН'!$I$12+СВЦЭМ!$D$10+'СЕТ СН'!$I$6-'СЕТ СН'!$I$22</f>
        <v>2549.2712608900001</v>
      </c>
      <c r="O124" s="36">
        <f>SUMIFS(СВЦЭМ!$C$39:$C$782,СВЦЭМ!$A$39:$A$782,$A124,СВЦЭМ!$B$39:$B$782,O$119)+'СЕТ СН'!$I$12+СВЦЭМ!$D$10+'СЕТ СН'!$I$6-'СЕТ СН'!$I$22</f>
        <v>2545.4766805600002</v>
      </c>
      <c r="P124" s="36">
        <f>SUMIFS(СВЦЭМ!$C$39:$C$782,СВЦЭМ!$A$39:$A$782,$A124,СВЦЭМ!$B$39:$B$782,P$119)+'СЕТ СН'!$I$12+СВЦЭМ!$D$10+'СЕТ СН'!$I$6-'СЕТ СН'!$I$22</f>
        <v>2552.4278088800002</v>
      </c>
      <c r="Q124" s="36">
        <f>SUMIFS(СВЦЭМ!$C$39:$C$782,СВЦЭМ!$A$39:$A$782,$A124,СВЦЭМ!$B$39:$B$782,Q$119)+'СЕТ СН'!$I$12+СВЦЭМ!$D$10+'СЕТ СН'!$I$6-'СЕТ СН'!$I$22</f>
        <v>2567.20173075</v>
      </c>
      <c r="R124" s="36">
        <f>SUMIFS(СВЦЭМ!$C$39:$C$782,СВЦЭМ!$A$39:$A$782,$A124,СВЦЭМ!$B$39:$B$782,R$119)+'СЕТ СН'!$I$12+СВЦЭМ!$D$10+'СЕТ СН'!$I$6-'СЕТ СН'!$I$22</f>
        <v>2554.3849963499997</v>
      </c>
      <c r="S124" s="36">
        <f>SUMIFS(СВЦЭМ!$C$39:$C$782,СВЦЭМ!$A$39:$A$782,$A124,СВЦЭМ!$B$39:$B$782,S$119)+'СЕТ СН'!$I$12+СВЦЭМ!$D$10+'СЕТ СН'!$I$6-'СЕТ СН'!$I$22</f>
        <v>2552.9906662399999</v>
      </c>
      <c r="T124" s="36">
        <f>SUMIFS(СВЦЭМ!$C$39:$C$782,СВЦЭМ!$A$39:$A$782,$A124,СВЦЭМ!$B$39:$B$782,T$119)+'СЕТ СН'!$I$12+СВЦЭМ!$D$10+'СЕТ СН'!$I$6-'СЕТ СН'!$I$22</f>
        <v>2545.1745201900003</v>
      </c>
      <c r="U124" s="36">
        <f>SUMIFS(СВЦЭМ!$C$39:$C$782,СВЦЭМ!$A$39:$A$782,$A124,СВЦЭМ!$B$39:$B$782,U$119)+'СЕТ СН'!$I$12+СВЦЭМ!$D$10+'СЕТ СН'!$I$6-'СЕТ СН'!$I$22</f>
        <v>2559.4273891299999</v>
      </c>
      <c r="V124" s="36">
        <f>SUMIFS(СВЦЭМ!$C$39:$C$782,СВЦЭМ!$A$39:$A$782,$A124,СВЦЭМ!$B$39:$B$782,V$119)+'СЕТ СН'!$I$12+СВЦЭМ!$D$10+'СЕТ СН'!$I$6-'СЕТ СН'!$I$22</f>
        <v>2566.43812957</v>
      </c>
      <c r="W124" s="36">
        <f>SUMIFS(СВЦЭМ!$C$39:$C$782,СВЦЭМ!$A$39:$A$782,$A124,СВЦЭМ!$B$39:$B$782,W$119)+'СЕТ СН'!$I$12+СВЦЭМ!$D$10+'СЕТ СН'!$I$6-'СЕТ СН'!$I$22</f>
        <v>2545.0421757499998</v>
      </c>
      <c r="X124" s="36">
        <f>SUMIFS(СВЦЭМ!$C$39:$C$782,СВЦЭМ!$A$39:$A$782,$A124,СВЦЭМ!$B$39:$B$782,X$119)+'СЕТ СН'!$I$12+СВЦЭМ!$D$10+'СЕТ СН'!$I$6-'СЕТ СН'!$I$22</f>
        <v>2593.07124785</v>
      </c>
      <c r="Y124" s="36">
        <f>SUMIFS(СВЦЭМ!$C$39:$C$782,СВЦЭМ!$A$39:$A$782,$A124,СВЦЭМ!$B$39:$B$782,Y$119)+'СЕТ СН'!$I$12+СВЦЭМ!$D$10+'СЕТ СН'!$I$6-'СЕТ СН'!$I$22</f>
        <v>2712.5316572500001</v>
      </c>
    </row>
    <row r="125" spans="1:27" ht="15.75" x14ac:dyDescent="0.2">
      <c r="A125" s="35">
        <f t="shared" si="3"/>
        <v>45479</v>
      </c>
      <c r="B125" s="36">
        <f>SUMIFS(СВЦЭМ!$C$39:$C$782,СВЦЭМ!$A$39:$A$782,$A125,СВЦЭМ!$B$39:$B$782,B$119)+'СЕТ СН'!$I$12+СВЦЭМ!$D$10+'СЕТ СН'!$I$6-'СЕТ СН'!$I$22</f>
        <v>2712.4046997099999</v>
      </c>
      <c r="C125" s="36">
        <f>SUMIFS(СВЦЭМ!$C$39:$C$782,СВЦЭМ!$A$39:$A$782,$A125,СВЦЭМ!$B$39:$B$782,C$119)+'СЕТ СН'!$I$12+СВЦЭМ!$D$10+'СЕТ СН'!$I$6-'СЕТ СН'!$I$22</f>
        <v>2791.3298497599999</v>
      </c>
      <c r="D125" s="36">
        <f>SUMIFS(СВЦЭМ!$C$39:$C$782,СВЦЭМ!$A$39:$A$782,$A125,СВЦЭМ!$B$39:$B$782,D$119)+'СЕТ СН'!$I$12+СВЦЭМ!$D$10+'СЕТ СН'!$I$6-'СЕТ СН'!$I$22</f>
        <v>2904.95004776</v>
      </c>
      <c r="E125" s="36">
        <f>SUMIFS(СВЦЭМ!$C$39:$C$782,СВЦЭМ!$A$39:$A$782,$A125,СВЦЭМ!$B$39:$B$782,E$119)+'СЕТ СН'!$I$12+СВЦЭМ!$D$10+'СЕТ СН'!$I$6-'СЕТ СН'!$I$22</f>
        <v>2964.3567695900001</v>
      </c>
      <c r="F125" s="36">
        <f>SUMIFS(СВЦЭМ!$C$39:$C$782,СВЦЭМ!$A$39:$A$782,$A125,СВЦЭМ!$B$39:$B$782,F$119)+'СЕТ СН'!$I$12+СВЦЭМ!$D$10+'СЕТ СН'!$I$6-'СЕТ СН'!$I$22</f>
        <v>2983.8502529699999</v>
      </c>
      <c r="G125" s="36">
        <f>SUMIFS(СВЦЭМ!$C$39:$C$782,СВЦЭМ!$A$39:$A$782,$A125,СВЦЭМ!$B$39:$B$782,G$119)+'СЕТ СН'!$I$12+СВЦЭМ!$D$10+'СЕТ СН'!$I$6-'СЕТ СН'!$I$22</f>
        <v>2974.03784073</v>
      </c>
      <c r="H125" s="36">
        <f>SUMIFS(СВЦЭМ!$C$39:$C$782,СВЦЭМ!$A$39:$A$782,$A125,СВЦЭМ!$B$39:$B$782,H$119)+'СЕТ СН'!$I$12+СВЦЭМ!$D$10+'СЕТ СН'!$I$6-'СЕТ СН'!$I$22</f>
        <v>2978.57742835</v>
      </c>
      <c r="I125" s="36">
        <f>SUMIFS(СВЦЭМ!$C$39:$C$782,СВЦЭМ!$A$39:$A$782,$A125,СВЦЭМ!$B$39:$B$782,I$119)+'СЕТ СН'!$I$12+СВЦЭМ!$D$10+'СЕТ СН'!$I$6-'СЕТ СН'!$I$22</f>
        <v>2891.5691853600001</v>
      </c>
      <c r="J125" s="36">
        <f>SUMIFS(СВЦЭМ!$C$39:$C$782,СВЦЭМ!$A$39:$A$782,$A125,СВЦЭМ!$B$39:$B$782,J$119)+'СЕТ СН'!$I$12+СВЦЭМ!$D$10+'СЕТ СН'!$I$6-'СЕТ СН'!$I$22</f>
        <v>2754.52337055</v>
      </c>
      <c r="K125" s="36">
        <f>SUMIFS(СВЦЭМ!$C$39:$C$782,СВЦЭМ!$A$39:$A$782,$A125,СВЦЭМ!$B$39:$B$782,K$119)+'СЕТ СН'!$I$12+СВЦЭМ!$D$10+'СЕТ СН'!$I$6-'СЕТ СН'!$I$22</f>
        <v>2662.42841395</v>
      </c>
      <c r="L125" s="36">
        <f>SUMIFS(СВЦЭМ!$C$39:$C$782,СВЦЭМ!$A$39:$A$782,$A125,СВЦЭМ!$B$39:$B$782,L$119)+'СЕТ СН'!$I$12+СВЦЭМ!$D$10+'СЕТ СН'!$I$6-'СЕТ СН'!$I$22</f>
        <v>2594.8738844500003</v>
      </c>
      <c r="M125" s="36">
        <f>SUMIFS(СВЦЭМ!$C$39:$C$782,СВЦЭМ!$A$39:$A$782,$A125,СВЦЭМ!$B$39:$B$782,M$119)+'СЕТ СН'!$I$12+СВЦЭМ!$D$10+'СЕТ СН'!$I$6-'СЕТ СН'!$I$22</f>
        <v>2577.3314896700003</v>
      </c>
      <c r="N125" s="36">
        <f>SUMIFS(СВЦЭМ!$C$39:$C$782,СВЦЭМ!$A$39:$A$782,$A125,СВЦЭМ!$B$39:$B$782,N$119)+'СЕТ СН'!$I$12+СВЦЭМ!$D$10+'СЕТ СН'!$I$6-'СЕТ СН'!$I$22</f>
        <v>2581.8205332799998</v>
      </c>
      <c r="O125" s="36">
        <f>SUMIFS(СВЦЭМ!$C$39:$C$782,СВЦЭМ!$A$39:$A$782,$A125,СВЦЭМ!$B$39:$B$782,O$119)+'СЕТ СН'!$I$12+СВЦЭМ!$D$10+'СЕТ СН'!$I$6-'СЕТ СН'!$I$22</f>
        <v>2573.5040663600003</v>
      </c>
      <c r="P125" s="36">
        <f>SUMIFS(СВЦЭМ!$C$39:$C$782,СВЦЭМ!$A$39:$A$782,$A125,СВЦЭМ!$B$39:$B$782,P$119)+'СЕТ СН'!$I$12+СВЦЭМ!$D$10+'СЕТ СН'!$I$6-'СЕТ СН'!$I$22</f>
        <v>2568.2675696200004</v>
      </c>
      <c r="Q125" s="36">
        <f>SUMIFS(СВЦЭМ!$C$39:$C$782,СВЦЭМ!$A$39:$A$782,$A125,СВЦЭМ!$B$39:$B$782,Q$119)+'СЕТ СН'!$I$12+СВЦЭМ!$D$10+'СЕТ СН'!$I$6-'СЕТ СН'!$I$22</f>
        <v>2575.6704789</v>
      </c>
      <c r="R125" s="36">
        <f>SUMIFS(СВЦЭМ!$C$39:$C$782,СВЦЭМ!$A$39:$A$782,$A125,СВЦЭМ!$B$39:$B$782,R$119)+'СЕТ СН'!$I$12+СВЦЭМ!$D$10+'СЕТ СН'!$I$6-'СЕТ СН'!$I$22</f>
        <v>2611.0537766500001</v>
      </c>
      <c r="S125" s="36">
        <f>SUMIFS(СВЦЭМ!$C$39:$C$782,СВЦЭМ!$A$39:$A$782,$A125,СВЦЭМ!$B$39:$B$782,S$119)+'СЕТ СН'!$I$12+СВЦЭМ!$D$10+'СЕТ СН'!$I$6-'СЕТ СН'!$I$22</f>
        <v>2598.3129852299999</v>
      </c>
      <c r="T125" s="36">
        <f>SUMIFS(СВЦЭМ!$C$39:$C$782,СВЦЭМ!$A$39:$A$782,$A125,СВЦЭМ!$B$39:$B$782,T$119)+'СЕТ СН'!$I$12+СВЦЭМ!$D$10+'СЕТ СН'!$I$6-'СЕТ СН'!$I$22</f>
        <v>2592.1634632800001</v>
      </c>
      <c r="U125" s="36">
        <f>SUMIFS(СВЦЭМ!$C$39:$C$782,СВЦЭМ!$A$39:$A$782,$A125,СВЦЭМ!$B$39:$B$782,U$119)+'СЕТ СН'!$I$12+СВЦЭМ!$D$10+'СЕТ СН'!$I$6-'СЕТ СН'!$I$22</f>
        <v>2600.61015473</v>
      </c>
      <c r="V125" s="36">
        <f>SUMIFS(СВЦЭМ!$C$39:$C$782,СВЦЭМ!$A$39:$A$782,$A125,СВЦЭМ!$B$39:$B$782,V$119)+'СЕТ СН'!$I$12+СВЦЭМ!$D$10+'СЕТ СН'!$I$6-'СЕТ СН'!$I$22</f>
        <v>2612.2118370899998</v>
      </c>
      <c r="W125" s="36">
        <f>SUMIFS(СВЦЭМ!$C$39:$C$782,СВЦЭМ!$A$39:$A$782,$A125,СВЦЭМ!$B$39:$B$782,W$119)+'СЕТ СН'!$I$12+СВЦЭМ!$D$10+'СЕТ СН'!$I$6-'СЕТ СН'!$I$22</f>
        <v>2603.7782937299999</v>
      </c>
      <c r="X125" s="36">
        <f>SUMIFS(СВЦЭМ!$C$39:$C$782,СВЦЭМ!$A$39:$A$782,$A125,СВЦЭМ!$B$39:$B$782,X$119)+'СЕТ СН'!$I$12+СВЦЭМ!$D$10+'СЕТ СН'!$I$6-'СЕТ СН'!$I$22</f>
        <v>2639.0011457400001</v>
      </c>
      <c r="Y125" s="36">
        <f>SUMIFS(СВЦЭМ!$C$39:$C$782,СВЦЭМ!$A$39:$A$782,$A125,СВЦЭМ!$B$39:$B$782,Y$119)+'СЕТ СН'!$I$12+СВЦЭМ!$D$10+'СЕТ СН'!$I$6-'СЕТ СН'!$I$22</f>
        <v>2719.4993515300002</v>
      </c>
    </row>
    <row r="126" spans="1:27" ht="15.75" x14ac:dyDescent="0.2">
      <c r="A126" s="35">
        <f t="shared" si="3"/>
        <v>45480</v>
      </c>
      <c r="B126" s="36">
        <f>SUMIFS(СВЦЭМ!$C$39:$C$782,СВЦЭМ!$A$39:$A$782,$A126,СВЦЭМ!$B$39:$B$782,B$119)+'СЕТ СН'!$I$12+СВЦЭМ!$D$10+'СЕТ СН'!$I$6-'СЕТ СН'!$I$22</f>
        <v>2863.6852222899997</v>
      </c>
      <c r="C126" s="36">
        <f>SUMIFS(СВЦЭМ!$C$39:$C$782,СВЦЭМ!$A$39:$A$782,$A126,СВЦЭМ!$B$39:$B$782,C$119)+'СЕТ СН'!$I$12+СВЦЭМ!$D$10+'СЕТ СН'!$I$6-'СЕТ СН'!$I$22</f>
        <v>2935.9638087000003</v>
      </c>
      <c r="D126" s="36">
        <f>SUMIFS(СВЦЭМ!$C$39:$C$782,СВЦЭМ!$A$39:$A$782,$A126,СВЦЭМ!$B$39:$B$782,D$119)+'СЕТ СН'!$I$12+СВЦЭМ!$D$10+'СЕТ СН'!$I$6-'СЕТ СН'!$I$22</f>
        <v>2998.6144924299997</v>
      </c>
      <c r="E126" s="36">
        <f>SUMIFS(СВЦЭМ!$C$39:$C$782,СВЦЭМ!$A$39:$A$782,$A126,СВЦЭМ!$B$39:$B$782,E$119)+'СЕТ СН'!$I$12+СВЦЭМ!$D$10+'СЕТ СН'!$I$6-'СЕТ СН'!$I$22</f>
        <v>2984.1503615500001</v>
      </c>
      <c r="F126" s="36">
        <f>SUMIFS(СВЦЭМ!$C$39:$C$782,СВЦЭМ!$A$39:$A$782,$A126,СВЦЭМ!$B$39:$B$782,F$119)+'СЕТ СН'!$I$12+СВЦЭМ!$D$10+'СЕТ СН'!$I$6-'СЕТ СН'!$I$22</f>
        <v>2994.4224564699998</v>
      </c>
      <c r="G126" s="36">
        <f>SUMIFS(СВЦЭМ!$C$39:$C$782,СВЦЭМ!$A$39:$A$782,$A126,СВЦЭМ!$B$39:$B$782,G$119)+'СЕТ СН'!$I$12+СВЦЭМ!$D$10+'СЕТ СН'!$I$6-'СЕТ СН'!$I$22</f>
        <v>2997.6436272800001</v>
      </c>
      <c r="H126" s="36">
        <f>SUMIFS(СВЦЭМ!$C$39:$C$782,СВЦЭМ!$A$39:$A$782,$A126,СВЦЭМ!$B$39:$B$782,H$119)+'СЕТ СН'!$I$12+СВЦЭМ!$D$10+'СЕТ СН'!$I$6-'СЕТ СН'!$I$22</f>
        <v>3013.8625500400003</v>
      </c>
      <c r="I126" s="36">
        <f>SUMIFS(СВЦЭМ!$C$39:$C$782,СВЦЭМ!$A$39:$A$782,$A126,СВЦЭМ!$B$39:$B$782,I$119)+'СЕТ СН'!$I$12+СВЦЭМ!$D$10+'СЕТ СН'!$I$6-'СЕТ СН'!$I$22</f>
        <v>2976.65767022</v>
      </c>
      <c r="J126" s="36">
        <f>SUMIFS(СВЦЭМ!$C$39:$C$782,СВЦЭМ!$A$39:$A$782,$A126,СВЦЭМ!$B$39:$B$782,J$119)+'СЕТ СН'!$I$12+СВЦЭМ!$D$10+'СЕТ СН'!$I$6-'СЕТ СН'!$I$22</f>
        <v>2840.8084487000001</v>
      </c>
      <c r="K126" s="36">
        <f>SUMIFS(СВЦЭМ!$C$39:$C$782,СВЦЭМ!$A$39:$A$782,$A126,СВЦЭМ!$B$39:$B$782,K$119)+'СЕТ СН'!$I$12+СВЦЭМ!$D$10+'СЕТ СН'!$I$6-'СЕТ СН'!$I$22</f>
        <v>2742.4630728900001</v>
      </c>
      <c r="L126" s="36">
        <f>SUMIFS(СВЦЭМ!$C$39:$C$782,СВЦЭМ!$A$39:$A$782,$A126,СВЦЭМ!$B$39:$B$782,L$119)+'СЕТ СН'!$I$12+СВЦЭМ!$D$10+'СЕТ СН'!$I$6-'СЕТ СН'!$I$22</f>
        <v>2696.39615899</v>
      </c>
      <c r="M126" s="36">
        <f>SUMIFS(СВЦЭМ!$C$39:$C$782,СВЦЭМ!$A$39:$A$782,$A126,СВЦЭМ!$B$39:$B$782,M$119)+'СЕТ СН'!$I$12+СВЦЭМ!$D$10+'СЕТ СН'!$I$6-'СЕТ СН'!$I$22</f>
        <v>2689.2227699200002</v>
      </c>
      <c r="N126" s="36">
        <f>SUMIFS(СВЦЭМ!$C$39:$C$782,СВЦЭМ!$A$39:$A$782,$A126,СВЦЭМ!$B$39:$B$782,N$119)+'СЕТ СН'!$I$12+СВЦЭМ!$D$10+'СЕТ СН'!$I$6-'СЕТ СН'!$I$22</f>
        <v>2673.9579910499997</v>
      </c>
      <c r="O126" s="36">
        <f>SUMIFS(СВЦЭМ!$C$39:$C$782,СВЦЭМ!$A$39:$A$782,$A126,СВЦЭМ!$B$39:$B$782,O$119)+'СЕТ СН'!$I$12+СВЦЭМ!$D$10+'СЕТ СН'!$I$6-'СЕТ СН'!$I$22</f>
        <v>2660.8977045800002</v>
      </c>
      <c r="P126" s="36">
        <f>SUMIFS(СВЦЭМ!$C$39:$C$782,СВЦЭМ!$A$39:$A$782,$A126,СВЦЭМ!$B$39:$B$782,P$119)+'СЕТ СН'!$I$12+СВЦЭМ!$D$10+'СЕТ СН'!$I$6-'СЕТ СН'!$I$22</f>
        <v>2675.20627165</v>
      </c>
      <c r="Q126" s="36">
        <f>SUMIFS(СВЦЭМ!$C$39:$C$782,СВЦЭМ!$A$39:$A$782,$A126,СВЦЭМ!$B$39:$B$782,Q$119)+'СЕТ СН'!$I$12+СВЦЭМ!$D$10+'СЕТ СН'!$I$6-'СЕТ СН'!$I$22</f>
        <v>2686.2185082599999</v>
      </c>
      <c r="R126" s="36">
        <f>SUMIFS(СВЦЭМ!$C$39:$C$782,СВЦЭМ!$A$39:$A$782,$A126,СВЦЭМ!$B$39:$B$782,R$119)+'СЕТ СН'!$I$12+СВЦЭМ!$D$10+'СЕТ СН'!$I$6-'СЕТ СН'!$I$22</f>
        <v>2680.6960348000002</v>
      </c>
      <c r="S126" s="36">
        <f>SUMIFS(СВЦЭМ!$C$39:$C$782,СВЦЭМ!$A$39:$A$782,$A126,СВЦЭМ!$B$39:$B$782,S$119)+'СЕТ СН'!$I$12+СВЦЭМ!$D$10+'СЕТ СН'!$I$6-'СЕТ СН'!$I$22</f>
        <v>2678.1019033499997</v>
      </c>
      <c r="T126" s="36">
        <f>SUMIFS(СВЦЭМ!$C$39:$C$782,СВЦЭМ!$A$39:$A$782,$A126,СВЦЭМ!$B$39:$B$782,T$119)+'СЕТ СН'!$I$12+СВЦЭМ!$D$10+'СЕТ СН'!$I$6-'СЕТ СН'!$I$22</f>
        <v>2659.5355407300003</v>
      </c>
      <c r="U126" s="36">
        <f>SUMIFS(СВЦЭМ!$C$39:$C$782,СВЦЭМ!$A$39:$A$782,$A126,СВЦЭМ!$B$39:$B$782,U$119)+'СЕТ СН'!$I$12+СВЦЭМ!$D$10+'СЕТ СН'!$I$6-'СЕТ СН'!$I$22</f>
        <v>2665.8269600100002</v>
      </c>
      <c r="V126" s="36">
        <f>SUMIFS(СВЦЭМ!$C$39:$C$782,СВЦЭМ!$A$39:$A$782,$A126,СВЦЭМ!$B$39:$B$782,V$119)+'СЕТ СН'!$I$12+СВЦЭМ!$D$10+'СЕТ СН'!$I$6-'СЕТ СН'!$I$22</f>
        <v>2668.6938902100001</v>
      </c>
      <c r="W126" s="36">
        <f>SUMIFS(СВЦЭМ!$C$39:$C$782,СВЦЭМ!$A$39:$A$782,$A126,СВЦЭМ!$B$39:$B$782,W$119)+'СЕТ СН'!$I$12+СВЦЭМ!$D$10+'СЕТ СН'!$I$6-'СЕТ СН'!$I$22</f>
        <v>2655.46421005</v>
      </c>
      <c r="X126" s="36">
        <f>SUMIFS(СВЦЭМ!$C$39:$C$782,СВЦЭМ!$A$39:$A$782,$A126,СВЦЭМ!$B$39:$B$782,X$119)+'СЕТ СН'!$I$12+СВЦЭМ!$D$10+'СЕТ СН'!$I$6-'СЕТ СН'!$I$22</f>
        <v>2709.4128579500002</v>
      </c>
      <c r="Y126" s="36">
        <f>SUMIFS(СВЦЭМ!$C$39:$C$782,СВЦЭМ!$A$39:$A$782,$A126,СВЦЭМ!$B$39:$B$782,Y$119)+'СЕТ СН'!$I$12+СВЦЭМ!$D$10+'СЕТ СН'!$I$6-'СЕТ СН'!$I$22</f>
        <v>2797.7391028399998</v>
      </c>
    </row>
    <row r="127" spans="1:27" ht="15.75" x14ac:dyDescent="0.2">
      <c r="A127" s="35">
        <f t="shared" si="3"/>
        <v>45481</v>
      </c>
      <c r="B127" s="36">
        <f>SUMIFS(СВЦЭМ!$C$39:$C$782,СВЦЭМ!$A$39:$A$782,$A127,СВЦЭМ!$B$39:$B$782,B$119)+'СЕТ СН'!$I$12+СВЦЭМ!$D$10+'СЕТ СН'!$I$6-'СЕТ СН'!$I$22</f>
        <v>2891.7154874299999</v>
      </c>
      <c r="C127" s="36">
        <f>SUMIFS(СВЦЭМ!$C$39:$C$782,СВЦЭМ!$A$39:$A$782,$A127,СВЦЭМ!$B$39:$B$782,C$119)+'СЕТ СН'!$I$12+СВЦЭМ!$D$10+'СЕТ СН'!$I$6-'СЕТ СН'!$I$22</f>
        <v>2990.8998163799997</v>
      </c>
      <c r="D127" s="36">
        <f>SUMIFS(СВЦЭМ!$C$39:$C$782,СВЦЭМ!$A$39:$A$782,$A127,СВЦЭМ!$B$39:$B$782,D$119)+'СЕТ СН'!$I$12+СВЦЭМ!$D$10+'СЕТ СН'!$I$6-'СЕТ СН'!$I$22</f>
        <v>3073.7556818499997</v>
      </c>
      <c r="E127" s="36">
        <f>SUMIFS(СВЦЭМ!$C$39:$C$782,СВЦЭМ!$A$39:$A$782,$A127,СВЦЭМ!$B$39:$B$782,E$119)+'СЕТ СН'!$I$12+СВЦЭМ!$D$10+'СЕТ СН'!$I$6-'СЕТ СН'!$I$22</f>
        <v>3097.5074825500001</v>
      </c>
      <c r="F127" s="36">
        <f>SUMIFS(СВЦЭМ!$C$39:$C$782,СВЦЭМ!$A$39:$A$782,$A127,СВЦЭМ!$B$39:$B$782,F$119)+'СЕТ СН'!$I$12+СВЦЭМ!$D$10+'СЕТ СН'!$I$6-'СЕТ СН'!$I$22</f>
        <v>3107.38419828</v>
      </c>
      <c r="G127" s="36">
        <f>SUMIFS(СВЦЭМ!$C$39:$C$782,СВЦЭМ!$A$39:$A$782,$A127,СВЦЭМ!$B$39:$B$782,G$119)+'СЕТ СН'!$I$12+СВЦЭМ!$D$10+'СЕТ СН'!$I$6-'СЕТ СН'!$I$22</f>
        <v>3090.2878020400003</v>
      </c>
      <c r="H127" s="36">
        <f>SUMIFS(СВЦЭМ!$C$39:$C$782,СВЦЭМ!$A$39:$A$782,$A127,СВЦЭМ!$B$39:$B$782,H$119)+'СЕТ СН'!$I$12+СВЦЭМ!$D$10+'СЕТ СН'!$I$6-'СЕТ СН'!$I$22</f>
        <v>2989.8975957100001</v>
      </c>
      <c r="I127" s="36">
        <f>SUMIFS(СВЦЭМ!$C$39:$C$782,СВЦЭМ!$A$39:$A$782,$A127,СВЦЭМ!$B$39:$B$782,I$119)+'СЕТ СН'!$I$12+СВЦЭМ!$D$10+'СЕТ СН'!$I$6-'СЕТ СН'!$I$22</f>
        <v>2896.5219914700001</v>
      </c>
      <c r="J127" s="36">
        <f>SUMIFS(СВЦЭМ!$C$39:$C$782,СВЦЭМ!$A$39:$A$782,$A127,СВЦЭМ!$B$39:$B$782,J$119)+'СЕТ СН'!$I$12+СВЦЭМ!$D$10+'СЕТ СН'!$I$6-'СЕТ СН'!$I$22</f>
        <v>2779.9763162899999</v>
      </c>
      <c r="K127" s="36">
        <f>SUMIFS(СВЦЭМ!$C$39:$C$782,СВЦЭМ!$A$39:$A$782,$A127,СВЦЭМ!$B$39:$B$782,K$119)+'СЕТ СН'!$I$12+СВЦЭМ!$D$10+'СЕТ СН'!$I$6-'СЕТ СН'!$I$22</f>
        <v>2712.59195727</v>
      </c>
      <c r="L127" s="36">
        <f>SUMIFS(СВЦЭМ!$C$39:$C$782,СВЦЭМ!$A$39:$A$782,$A127,СВЦЭМ!$B$39:$B$782,L$119)+'СЕТ СН'!$I$12+СВЦЭМ!$D$10+'СЕТ СН'!$I$6-'СЕТ СН'!$I$22</f>
        <v>2659.2412496100001</v>
      </c>
      <c r="M127" s="36">
        <f>SUMIFS(СВЦЭМ!$C$39:$C$782,СВЦЭМ!$A$39:$A$782,$A127,СВЦЭМ!$B$39:$B$782,M$119)+'СЕТ СН'!$I$12+СВЦЭМ!$D$10+'СЕТ СН'!$I$6-'СЕТ СН'!$I$22</f>
        <v>2665.9528327799999</v>
      </c>
      <c r="N127" s="36">
        <f>SUMIFS(СВЦЭМ!$C$39:$C$782,СВЦЭМ!$A$39:$A$782,$A127,СВЦЭМ!$B$39:$B$782,N$119)+'СЕТ СН'!$I$12+СВЦЭМ!$D$10+'СЕТ СН'!$I$6-'СЕТ СН'!$I$22</f>
        <v>2658.1810229299999</v>
      </c>
      <c r="O127" s="36">
        <f>SUMIFS(СВЦЭМ!$C$39:$C$782,СВЦЭМ!$A$39:$A$782,$A127,СВЦЭМ!$B$39:$B$782,O$119)+'СЕТ СН'!$I$12+СВЦЭМ!$D$10+'СЕТ СН'!$I$6-'СЕТ СН'!$I$22</f>
        <v>2661.3400187300003</v>
      </c>
      <c r="P127" s="36">
        <f>SUMIFS(СВЦЭМ!$C$39:$C$782,СВЦЭМ!$A$39:$A$782,$A127,СВЦЭМ!$B$39:$B$782,P$119)+'СЕТ СН'!$I$12+СВЦЭМ!$D$10+'СЕТ СН'!$I$6-'СЕТ СН'!$I$22</f>
        <v>2664.2114440599998</v>
      </c>
      <c r="Q127" s="36">
        <f>SUMIFS(СВЦЭМ!$C$39:$C$782,СВЦЭМ!$A$39:$A$782,$A127,СВЦЭМ!$B$39:$B$782,Q$119)+'СЕТ СН'!$I$12+СВЦЭМ!$D$10+'СЕТ СН'!$I$6-'СЕТ СН'!$I$22</f>
        <v>2666.0348486600001</v>
      </c>
      <c r="R127" s="36">
        <f>SUMIFS(СВЦЭМ!$C$39:$C$782,СВЦЭМ!$A$39:$A$782,$A127,СВЦЭМ!$B$39:$B$782,R$119)+'СЕТ СН'!$I$12+СВЦЭМ!$D$10+'СЕТ СН'!$I$6-'СЕТ СН'!$I$22</f>
        <v>2665.85133597</v>
      </c>
      <c r="S127" s="36">
        <f>SUMIFS(СВЦЭМ!$C$39:$C$782,СВЦЭМ!$A$39:$A$782,$A127,СВЦЭМ!$B$39:$B$782,S$119)+'СЕТ СН'!$I$12+СВЦЭМ!$D$10+'СЕТ СН'!$I$6-'СЕТ СН'!$I$22</f>
        <v>2663.6895052700002</v>
      </c>
      <c r="T127" s="36">
        <f>SUMIFS(СВЦЭМ!$C$39:$C$782,СВЦЭМ!$A$39:$A$782,$A127,СВЦЭМ!$B$39:$B$782,T$119)+'СЕТ СН'!$I$12+СВЦЭМ!$D$10+'СЕТ СН'!$I$6-'СЕТ СН'!$I$22</f>
        <v>2655.622668</v>
      </c>
      <c r="U127" s="36">
        <f>SUMIFS(СВЦЭМ!$C$39:$C$782,СВЦЭМ!$A$39:$A$782,$A127,СВЦЭМ!$B$39:$B$782,U$119)+'СЕТ СН'!$I$12+СВЦЭМ!$D$10+'СЕТ СН'!$I$6-'СЕТ СН'!$I$22</f>
        <v>2661.7511661200001</v>
      </c>
      <c r="V127" s="36">
        <f>SUMIFS(СВЦЭМ!$C$39:$C$782,СВЦЭМ!$A$39:$A$782,$A127,СВЦЭМ!$B$39:$B$782,V$119)+'СЕТ СН'!$I$12+СВЦЭМ!$D$10+'СЕТ СН'!$I$6-'СЕТ СН'!$I$22</f>
        <v>2633.3188687800002</v>
      </c>
      <c r="W127" s="36">
        <f>SUMIFS(СВЦЭМ!$C$39:$C$782,СВЦЭМ!$A$39:$A$782,$A127,СВЦЭМ!$B$39:$B$782,W$119)+'СЕТ СН'!$I$12+СВЦЭМ!$D$10+'СЕТ СН'!$I$6-'СЕТ СН'!$I$22</f>
        <v>2640.8597344300001</v>
      </c>
      <c r="X127" s="36">
        <f>SUMIFS(СВЦЭМ!$C$39:$C$782,СВЦЭМ!$A$39:$A$782,$A127,СВЦЭМ!$B$39:$B$782,X$119)+'СЕТ СН'!$I$12+СВЦЭМ!$D$10+'СЕТ СН'!$I$6-'СЕТ СН'!$I$22</f>
        <v>2683.3577777</v>
      </c>
      <c r="Y127" s="36">
        <f>SUMIFS(СВЦЭМ!$C$39:$C$782,СВЦЭМ!$A$39:$A$782,$A127,СВЦЭМ!$B$39:$B$782,Y$119)+'СЕТ СН'!$I$12+СВЦЭМ!$D$10+'СЕТ СН'!$I$6-'СЕТ СН'!$I$22</f>
        <v>2769.6941201600002</v>
      </c>
    </row>
    <row r="128" spans="1:27" ht="15.75" x14ac:dyDescent="0.2">
      <c r="A128" s="35">
        <f t="shared" si="3"/>
        <v>45482</v>
      </c>
      <c r="B128" s="36">
        <f>SUMIFS(СВЦЭМ!$C$39:$C$782,СВЦЭМ!$A$39:$A$782,$A128,СВЦЭМ!$B$39:$B$782,B$119)+'СЕТ СН'!$I$12+СВЦЭМ!$D$10+'СЕТ СН'!$I$6-'СЕТ СН'!$I$22</f>
        <v>2923.5066823699999</v>
      </c>
      <c r="C128" s="36">
        <f>SUMIFS(СВЦЭМ!$C$39:$C$782,СВЦЭМ!$A$39:$A$782,$A128,СВЦЭМ!$B$39:$B$782,C$119)+'СЕТ СН'!$I$12+СВЦЭМ!$D$10+'СЕТ СН'!$I$6-'СЕТ СН'!$I$22</f>
        <v>3009.2272602900002</v>
      </c>
      <c r="D128" s="36">
        <f>SUMIFS(СВЦЭМ!$C$39:$C$782,СВЦЭМ!$A$39:$A$782,$A128,СВЦЭМ!$B$39:$B$782,D$119)+'СЕТ СН'!$I$12+СВЦЭМ!$D$10+'СЕТ СН'!$I$6-'СЕТ СН'!$I$22</f>
        <v>3080.4708353400001</v>
      </c>
      <c r="E128" s="36">
        <f>SUMIFS(СВЦЭМ!$C$39:$C$782,СВЦЭМ!$A$39:$A$782,$A128,СВЦЭМ!$B$39:$B$782,E$119)+'СЕТ СН'!$I$12+СВЦЭМ!$D$10+'СЕТ СН'!$I$6-'СЕТ СН'!$I$22</f>
        <v>3122.8508287899999</v>
      </c>
      <c r="F128" s="36">
        <f>SUMIFS(СВЦЭМ!$C$39:$C$782,СВЦЭМ!$A$39:$A$782,$A128,СВЦЭМ!$B$39:$B$782,F$119)+'СЕТ СН'!$I$12+СВЦЭМ!$D$10+'СЕТ СН'!$I$6-'СЕТ СН'!$I$22</f>
        <v>3125.1922707799999</v>
      </c>
      <c r="G128" s="36">
        <f>SUMIFS(СВЦЭМ!$C$39:$C$782,СВЦЭМ!$A$39:$A$782,$A128,СВЦЭМ!$B$39:$B$782,G$119)+'СЕТ СН'!$I$12+СВЦЭМ!$D$10+'СЕТ СН'!$I$6-'СЕТ СН'!$I$22</f>
        <v>3100.4432345699997</v>
      </c>
      <c r="H128" s="36">
        <f>SUMIFS(СВЦЭМ!$C$39:$C$782,СВЦЭМ!$A$39:$A$782,$A128,СВЦЭМ!$B$39:$B$782,H$119)+'СЕТ СН'!$I$12+СВЦЭМ!$D$10+'СЕТ СН'!$I$6-'СЕТ СН'!$I$22</f>
        <v>2913.6076765899998</v>
      </c>
      <c r="I128" s="36">
        <f>SUMIFS(СВЦЭМ!$C$39:$C$782,СВЦЭМ!$A$39:$A$782,$A128,СВЦЭМ!$B$39:$B$782,I$119)+'СЕТ СН'!$I$12+СВЦЭМ!$D$10+'СЕТ СН'!$I$6-'СЕТ СН'!$I$22</f>
        <v>2820.7281350800004</v>
      </c>
      <c r="J128" s="36">
        <f>SUMIFS(СВЦЭМ!$C$39:$C$782,СВЦЭМ!$A$39:$A$782,$A128,СВЦЭМ!$B$39:$B$782,J$119)+'СЕТ СН'!$I$12+СВЦЭМ!$D$10+'СЕТ СН'!$I$6-'СЕТ СН'!$I$22</f>
        <v>2699.0920019100004</v>
      </c>
      <c r="K128" s="36">
        <f>SUMIFS(СВЦЭМ!$C$39:$C$782,СВЦЭМ!$A$39:$A$782,$A128,СВЦЭМ!$B$39:$B$782,K$119)+'СЕТ СН'!$I$12+СВЦЭМ!$D$10+'СЕТ СН'!$I$6-'СЕТ СН'!$I$22</f>
        <v>2629.8147644400001</v>
      </c>
      <c r="L128" s="36">
        <f>SUMIFS(СВЦЭМ!$C$39:$C$782,СВЦЭМ!$A$39:$A$782,$A128,СВЦЭМ!$B$39:$B$782,L$119)+'СЕТ СН'!$I$12+СВЦЭМ!$D$10+'СЕТ СН'!$I$6-'СЕТ СН'!$I$22</f>
        <v>2600.3199360799999</v>
      </c>
      <c r="M128" s="36">
        <f>SUMIFS(СВЦЭМ!$C$39:$C$782,СВЦЭМ!$A$39:$A$782,$A128,СВЦЭМ!$B$39:$B$782,M$119)+'СЕТ СН'!$I$12+СВЦЭМ!$D$10+'СЕТ СН'!$I$6-'СЕТ СН'!$I$22</f>
        <v>2574.06095306</v>
      </c>
      <c r="N128" s="36">
        <f>SUMIFS(СВЦЭМ!$C$39:$C$782,СВЦЭМ!$A$39:$A$782,$A128,СВЦЭМ!$B$39:$B$782,N$119)+'СЕТ СН'!$I$12+СВЦЭМ!$D$10+'СЕТ СН'!$I$6-'СЕТ СН'!$I$22</f>
        <v>2562.6895460300002</v>
      </c>
      <c r="O128" s="36">
        <f>SUMIFS(СВЦЭМ!$C$39:$C$782,СВЦЭМ!$A$39:$A$782,$A128,СВЦЭМ!$B$39:$B$782,O$119)+'СЕТ СН'!$I$12+СВЦЭМ!$D$10+'СЕТ СН'!$I$6-'СЕТ СН'!$I$22</f>
        <v>2543.9930646000003</v>
      </c>
      <c r="P128" s="36">
        <f>SUMIFS(СВЦЭМ!$C$39:$C$782,СВЦЭМ!$A$39:$A$782,$A128,СВЦЭМ!$B$39:$B$782,P$119)+'СЕТ СН'!$I$12+СВЦЭМ!$D$10+'СЕТ СН'!$I$6-'СЕТ СН'!$I$22</f>
        <v>2546.2783303400001</v>
      </c>
      <c r="Q128" s="36">
        <f>SUMIFS(СВЦЭМ!$C$39:$C$782,СВЦЭМ!$A$39:$A$782,$A128,СВЦЭМ!$B$39:$B$782,Q$119)+'СЕТ СН'!$I$12+СВЦЭМ!$D$10+'СЕТ СН'!$I$6-'СЕТ СН'!$I$22</f>
        <v>2565.0255459199998</v>
      </c>
      <c r="R128" s="36">
        <f>SUMIFS(СВЦЭМ!$C$39:$C$782,СВЦЭМ!$A$39:$A$782,$A128,СВЦЭМ!$B$39:$B$782,R$119)+'СЕТ СН'!$I$12+СВЦЭМ!$D$10+'СЕТ СН'!$I$6-'СЕТ СН'!$I$22</f>
        <v>2563.3201083599997</v>
      </c>
      <c r="S128" s="36">
        <f>SUMIFS(СВЦЭМ!$C$39:$C$782,СВЦЭМ!$A$39:$A$782,$A128,СВЦЭМ!$B$39:$B$782,S$119)+'СЕТ СН'!$I$12+СВЦЭМ!$D$10+'СЕТ СН'!$I$6-'СЕТ СН'!$I$22</f>
        <v>2557.5310422100001</v>
      </c>
      <c r="T128" s="36">
        <f>SUMIFS(СВЦЭМ!$C$39:$C$782,СВЦЭМ!$A$39:$A$782,$A128,СВЦЭМ!$B$39:$B$782,T$119)+'СЕТ СН'!$I$12+СВЦЭМ!$D$10+'СЕТ СН'!$I$6-'СЕТ СН'!$I$22</f>
        <v>2569.0840556499998</v>
      </c>
      <c r="U128" s="36">
        <f>SUMIFS(СВЦЭМ!$C$39:$C$782,СВЦЭМ!$A$39:$A$782,$A128,СВЦЭМ!$B$39:$B$782,U$119)+'СЕТ СН'!$I$12+СВЦЭМ!$D$10+'СЕТ СН'!$I$6-'СЕТ СН'!$I$22</f>
        <v>2589.62986658</v>
      </c>
      <c r="V128" s="36">
        <f>SUMIFS(СВЦЭМ!$C$39:$C$782,СВЦЭМ!$A$39:$A$782,$A128,СВЦЭМ!$B$39:$B$782,V$119)+'СЕТ СН'!$I$12+СВЦЭМ!$D$10+'СЕТ СН'!$I$6-'СЕТ СН'!$I$22</f>
        <v>2582.5267662400001</v>
      </c>
      <c r="W128" s="36">
        <f>SUMIFS(СВЦЭМ!$C$39:$C$782,СВЦЭМ!$A$39:$A$782,$A128,СВЦЭМ!$B$39:$B$782,W$119)+'СЕТ СН'!$I$12+СВЦЭМ!$D$10+'СЕТ СН'!$I$6-'СЕТ СН'!$I$22</f>
        <v>2567.0644057999998</v>
      </c>
      <c r="X128" s="36">
        <f>SUMIFS(СВЦЭМ!$C$39:$C$782,СВЦЭМ!$A$39:$A$782,$A128,СВЦЭМ!$B$39:$B$782,X$119)+'СЕТ СН'!$I$12+СВЦЭМ!$D$10+'СЕТ СН'!$I$6-'СЕТ СН'!$I$22</f>
        <v>2594.7824406099999</v>
      </c>
      <c r="Y128" s="36">
        <f>SUMIFS(СВЦЭМ!$C$39:$C$782,СВЦЭМ!$A$39:$A$782,$A128,СВЦЭМ!$B$39:$B$782,Y$119)+'СЕТ СН'!$I$12+СВЦЭМ!$D$10+'СЕТ СН'!$I$6-'СЕТ СН'!$I$22</f>
        <v>2681.8821039700001</v>
      </c>
    </row>
    <row r="129" spans="1:25" ht="15.75" x14ac:dyDescent="0.2">
      <c r="A129" s="35">
        <f t="shared" si="3"/>
        <v>45483</v>
      </c>
      <c r="B129" s="36">
        <f>SUMIFS(СВЦЭМ!$C$39:$C$782,СВЦЭМ!$A$39:$A$782,$A129,СВЦЭМ!$B$39:$B$782,B$119)+'СЕТ СН'!$I$12+СВЦЭМ!$D$10+'СЕТ СН'!$I$6-'СЕТ СН'!$I$22</f>
        <v>2778.2156361100001</v>
      </c>
      <c r="C129" s="36">
        <f>SUMIFS(СВЦЭМ!$C$39:$C$782,СВЦЭМ!$A$39:$A$782,$A129,СВЦЭМ!$B$39:$B$782,C$119)+'СЕТ СН'!$I$12+СВЦЭМ!$D$10+'СЕТ СН'!$I$6-'СЕТ СН'!$I$22</f>
        <v>2891.8769424399998</v>
      </c>
      <c r="D129" s="36">
        <f>SUMIFS(СВЦЭМ!$C$39:$C$782,СВЦЭМ!$A$39:$A$782,$A129,СВЦЭМ!$B$39:$B$782,D$119)+'СЕТ СН'!$I$12+СВЦЭМ!$D$10+'СЕТ СН'!$I$6-'СЕТ СН'!$I$22</f>
        <v>2957.9082399700001</v>
      </c>
      <c r="E129" s="36">
        <f>SUMIFS(СВЦЭМ!$C$39:$C$782,СВЦЭМ!$A$39:$A$782,$A129,СВЦЭМ!$B$39:$B$782,E$119)+'СЕТ СН'!$I$12+СВЦЭМ!$D$10+'СЕТ СН'!$I$6-'СЕТ СН'!$I$22</f>
        <v>2954.9862930700001</v>
      </c>
      <c r="F129" s="36">
        <f>SUMIFS(СВЦЭМ!$C$39:$C$782,СВЦЭМ!$A$39:$A$782,$A129,СВЦЭМ!$B$39:$B$782,F$119)+'СЕТ СН'!$I$12+СВЦЭМ!$D$10+'СЕТ СН'!$I$6-'СЕТ СН'!$I$22</f>
        <v>2951.10107444</v>
      </c>
      <c r="G129" s="36">
        <f>SUMIFS(СВЦЭМ!$C$39:$C$782,СВЦЭМ!$A$39:$A$782,$A129,СВЦЭМ!$B$39:$B$782,G$119)+'СЕТ СН'!$I$12+СВЦЭМ!$D$10+'СЕТ СН'!$I$6-'СЕТ СН'!$I$22</f>
        <v>2977.3363925799999</v>
      </c>
      <c r="H129" s="36">
        <f>SUMIFS(СВЦЭМ!$C$39:$C$782,СВЦЭМ!$A$39:$A$782,$A129,СВЦЭМ!$B$39:$B$782,H$119)+'СЕТ СН'!$I$12+СВЦЭМ!$D$10+'СЕТ СН'!$I$6-'СЕТ СН'!$I$22</f>
        <v>2891.9492273599999</v>
      </c>
      <c r="I129" s="36">
        <f>SUMIFS(СВЦЭМ!$C$39:$C$782,СВЦЭМ!$A$39:$A$782,$A129,СВЦЭМ!$B$39:$B$782,I$119)+'СЕТ СН'!$I$12+СВЦЭМ!$D$10+'СЕТ СН'!$I$6-'СЕТ СН'!$I$22</f>
        <v>2793.3259790700004</v>
      </c>
      <c r="J129" s="36">
        <f>SUMIFS(СВЦЭМ!$C$39:$C$782,СВЦЭМ!$A$39:$A$782,$A129,СВЦЭМ!$B$39:$B$782,J$119)+'СЕТ СН'!$I$12+СВЦЭМ!$D$10+'СЕТ СН'!$I$6-'СЕТ СН'!$I$22</f>
        <v>2681.0221770799999</v>
      </c>
      <c r="K129" s="36">
        <f>SUMIFS(СВЦЭМ!$C$39:$C$782,СВЦЭМ!$A$39:$A$782,$A129,СВЦЭМ!$B$39:$B$782,K$119)+'СЕТ СН'!$I$12+СВЦЭМ!$D$10+'СЕТ СН'!$I$6-'СЕТ СН'!$I$22</f>
        <v>2639.32985125</v>
      </c>
      <c r="L129" s="36">
        <f>SUMIFS(СВЦЭМ!$C$39:$C$782,СВЦЭМ!$A$39:$A$782,$A129,СВЦЭМ!$B$39:$B$782,L$119)+'СЕТ СН'!$I$12+СВЦЭМ!$D$10+'СЕТ СН'!$I$6-'СЕТ СН'!$I$22</f>
        <v>2596.73544554</v>
      </c>
      <c r="M129" s="36">
        <f>SUMIFS(СВЦЭМ!$C$39:$C$782,СВЦЭМ!$A$39:$A$782,$A129,СВЦЭМ!$B$39:$B$782,M$119)+'СЕТ СН'!$I$12+СВЦЭМ!$D$10+'СЕТ СН'!$I$6-'СЕТ СН'!$I$22</f>
        <v>2607.0061489700001</v>
      </c>
      <c r="N129" s="36">
        <f>SUMIFS(СВЦЭМ!$C$39:$C$782,СВЦЭМ!$A$39:$A$782,$A129,СВЦЭМ!$B$39:$B$782,N$119)+'СЕТ СН'!$I$12+СВЦЭМ!$D$10+'СЕТ СН'!$I$6-'СЕТ СН'!$I$22</f>
        <v>2606.9031987200001</v>
      </c>
      <c r="O129" s="36">
        <f>SUMIFS(СВЦЭМ!$C$39:$C$782,СВЦЭМ!$A$39:$A$782,$A129,СВЦЭМ!$B$39:$B$782,O$119)+'СЕТ СН'!$I$12+СВЦЭМ!$D$10+'СЕТ СН'!$I$6-'СЕТ СН'!$I$22</f>
        <v>2588.7154029000003</v>
      </c>
      <c r="P129" s="36">
        <f>SUMIFS(СВЦЭМ!$C$39:$C$782,СВЦЭМ!$A$39:$A$782,$A129,СВЦЭМ!$B$39:$B$782,P$119)+'СЕТ СН'!$I$12+СВЦЭМ!$D$10+'СЕТ СН'!$I$6-'СЕТ СН'!$I$22</f>
        <v>2584.3013529600003</v>
      </c>
      <c r="Q129" s="36">
        <f>SUMIFS(СВЦЭМ!$C$39:$C$782,СВЦЭМ!$A$39:$A$782,$A129,СВЦЭМ!$B$39:$B$782,Q$119)+'СЕТ СН'!$I$12+СВЦЭМ!$D$10+'СЕТ СН'!$I$6-'СЕТ СН'!$I$22</f>
        <v>2604.0671824400001</v>
      </c>
      <c r="R129" s="36">
        <f>SUMIFS(СВЦЭМ!$C$39:$C$782,СВЦЭМ!$A$39:$A$782,$A129,СВЦЭМ!$B$39:$B$782,R$119)+'СЕТ СН'!$I$12+СВЦЭМ!$D$10+'СЕТ СН'!$I$6-'СЕТ СН'!$I$22</f>
        <v>2615.2697634900001</v>
      </c>
      <c r="S129" s="36">
        <f>SUMIFS(СВЦЭМ!$C$39:$C$782,СВЦЭМ!$A$39:$A$782,$A129,СВЦЭМ!$B$39:$B$782,S$119)+'СЕТ СН'!$I$12+СВЦЭМ!$D$10+'СЕТ СН'!$I$6-'СЕТ СН'!$I$22</f>
        <v>2627.51348379</v>
      </c>
      <c r="T129" s="36">
        <f>SUMIFS(СВЦЭМ!$C$39:$C$782,СВЦЭМ!$A$39:$A$782,$A129,СВЦЭМ!$B$39:$B$782,T$119)+'СЕТ СН'!$I$12+СВЦЭМ!$D$10+'СЕТ СН'!$I$6-'СЕТ СН'!$I$22</f>
        <v>2629.8018287599998</v>
      </c>
      <c r="U129" s="36">
        <f>SUMIFS(СВЦЭМ!$C$39:$C$782,СВЦЭМ!$A$39:$A$782,$A129,СВЦЭМ!$B$39:$B$782,U$119)+'СЕТ СН'!$I$12+СВЦЭМ!$D$10+'СЕТ СН'!$I$6-'СЕТ СН'!$I$22</f>
        <v>2620.5878755700001</v>
      </c>
      <c r="V129" s="36">
        <f>SUMIFS(СВЦЭМ!$C$39:$C$782,СВЦЭМ!$A$39:$A$782,$A129,СВЦЭМ!$B$39:$B$782,V$119)+'СЕТ СН'!$I$12+СВЦЭМ!$D$10+'СЕТ СН'!$I$6-'СЕТ СН'!$I$22</f>
        <v>2615.2661780099997</v>
      </c>
      <c r="W129" s="36">
        <f>SUMIFS(СВЦЭМ!$C$39:$C$782,СВЦЭМ!$A$39:$A$782,$A129,СВЦЭМ!$B$39:$B$782,W$119)+'СЕТ СН'!$I$12+СВЦЭМ!$D$10+'СЕТ СН'!$I$6-'СЕТ СН'!$I$22</f>
        <v>2606.5047066899997</v>
      </c>
      <c r="X129" s="36">
        <f>SUMIFS(СВЦЭМ!$C$39:$C$782,СВЦЭМ!$A$39:$A$782,$A129,СВЦЭМ!$B$39:$B$782,X$119)+'СЕТ СН'!$I$12+СВЦЭМ!$D$10+'СЕТ СН'!$I$6-'СЕТ СН'!$I$22</f>
        <v>2641.90908967</v>
      </c>
      <c r="Y129" s="36">
        <f>SUMIFS(СВЦЭМ!$C$39:$C$782,СВЦЭМ!$A$39:$A$782,$A129,СВЦЭМ!$B$39:$B$782,Y$119)+'СЕТ СН'!$I$12+СВЦЭМ!$D$10+'СЕТ СН'!$I$6-'СЕТ СН'!$I$22</f>
        <v>2720.4273645800004</v>
      </c>
    </row>
    <row r="130" spans="1:25" ht="15.75" x14ac:dyDescent="0.2">
      <c r="A130" s="35">
        <f t="shared" si="3"/>
        <v>45484</v>
      </c>
      <c r="B130" s="36">
        <f>SUMIFS(СВЦЭМ!$C$39:$C$782,СВЦЭМ!$A$39:$A$782,$A130,СВЦЭМ!$B$39:$B$782,B$119)+'СЕТ СН'!$I$12+СВЦЭМ!$D$10+'СЕТ СН'!$I$6-'СЕТ СН'!$I$22</f>
        <v>2861.8161015200003</v>
      </c>
      <c r="C130" s="36">
        <f>SUMIFS(СВЦЭМ!$C$39:$C$782,СВЦЭМ!$A$39:$A$782,$A130,СВЦЭМ!$B$39:$B$782,C$119)+'СЕТ СН'!$I$12+СВЦЭМ!$D$10+'СЕТ СН'!$I$6-'СЕТ СН'!$I$22</f>
        <v>3017.86555232</v>
      </c>
      <c r="D130" s="36">
        <f>SUMIFS(СВЦЭМ!$C$39:$C$782,СВЦЭМ!$A$39:$A$782,$A130,СВЦЭМ!$B$39:$B$782,D$119)+'СЕТ СН'!$I$12+СВЦЭМ!$D$10+'СЕТ СН'!$I$6-'СЕТ СН'!$I$22</f>
        <v>3113.2755220199997</v>
      </c>
      <c r="E130" s="36">
        <f>SUMIFS(СВЦЭМ!$C$39:$C$782,СВЦЭМ!$A$39:$A$782,$A130,СВЦЭМ!$B$39:$B$782,E$119)+'СЕТ СН'!$I$12+СВЦЭМ!$D$10+'СЕТ СН'!$I$6-'СЕТ СН'!$I$22</f>
        <v>3151.1490062400003</v>
      </c>
      <c r="F130" s="36">
        <f>SUMIFS(СВЦЭМ!$C$39:$C$782,СВЦЭМ!$A$39:$A$782,$A130,СВЦЭМ!$B$39:$B$782,F$119)+'СЕТ СН'!$I$12+СВЦЭМ!$D$10+'СЕТ СН'!$I$6-'СЕТ СН'!$I$22</f>
        <v>3161.4576079399999</v>
      </c>
      <c r="G130" s="36">
        <f>SUMIFS(СВЦЭМ!$C$39:$C$782,СВЦЭМ!$A$39:$A$782,$A130,СВЦЭМ!$B$39:$B$782,G$119)+'СЕТ СН'!$I$12+СВЦЭМ!$D$10+'СЕТ СН'!$I$6-'СЕТ СН'!$I$22</f>
        <v>3134.2250998899999</v>
      </c>
      <c r="H130" s="36">
        <f>SUMIFS(СВЦЭМ!$C$39:$C$782,СВЦЭМ!$A$39:$A$782,$A130,СВЦЭМ!$B$39:$B$782,H$119)+'СЕТ СН'!$I$12+СВЦЭМ!$D$10+'СЕТ СН'!$I$6-'СЕТ СН'!$I$22</f>
        <v>3040.4012106600003</v>
      </c>
      <c r="I130" s="36">
        <f>SUMIFS(СВЦЭМ!$C$39:$C$782,СВЦЭМ!$A$39:$A$782,$A130,СВЦЭМ!$B$39:$B$782,I$119)+'СЕТ СН'!$I$12+СВЦЭМ!$D$10+'СЕТ СН'!$I$6-'СЕТ СН'!$I$22</f>
        <v>2918.2509202599999</v>
      </c>
      <c r="J130" s="36">
        <f>SUMIFS(СВЦЭМ!$C$39:$C$782,СВЦЭМ!$A$39:$A$782,$A130,СВЦЭМ!$B$39:$B$782,J$119)+'СЕТ СН'!$I$12+СВЦЭМ!$D$10+'СЕТ СН'!$I$6-'СЕТ СН'!$I$22</f>
        <v>2805.1050873100003</v>
      </c>
      <c r="K130" s="36">
        <f>SUMIFS(СВЦЭМ!$C$39:$C$782,СВЦЭМ!$A$39:$A$782,$A130,СВЦЭМ!$B$39:$B$782,K$119)+'СЕТ СН'!$I$12+СВЦЭМ!$D$10+'СЕТ СН'!$I$6-'СЕТ СН'!$I$22</f>
        <v>2776.4653753600001</v>
      </c>
      <c r="L130" s="36">
        <f>SUMIFS(СВЦЭМ!$C$39:$C$782,СВЦЭМ!$A$39:$A$782,$A130,СВЦЭМ!$B$39:$B$782,L$119)+'СЕТ СН'!$I$12+СВЦЭМ!$D$10+'СЕТ СН'!$I$6-'СЕТ СН'!$I$22</f>
        <v>2736.22425264</v>
      </c>
      <c r="M130" s="36">
        <f>SUMIFS(СВЦЭМ!$C$39:$C$782,СВЦЭМ!$A$39:$A$782,$A130,СВЦЭМ!$B$39:$B$782,M$119)+'СЕТ СН'!$I$12+СВЦЭМ!$D$10+'СЕТ СН'!$I$6-'СЕТ СН'!$I$22</f>
        <v>2744.41576433</v>
      </c>
      <c r="N130" s="36">
        <f>SUMIFS(СВЦЭМ!$C$39:$C$782,СВЦЭМ!$A$39:$A$782,$A130,СВЦЭМ!$B$39:$B$782,N$119)+'СЕТ СН'!$I$12+СВЦЭМ!$D$10+'СЕТ СН'!$I$6-'СЕТ СН'!$I$22</f>
        <v>2748.36675625</v>
      </c>
      <c r="O130" s="36">
        <f>SUMIFS(СВЦЭМ!$C$39:$C$782,СВЦЭМ!$A$39:$A$782,$A130,СВЦЭМ!$B$39:$B$782,O$119)+'СЕТ СН'!$I$12+СВЦЭМ!$D$10+'СЕТ СН'!$I$6-'СЕТ СН'!$I$22</f>
        <v>2731.5221005100002</v>
      </c>
      <c r="P130" s="36">
        <f>SUMIFS(СВЦЭМ!$C$39:$C$782,СВЦЭМ!$A$39:$A$782,$A130,СВЦЭМ!$B$39:$B$782,P$119)+'СЕТ СН'!$I$12+СВЦЭМ!$D$10+'СЕТ СН'!$I$6-'СЕТ СН'!$I$22</f>
        <v>2732.8370616900002</v>
      </c>
      <c r="Q130" s="36">
        <f>SUMIFS(СВЦЭМ!$C$39:$C$782,СВЦЭМ!$A$39:$A$782,$A130,СВЦЭМ!$B$39:$B$782,Q$119)+'СЕТ СН'!$I$12+СВЦЭМ!$D$10+'СЕТ СН'!$I$6-'СЕТ СН'!$I$22</f>
        <v>2739.87310617</v>
      </c>
      <c r="R130" s="36">
        <f>SUMIFS(СВЦЭМ!$C$39:$C$782,СВЦЭМ!$A$39:$A$782,$A130,СВЦЭМ!$B$39:$B$782,R$119)+'СЕТ СН'!$I$12+СВЦЭМ!$D$10+'СЕТ СН'!$I$6-'СЕТ СН'!$I$22</f>
        <v>2751.19754986</v>
      </c>
      <c r="S130" s="36">
        <f>SUMIFS(СВЦЭМ!$C$39:$C$782,СВЦЭМ!$A$39:$A$782,$A130,СВЦЭМ!$B$39:$B$782,S$119)+'СЕТ СН'!$I$12+СВЦЭМ!$D$10+'СЕТ СН'!$I$6-'СЕТ СН'!$I$22</f>
        <v>2756.5140434499999</v>
      </c>
      <c r="T130" s="36">
        <f>SUMIFS(СВЦЭМ!$C$39:$C$782,СВЦЭМ!$A$39:$A$782,$A130,СВЦЭМ!$B$39:$B$782,T$119)+'СЕТ СН'!$I$12+СВЦЭМ!$D$10+'СЕТ СН'!$I$6-'СЕТ СН'!$I$22</f>
        <v>2750.48652171</v>
      </c>
      <c r="U130" s="36">
        <f>SUMIFS(СВЦЭМ!$C$39:$C$782,СВЦЭМ!$A$39:$A$782,$A130,СВЦЭМ!$B$39:$B$782,U$119)+'СЕТ СН'!$I$12+СВЦЭМ!$D$10+'СЕТ СН'!$I$6-'СЕТ СН'!$I$22</f>
        <v>2766.6786258700004</v>
      </c>
      <c r="V130" s="36">
        <f>SUMIFS(СВЦЭМ!$C$39:$C$782,СВЦЭМ!$A$39:$A$782,$A130,СВЦЭМ!$B$39:$B$782,V$119)+'СЕТ СН'!$I$12+СВЦЭМ!$D$10+'СЕТ СН'!$I$6-'СЕТ СН'!$I$22</f>
        <v>2759.3216486299998</v>
      </c>
      <c r="W130" s="36">
        <f>SUMIFS(СВЦЭМ!$C$39:$C$782,СВЦЭМ!$A$39:$A$782,$A130,СВЦЭМ!$B$39:$B$782,W$119)+'СЕТ СН'!$I$12+СВЦЭМ!$D$10+'СЕТ СН'!$I$6-'СЕТ СН'!$I$22</f>
        <v>2739.1102675500001</v>
      </c>
      <c r="X130" s="36">
        <f>SUMIFS(СВЦЭМ!$C$39:$C$782,СВЦЭМ!$A$39:$A$782,$A130,СВЦЭМ!$B$39:$B$782,X$119)+'СЕТ СН'!$I$12+СВЦЭМ!$D$10+'СЕТ СН'!$I$6-'СЕТ СН'!$I$22</f>
        <v>2776.33390117</v>
      </c>
      <c r="Y130" s="36">
        <f>SUMIFS(СВЦЭМ!$C$39:$C$782,СВЦЭМ!$A$39:$A$782,$A130,СВЦЭМ!$B$39:$B$782,Y$119)+'СЕТ СН'!$I$12+СВЦЭМ!$D$10+'СЕТ СН'!$I$6-'СЕТ СН'!$I$22</f>
        <v>2783.9327606400002</v>
      </c>
    </row>
    <row r="131" spans="1:25" ht="15.75" x14ac:dyDescent="0.2">
      <c r="A131" s="35">
        <f t="shared" si="3"/>
        <v>45485</v>
      </c>
      <c r="B131" s="36">
        <f>SUMIFS(СВЦЭМ!$C$39:$C$782,СВЦЭМ!$A$39:$A$782,$A131,СВЦЭМ!$B$39:$B$782,B$119)+'СЕТ СН'!$I$12+СВЦЭМ!$D$10+'СЕТ СН'!$I$6-'СЕТ СН'!$I$22</f>
        <v>2976.7106290900001</v>
      </c>
      <c r="C131" s="36">
        <f>SUMIFS(СВЦЭМ!$C$39:$C$782,СВЦЭМ!$A$39:$A$782,$A131,СВЦЭМ!$B$39:$B$782,C$119)+'СЕТ СН'!$I$12+СВЦЭМ!$D$10+'СЕТ СН'!$I$6-'СЕТ СН'!$I$22</f>
        <v>3034.8560455799998</v>
      </c>
      <c r="D131" s="36">
        <f>SUMIFS(СВЦЭМ!$C$39:$C$782,СВЦЭМ!$A$39:$A$782,$A131,СВЦЭМ!$B$39:$B$782,D$119)+'СЕТ СН'!$I$12+СВЦЭМ!$D$10+'СЕТ СН'!$I$6-'СЕТ СН'!$I$22</f>
        <v>3091.9891382800001</v>
      </c>
      <c r="E131" s="36">
        <f>SUMIFS(СВЦЭМ!$C$39:$C$782,СВЦЭМ!$A$39:$A$782,$A131,СВЦЭМ!$B$39:$B$782,E$119)+'СЕТ СН'!$I$12+СВЦЭМ!$D$10+'СЕТ СН'!$I$6-'СЕТ СН'!$I$22</f>
        <v>3125.3617847</v>
      </c>
      <c r="F131" s="36">
        <f>SUMIFS(СВЦЭМ!$C$39:$C$782,СВЦЭМ!$A$39:$A$782,$A131,СВЦЭМ!$B$39:$B$782,F$119)+'СЕТ СН'!$I$12+СВЦЭМ!$D$10+'СЕТ СН'!$I$6-'СЕТ СН'!$I$22</f>
        <v>3124.9458149000002</v>
      </c>
      <c r="G131" s="36">
        <f>SUMIFS(СВЦЭМ!$C$39:$C$782,СВЦЭМ!$A$39:$A$782,$A131,СВЦЭМ!$B$39:$B$782,G$119)+'СЕТ СН'!$I$12+СВЦЭМ!$D$10+'СЕТ СН'!$I$6-'СЕТ СН'!$I$22</f>
        <v>3105.0369043800001</v>
      </c>
      <c r="H131" s="36">
        <f>SUMIFS(СВЦЭМ!$C$39:$C$782,СВЦЭМ!$A$39:$A$782,$A131,СВЦЭМ!$B$39:$B$782,H$119)+'СЕТ СН'!$I$12+СВЦЭМ!$D$10+'СЕТ СН'!$I$6-'СЕТ СН'!$I$22</f>
        <v>3041.5507874599998</v>
      </c>
      <c r="I131" s="36">
        <f>SUMIFS(СВЦЭМ!$C$39:$C$782,СВЦЭМ!$A$39:$A$782,$A131,СВЦЭМ!$B$39:$B$782,I$119)+'СЕТ СН'!$I$12+СВЦЭМ!$D$10+'СЕТ СН'!$I$6-'СЕТ СН'!$I$22</f>
        <v>2918.2393388400001</v>
      </c>
      <c r="J131" s="36">
        <f>SUMIFS(СВЦЭМ!$C$39:$C$782,СВЦЭМ!$A$39:$A$782,$A131,СВЦЭМ!$B$39:$B$782,J$119)+'СЕТ СН'!$I$12+СВЦЭМ!$D$10+'СЕТ СН'!$I$6-'СЕТ СН'!$I$22</f>
        <v>2777.21528657</v>
      </c>
      <c r="K131" s="36">
        <f>SUMIFS(СВЦЭМ!$C$39:$C$782,СВЦЭМ!$A$39:$A$782,$A131,СВЦЭМ!$B$39:$B$782,K$119)+'СЕТ СН'!$I$12+СВЦЭМ!$D$10+'СЕТ СН'!$I$6-'СЕТ СН'!$I$22</f>
        <v>2734.1460467300003</v>
      </c>
      <c r="L131" s="36">
        <f>SUMIFS(СВЦЭМ!$C$39:$C$782,СВЦЭМ!$A$39:$A$782,$A131,СВЦЭМ!$B$39:$B$782,L$119)+'СЕТ СН'!$I$12+СВЦЭМ!$D$10+'СЕТ СН'!$I$6-'СЕТ СН'!$I$22</f>
        <v>2706.3612641999998</v>
      </c>
      <c r="M131" s="36">
        <f>SUMIFS(СВЦЭМ!$C$39:$C$782,СВЦЭМ!$A$39:$A$782,$A131,СВЦЭМ!$B$39:$B$782,M$119)+'СЕТ СН'!$I$12+СВЦЭМ!$D$10+'СЕТ СН'!$I$6-'СЕТ СН'!$I$22</f>
        <v>2707.8133351699998</v>
      </c>
      <c r="N131" s="36">
        <f>SUMIFS(СВЦЭМ!$C$39:$C$782,СВЦЭМ!$A$39:$A$782,$A131,СВЦЭМ!$B$39:$B$782,N$119)+'СЕТ СН'!$I$12+СВЦЭМ!$D$10+'СЕТ СН'!$I$6-'СЕТ СН'!$I$22</f>
        <v>2843.8563119199998</v>
      </c>
      <c r="O131" s="36">
        <f>SUMIFS(СВЦЭМ!$C$39:$C$782,СВЦЭМ!$A$39:$A$782,$A131,СВЦЭМ!$B$39:$B$782,O$119)+'СЕТ СН'!$I$12+СВЦЭМ!$D$10+'СЕТ СН'!$I$6-'СЕТ СН'!$I$22</f>
        <v>2849.3429434700001</v>
      </c>
      <c r="P131" s="36">
        <f>SUMIFS(СВЦЭМ!$C$39:$C$782,СВЦЭМ!$A$39:$A$782,$A131,СВЦЭМ!$B$39:$B$782,P$119)+'СЕТ СН'!$I$12+СВЦЭМ!$D$10+'СЕТ СН'!$I$6-'СЕТ СН'!$I$22</f>
        <v>2826.6663531599997</v>
      </c>
      <c r="Q131" s="36">
        <f>SUMIFS(СВЦЭМ!$C$39:$C$782,СВЦЭМ!$A$39:$A$782,$A131,СВЦЭМ!$B$39:$B$782,Q$119)+'СЕТ СН'!$I$12+СВЦЭМ!$D$10+'СЕТ СН'!$I$6-'СЕТ СН'!$I$22</f>
        <v>2876.0841873999998</v>
      </c>
      <c r="R131" s="36">
        <f>SUMIFS(СВЦЭМ!$C$39:$C$782,СВЦЭМ!$A$39:$A$782,$A131,СВЦЭМ!$B$39:$B$782,R$119)+'СЕТ СН'!$I$12+СВЦЭМ!$D$10+'СЕТ СН'!$I$6-'СЕТ СН'!$I$22</f>
        <v>2864.2466939999999</v>
      </c>
      <c r="S131" s="36">
        <f>SUMIFS(СВЦЭМ!$C$39:$C$782,СВЦЭМ!$A$39:$A$782,$A131,СВЦЭМ!$B$39:$B$782,S$119)+'СЕТ СН'!$I$12+СВЦЭМ!$D$10+'СЕТ СН'!$I$6-'СЕТ СН'!$I$22</f>
        <v>2881.8255007799999</v>
      </c>
      <c r="T131" s="36">
        <f>SUMIFS(СВЦЭМ!$C$39:$C$782,СВЦЭМ!$A$39:$A$782,$A131,СВЦЭМ!$B$39:$B$782,T$119)+'СЕТ СН'!$I$12+СВЦЭМ!$D$10+'СЕТ СН'!$I$6-'СЕТ СН'!$I$22</f>
        <v>2841.91515734</v>
      </c>
      <c r="U131" s="36">
        <f>SUMIFS(СВЦЭМ!$C$39:$C$782,СВЦЭМ!$A$39:$A$782,$A131,СВЦЭМ!$B$39:$B$782,U$119)+'СЕТ СН'!$I$12+СВЦЭМ!$D$10+'СЕТ СН'!$I$6-'СЕТ СН'!$I$22</f>
        <v>2871.8674531300003</v>
      </c>
      <c r="V131" s="36">
        <f>SUMIFS(СВЦЭМ!$C$39:$C$782,СВЦЭМ!$A$39:$A$782,$A131,СВЦЭМ!$B$39:$B$782,V$119)+'СЕТ СН'!$I$12+СВЦЭМ!$D$10+'СЕТ СН'!$I$6-'СЕТ СН'!$I$22</f>
        <v>2842.2449061400002</v>
      </c>
      <c r="W131" s="36">
        <f>SUMIFS(СВЦЭМ!$C$39:$C$782,СВЦЭМ!$A$39:$A$782,$A131,СВЦЭМ!$B$39:$B$782,W$119)+'СЕТ СН'!$I$12+СВЦЭМ!$D$10+'СЕТ СН'!$I$6-'СЕТ СН'!$I$22</f>
        <v>2852.2200662</v>
      </c>
      <c r="X131" s="36">
        <f>SUMIFS(СВЦЭМ!$C$39:$C$782,СВЦЭМ!$A$39:$A$782,$A131,СВЦЭМ!$B$39:$B$782,X$119)+'СЕТ СН'!$I$12+СВЦЭМ!$D$10+'СЕТ СН'!$I$6-'СЕТ СН'!$I$22</f>
        <v>2903.6282610200001</v>
      </c>
      <c r="Y131" s="36">
        <f>SUMIFS(СВЦЭМ!$C$39:$C$782,СВЦЭМ!$A$39:$A$782,$A131,СВЦЭМ!$B$39:$B$782,Y$119)+'СЕТ СН'!$I$12+СВЦЭМ!$D$10+'СЕТ СН'!$I$6-'СЕТ СН'!$I$22</f>
        <v>2962.8970127399998</v>
      </c>
    </row>
    <row r="132" spans="1:25" ht="15.75" x14ac:dyDescent="0.2">
      <c r="A132" s="35">
        <f t="shared" si="3"/>
        <v>45486</v>
      </c>
      <c r="B132" s="36">
        <f>SUMIFS(СВЦЭМ!$C$39:$C$782,СВЦЭМ!$A$39:$A$782,$A132,СВЦЭМ!$B$39:$B$782,B$119)+'СЕТ СН'!$I$12+СВЦЭМ!$D$10+'СЕТ СН'!$I$6-'СЕТ СН'!$I$22</f>
        <v>2969.3073068599997</v>
      </c>
      <c r="C132" s="36">
        <f>SUMIFS(СВЦЭМ!$C$39:$C$782,СВЦЭМ!$A$39:$A$782,$A132,СВЦЭМ!$B$39:$B$782,C$119)+'СЕТ СН'!$I$12+СВЦЭМ!$D$10+'СЕТ СН'!$I$6-'СЕТ СН'!$I$22</f>
        <v>3025.5909297200001</v>
      </c>
      <c r="D132" s="36">
        <f>SUMIFS(СВЦЭМ!$C$39:$C$782,СВЦЭМ!$A$39:$A$782,$A132,СВЦЭМ!$B$39:$B$782,D$119)+'СЕТ СН'!$I$12+СВЦЭМ!$D$10+'СЕТ СН'!$I$6-'СЕТ СН'!$I$22</f>
        <v>3005.3960746600001</v>
      </c>
      <c r="E132" s="36">
        <f>SUMIFS(СВЦЭМ!$C$39:$C$782,СВЦЭМ!$A$39:$A$782,$A132,СВЦЭМ!$B$39:$B$782,E$119)+'СЕТ СН'!$I$12+СВЦЭМ!$D$10+'СЕТ СН'!$I$6-'СЕТ СН'!$I$22</f>
        <v>3007.0218503999999</v>
      </c>
      <c r="F132" s="36">
        <f>SUMIFS(СВЦЭМ!$C$39:$C$782,СВЦЭМ!$A$39:$A$782,$A132,СВЦЭМ!$B$39:$B$782,F$119)+'СЕТ СН'!$I$12+СВЦЭМ!$D$10+'СЕТ СН'!$I$6-'СЕТ СН'!$I$22</f>
        <v>2999.5779516299999</v>
      </c>
      <c r="G132" s="36">
        <f>SUMIFS(СВЦЭМ!$C$39:$C$782,СВЦЭМ!$A$39:$A$782,$A132,СВЦЭМ!$B$39:$B$782,G$119)+'СЕТ СН'!$I$12+СВЦЭМ!$D$10+'СЕТ СН'!$I$6-'СЕТ СН'!$I$22</f>
        <v>3013.7428727300003</v>
      </c>
      <c r="H132" s="36">
        <f>SUMIFS(СВЦЭМ!$C$39:$C$782,СВЦЭМ!$A$39:$A$782,$A132,СВЦЭМ!$B$39:$B$782,H$119)+'СЕТ СН'!$I$12+СВЦЭМ!$D$10+'СЕТ СН'!$I$6-'СЕТ СН'!$I$22</f>
        <v>3083.4083609600002</v>
      </c>
      <c r="I132" s="36">
        <f>SUMIFS(СВЦЭМ!$C$39:$C$782,СВЦЭМ!$A$39:$A$782,$A132,СВЦЭМ!$B$39:$B$782,I$119)+'СЕТ СН'!$I$12+СВЦЭМ!$D$10+'СЕТ СН'!$I$6-'СЕТ СН'!$I$22</f>
        <v>3008.01007665</v>
      </c>
      <c r="J132" s="36">
        <f>SUMIFS(СВЦЭМ!$C$39:$C$782,СВЦЭМ!$A$39:$A$782,$A132,СВЦЭМ!$B$39:$B$782,J$119)+'СЕТ СН'!$I$12+СВЦЭМ!$D$10+'СЕТ СН'!$I$6-'СЕТ СН'!$I$22</f>
        <v>2884.7506620599997</v>
      </c>
      <c r="K132" s="36">
        <f>SUMIFS(СВЦЭМ!$C$39:$C$782,СВЦЭМ!$A$39:$A$782,$A132,СВЦЭМ!$B$39:$B$782,K$119)+'СЕТ СН'!$I$12+СВЦЭМ!$D$10+'СЕТ СН'!$I$6-'СЕТ СН'!$I$22</f>
        <v>2748.0914867800002</v>
      </c>
      <c r="L132" s="36">
        <f>SUMIFS(СВЦЭМ!$C$39:$C$782,СВЦЭМ!$A$39:$A$782,$A132,СВЦЭМ!$B$39:$B$782,L$119)+'СЕТ СН'!$I$12+СВЦЭМ!$D$10+'СЕТ СН'!$I$6-'СЕТ СН'!$I$22</f>
        <v>2688.4149269</v>
      </c>
      <c r="M132" s="36">
        <f>SUMIFS(СВЦЭМ!$C$39:$C$782,СВЦЭМ!$A$39:$A$782,$A132,СВЦЭМ!$B$39:$B$782,M$119)+'СЕТ СН'!$I$12+СВЦЭМ!$D$10+'СЕТ СН'!$I$6-'СЕТ СН'!$I$22</f>
        <v>2666.54638402</v>
      </c>
      <c r="N132" s="36">
        <f>SUMIFS(СВЦЭМ!$C$39:$C$782,СВЦЭМ!$A$39:$A$782,$A132,СВЦЭМ!$B$39:$B$782,N$119)+'СЕТ СН'!$I$12+СВЦЭМ!$D$10+'СЕТ СН'!$I$6-'СЕТ СН'!$I$22</f>
        <v>2659.7407200500002</v>
      </c>
      <c r="O132" s="36">
        <f>SUMIFS(СВЦЭМ!$C$39:$C$782,СВЦЭМ!$A$39:$A$782,$A132,СВЦЭМ!$B$39:$B$782,O$119)+'СЕТ СН'!$I$12+СВЦЭМ!$D$10+'СЕТ СН'!$I$6-'СЕТ СН'!$I$22</f>
        <v>2646.9189117999999</v>
      </c>
      <c r="P132" s="36">
        <f>SUMIFS(СВЦЭМ!$C$39:$C$782,СВЦЭМ!$A$39:$A$782,$A132,СВЦЭМ!$B$39:$B$782,P$119)+'СЕТ СН'!$I$12+СВЦЭМ!$D$10+'СЕТ СН'!$I$6-'СЕТ СН'!$I$22</f>
        <v>2666.4580014200001</v>
      </c>
      <c r="Q132" s="36">
        <f>SUMIFS(СВЦЭМ!$C$39:$C$782,СВЦЭМ!$A$39:$A$782,$A132,СВЦЭМ!$B$39:$B$782,Q$119)+'СЕТ СН'!$I$12+СВЦЭМ!$D$10+'СЕТ СН'!$I$6-'СЕТ СН'!$I$22</f>
        <v>2678.39436639</v>
      </c>
      <c r="R132" s="36">
        <f>SUMIFS(СВЦЭМ!$C$39:$C$782,СВЦЭМ!$A$39:$A$782,$A132,СВЦЭМ!$B$39:$B$782,R$119)+'СЕТ СН'!$I$12+СВЦЭМ!$D$10+'СЕТ СН'!$I$6-'СЕТ СН'!$I$22</f>
        <v>2648.1655967400002</v>
      </c>
      <c r="S132" s="36">
        <f>SUMIFS(СВЦЭМ!$C$39:$C$782,СВЦЭМ!$A$39:$A$782,$A132,СВЦЭМ!$B$39:$B$782,S$119)+'СЕТ СН'!$I$12+СВЦЭМ!$D$10+'СЕТ СН'!$I$6-'СЕТ СН'!$I$22</f>
        <v>2646.4123055800001</v>
      </c>
      <c r="T132" s="36">
        <f>SUMIFS(СВЦЭМ!$C$39:$C$782,СВЦЭМ!$A$39:$A$782,$A132,СВЦЭМ!$B$39:$B$782,T$119)+'СЕТ СН'!$I$12+СВЦЭМ!$D$10+'СЕТ СН'!$I$6-'СЕТ СН'!$I$22</f>
        <v>2640.3407272599998</v>
      </c>
      <c r="U132" s="36">
        <f>SUMIFS(СВЦЭМ!$C$39:$C$782,СВЦЭМ!$A$39:$A$782,$A132,СВЦЭМ!$B$39:$B$782,U$119)+'СЕТ СН'!$I$12+СВЦЭМ!$D$10+'СЕТ СН'!$I$6-'СЕТ СН'!$I$22</f>
        <v>2654.3018878299999</v>
      </c>
      <c r="V132" s="36">
        <f>SUMIFS(СВЦЭМ!$C$39:$C$782,СВЦЭМ!$A$39:$A$782,$A132,СВЦЭМ!$B$39:$B$782,V$119)+'СЕТ СН'!$I$12+СВЦЭМ!$D$10+'СЕТ СН'!$I$6-'СЕТ СН'!$I$22</f>
        <v>2664.1785208800002</v>
      </c>
      <c r="W132" s="36">
        <f>SUMIFS(СВЦЭМ!$C$39:$C$782,СВЦЭМ!$A$39:$A$782,$A132,СВЦЭМ!$B$39:$B$782,W$119)+'СЕТ СН'!$I$12+СВЦЭМ!$D$10+'СЕТ СН'!$I$6-'СЕТ СН'!$I$22</f>
        <v>2658.5976365500001</v>
      </c>
      <c r="X132" s="36">
        <f>SUMIFS(СВЦЭМ!$C$39:$C$782,СВЦЭМ!$A$39:$A$782,$A132,СВЦЭМ!$B$39:$B$782,X$119)+'СЕТ СН'!$I$12+СВЦЭМ!$D$10+'СЕТ СН'!$I$6-'СЕТ СН'!$I$22</f>
        <v>2698.0826987700002</v>
      </c>
      <c r="Y132" s="36">
        <f>SUMIFS(СВЦЭМ!$C$39:$C$782,СВЦЭМ!$A$39:$A$782,$A132,СВЦЭМ!$B$39:$B$782,Y$119)+'СЕТ СН'!$I$12+СВЦЭМ!$D$10+'СЕТ СН'!$I$6-'СЕТ СН'!$I$22</f>
        <v>2791.5029016600001</v>
      </c>
    </row>
    <row r="133" spans="1:25" ht="15.75" x14ac:dyDescent="0.2">
      <c r="A133" s="35">
        <f t="shared" si="3"/>
        <v>45487</v>
      </c>
      <c r="B133" s="36">
        <f>SUMIFS(СВЦЭМ!$C$39:$C$782,СВЦЭМ!$A$39:$A$782,$A133,СВЦЭМ!$B$39:$B$782,B$119)+'СЕТ СН'!$I$12+СВЦЭМ!$D$10+'СЕТ СН'!$I$6-'СЕТ СН'!$I$22</f>
        <v>2915.3898792999998</v>
      </c>
      <c r="C133" s="36">
        <f>SUMIFS(СВЦЭМ!$C$39:$C$782,СВЦЭМ!$A$39:$A$782,$A133,СВЦЭМ!$B$39:$B$782,C$119)+'СЕТ СН'!$I$12+СВЦЭМ!$D$10+'СЕТ СН'!$I$6-'СЕТ СН'!$I$22</f>
        <v>2892.3464714399997</v>
      </c>
      <c r="D133" s="36">
        <f>SUMIFS(СВЦЭМ!$C$39:$C$782,СВЦЭМ!$A$39:$A$782,$A133,СВЦЭМ!$B$39:$B$782,D$119)+'СЕТ СН'!$I$12+СВЦЭМ!$D$10+'СЕТ СН'!$I$6-'СЕТ СН'!$I$22</f>
        <v>2863.5657958000002</v>
      </c>
      <c r="E133" s="36">
        <f>SUMIFS(СВЦЭМ!$C$39:$C$782,СВЦЭМ!$A$39:$A$782,$A133,СВЦЭМ!$B$39:$B$782,E$119)+'СЕТ СН'!$I$12+СВЦЭМ!$D$10+'СЕТ СН'!$I$6-'СЕТ СН'!$I$22</f>
        <v>2827.10950159</v>
      </c>
      <c r="F133" s="36">
        <f>SUMIFS(СВЦЭМ!$C$39:$C$782,СВЦЭМ!$A$39:$A$782,$A133,СВЦЭМ!$B$39:$B$782,F$119)+'СЕТ СН'!$I$12+СВЦЭМ!$D$10+'СЕТ СН'!$I$6-'СЕТ СН'!$I$22</f>
        <v>2827.3731047000001</v>
      </c>
      <c r="G133" s="36">
        <f>SUMIFS(СВЦЭМ!$C$39:$C$782,СВЦЭМ!$A$39:$A$782,$A133,СВЦЭМ!$B$39:$B$782,G$119)+'СЕТ СН'!$I$12+СВЦЭМ!$D$10+'СЕТ СН'!$I$6-'СЕТ СН'!$I$22</f>
        <v>2841.19956293</v>
      </c>
      <c r="H133" s="36">
        <f>SUMIFS(СВЦЭМ!$C$39:$C$782,СВЦЭМ!$A$39:$A$782,$A133,СВЦЭМ!$B$39:$B$782,H$119)+'СЕТ СН'!$I$12+СВЦЭМ!$D$10+'СЕТ СН'!$I$6-'СЕТ СН'!$I$22</f>
        <v>2847.01994264</v>
      </c>
      <c r="I133" s="36">
        <f>SUMIFS(СВЦЭМ!$C$39:$C$782,СВЦЭМ!$A$39:$A$782,$A133,СВЦЭМ!$B$39:$B$782,I$119)+'СЕТ СН'!$I$12+СВЦЭМ!$D$10+'СЕТ СН'!$I$6-'СЕТ СН'!$I$22</f>
        <v>2901.97506828</v>
      </c>
      <c r="J133" s="36">
        <f>SUMIFS(СВЦЭМ!$C$39:$C$782,СВЦЭМ!$A$39:$A$782,$A133,СВЦЭМ!$B$39:$B$782,J$119)+'СЕТ СН'!$I$12+СВЦЭМ!$D$10+'СЕТ СН'!$I$6-'СЕТ СН'!$I$22</f>
        <v>2940.9525090799998</v>
      </c>
      <c r="K133" s="36">
        <f>SUMIFS(СВЦЭМ!$C$39:$C$782,СВЦЭМ!$A$39:$A$782,$A133,СВЦЭМ!$B$39:$B$782,K$119)+'СЕТ СН'!$I$12+СВЦЭМ!$D$10+'СЕТ СН'!$I$6-'СЕТ СН'!$I$22</f>
        <v>2818.7445509899999</v>
      </c>
      <c r="L133" s="36">
        <f>SUMIFS(СВЦЭМ!$C$39:$C$782,СВЦЭМ!$A$39:$A$782,$A133,СВЦЭМ!$B$39:$B$782,L$119)+'СЕТ СН'!$I$12+СВЦЭМ!$D$10+'СЕТ СН'!$I$6-'СЕТ СН'!$I$22</f>
        <v>2750.7530027800003</v>
      </c>
      <c r="M133" s="36">
        <f>SUMIFS(СВЦЭМ!$C$39:$C$782,СВЦЭМ!$A$39:$A$782,$A133,СВЦЭМ!$B$39:$B$782,M$119)+'СЕТ СН'!$I$12+СВЦЭМ!$D$10+'СЕТ СН'!$I$6-'СЕТ СН'!$I$22</f>
        <v>2714.0065811700001</v>
      </c>
      <c r="N133" s="36">
        <f>SUMIFS(СВЦЭМ!$C$39:$C$782,СВЦЭМ!$A$39:$A$782,$A133,СВЦЭМ!$B$39:$B$782,N$119)+'СЕТ СН'!$I$12+СВЦЭМ!$D$10+'СЕТ СН'!$I$6-'СЕТ СН'!$I$22</f>
        <v>2706.3545942800001</v>
      </c>
      <c r="O133" s="36">
        <f>SUMIFS(СВЦЭМ!$C$39:$C$782,СВЦЭМ!$A$39:$A$782,$A133,СВЦЭМ!$B$39:$B$782,O$119)+'СЕТ СН'!$I$12+СВЦЭМ!$D$10+'СЕТ СН'!$I$6-'СЕТ СН'!$I$22</f>
        <v>2686.9919726799999</v>
      </c>
      <c r="P133" s="36">
        <f>SUMIFS(СВЦЭМ!$C$39:$C$782,СВЦЭМ!$A$39:$A$782,$A133,СВЦЭМ!$B$39:$B$782,P$119)+'СЕТ СН'!$I$12+СВЦЭМ!$D$10+'СЕТ СН'!$I$6-'СЕТ СН'!$I$22</f>
        <v>2706.8415788900002</v>
      </c>
      <c r="Q133" s="36">
        <f>SUMIFS(СВЦЭМ!$C$39:$C$782,СВЦЭМ!$A$39:$A$782,$A133,СВЦЭМ!$B$39:$B$782,Q$119)+'СЕТ СН'!$I$12+СВЦЭМ!$D$10+'СЕТ СН'!$I$6-'СЕТ СН'!$I$22</f>
        <v>2715.4607243099999</v>
      </c>
      <c r="R133" s="36">
        <f>SUMIFS(СВЦЭМ!$C$39:$C$782,СВЦЭМ!$A$39:$A$782,$A133,СВЦЭМ!$B$39:$B$782,R$119)+'СЕТ СН'!$I$12+СВЦЭМ!$D$10+'СЕТ СН'!$I$6-'СЕТ СН'!$I$22</f>
        <v>2724.29797758</v>
      </c>
      <c r="S133" s="36">
        <f>SUMIFS(СВЦЭМ!$C$39:$C$782,СВЦЭМ!$A$39:$A$782,$A133,СВЦЭМ!$B$39:$B$782,S$119)+'СЕТ СН'!$I$12+СВЦЭМ!$D$10+'СЕТ СН'!$I$6-'СЕТ СН'!$I$22</f>
        <v>2713.7580322900003</v>
      </c>
      <c r="T133" s="36">
        <f>SUMIFS(СВЦЭМ!$C$39:$C$782,СВЦЭМ!$A$39:$A$782,$A133,СВЦЭМ!$B$39:$B$782,T$119)+'СЕТ СН'!$I$12+СВЦЭМ!$D$10+'СЕТ СН'!$I$6-'СЕТ СН'!$I$22</f>
        <v>2690.9385415100001</v>
      </c>
      <c r="U133" s="36">
        <f>SUMIFS(СВЦЭМ!$C$39:$C$782,СВЦЭМ!$A$39:$A$782,$A133,СВЦЭМ!$B$39:$B$782,U$119)+'СЕТ СН'!$I$12+СВЦЭМ!$D$10+'СЕТ СН'!$I$6-'СЕТ СН'!$I$22</f>
        <v>2690.6966203000002</v>
      </c>
      <c r="V133" s="36">
        <f>SUMIFS(СВЦЭМ!$C$39:$C$782,СВЦЭМ!$A$39:$A$782,$A133,СВЦЭМ!$B$39:$B$782,V$119)+'СЕТ СН'!$I$12+СВЦЭМ!$D$10+'СЕТ СН'!$I$6-'СЕТ СН'!$I$22</f>
        <v>2711.939609</v>
      </c>
      <c r="W133" s="36">
        <f>SUMIFS(СВЦЭМ!$C$39:$C$782,СВЦЭМ!$A$39:$A$782,$A133,СВЦЭМ!$B$39:$B$782,W$119)+'СЕТ СН'!$I$12+СВЦЭМ!$D$10+'СЕТ СН'!$I$6-'СЕТ СН'!$I$22</f>
        <v>2693.49963054</v>
      </c>
      <c r="X133" s="36">
        <f>SUMIFS(СВЦЭМ!$C$39:$C$782,СВЦЭМ!$A$39:$A$782,$A133,СВЦЭМ!$B$39:$B$782,X$119)+'СЕТ СН'!$I$12+СВЦЭМ!$D$10+'СЕТ СН'!$I$6-'СЕТ СН'!$I$22</f>
        <v>2738.4664864200004</v>
      </c>
      <c r="Y133" s="36">
        <f>SUMIFS(СВЦЭМ!$C$39:$C$782,СВЦЭМ!$A$39:$A$782,$A133,СВЦЭМ!$B$39:$B$782,Y$119)+'СЕТ СН'!$I$12+СВЦЭМ!$D$10+'СЕТ СН'!$I$6-'СЕТ СН'!$I$22</f>
        <v>2848.7090010000002</v>
      </c>
    </row>
    <row r="134" spans="1:25" ht="15.75" x14ac:dyDescent="0.2">
      <c r="A134" s="35">
        <f t="shared" si="3"/>
        <v>45488</v>
      </c>
      <c r="B134" s="36">
        <f>SUMIFS(СВЦЭМ!$C$39:$C$782,СВЦЭМ!$A$39:$A$782,$A134,СВЦЭМ!$B$39:$B$782,B$119)+'СЕТ СН'!$I$12+СВЦЭМ!$D$10+'СЕТ СН'!$I$6-'СЕТ СН'!$I$22</f>
        <v>2798.5356532400001</v>
      </c>
      <c r="C134" s="36">
        <f>SUMIFS(СВЦЭМ!$C$39:$C$782,СВЦЭМ!$A$39:$A$782,$A134,СВЦЭМ!$B$39:$B$782,C$119)+'СЕТ СН'!$I$12+СВЦЭМ!$D$10+'СЕТ СН'!$I$6-'СЕТ СН'!$I$22</f>
        <v>2890.1908724699997</v>
      </c>
      <c r="D134" s="36">
        <f>SUMIFS(СВЦЭМ!$C$39:$C$782,СВЦЭМ!$A$39:$A$782,$A134,СВЦЭМ!$B$39:$B$782,D$119)+'СЕТ СН'!$I$12+СВЦЭМ!$D$10+'СЕТ СН'!$I$6-'СЕТ СН'!$I$22</f>
        <v>2976.0476648700001</v>
      </c>
      <c r="E134" s="36">
        <f>SUMIFS(СВЦЭМ!$C$39:$C$782,СВЦЭМ!$A$39:$A$782,$A134,СВЦЭМ!$B$39:$B$782,E$119)+'СЕТ СН'!$I$12+СВЦЭМ!$D$10+'СЕТ СН'!$I$6-'СЕТ СН'!$I$22</f>
        <v>2986.4737921699998</v>
      </c>
      <c r="F134" s="36">
        <f>SUMIFS(СВЦЭМ!$C$39:$C$782,СВЦЭМ!$A$39:$A$782,$A134,СВЦЭМ!$B$39:$B$782,F$119)+'СЕТ СН'!$I$12+СВЦЭМ!$D$10+'СЕТ СН'!$I$6-'СЕТ СН'!$I$22</f>
        <v>2970.7550269800004</v>
      </c>
      <c r="G134" s="36">
        <f>SUMIFS(СВЦЭМ!$C$39:$C$782,СВЦЭМ!$A$39:$A$782,$A134,СВЦЭМ!$B$39:$B$782,G$119)+'СЕТ СН'!$I$12+СВЦЭМ!$D$10+'СЕТ СН'!$I$6-'СЕТ СН'!$I$22</f>
        <v>2986.00470146</v>
      </c>
      <c r="H134" s="36">
        <f>SUMIFS(СВЦЭМ!$C$39:$C$782,СВЦЭМ!$A$39:$A$782,$A134,СВЦЭМ!$B$39:$B$782,H$119)+'СЕТ СН'!$I$12+СВЦЭМ!$D$10+'СЕТ СН'!$I$6-'СЕТ СН'!$I$22</f>
        <v>2927.7108400400002</v>
      </c>
      <c r="I134" s="36">
        <f>SUMIFS(СВЦЭМ!$C$39:$C$782,СВЦЭМ!$A$39:$A$782,$A134,СВЦЭМ!$B$39:$B$782,I$119)+'СЕТ СН'!$I$12+СВЦЭМ!$D$10+'СЕТ СН'!$I$6-'СЕТ СН'!$I$22</f>
        <v>2861.8732000600003</v>
      </c>
      <c r="J134" s="36">
        <f>SUMIFS(СВЦЭМ!$C$39:$C$782,СВЦЭМ!$A$39:$A$782,$A134,СВЦЭМ!$B$39:$B$782,J$119)+'СЕТ СН'!$I$12+СВЦЭМ!$D$10+'СЕТ СН'!$I$6-'СЕТ СН'!$I$22</f>
        <v>2792.1922134599999</v>
      </c>
      <c r="K134" s="36">
        <f>SUMIFS(СВЦЭМ!$C$39:$C$782,СВЦЭМ!$A$39:$A$782,$A134,СВЦЭМ!$B$39:$B$782,K$119)+'СЕТ СН'!$I$12+СВЦЭМ!$D$10+'СЕТ СН'!$I$6-'СЕТ СН'!$I$22</f>
        <v>2754.31712427</v>
      </c>
      <c r="L134" s="36">
        <f>SUMIFS(СВЦЭМ!$C$39:$C$782,СВЦЭМ!$A$39:$A$782,$A134,СВЦЭМ!$B$39:$B$782,L$119)+'СЕТ СН'!$I$12+СВЦЭМ!$D$10+'СЕТ СН'!$I$6-'СЕТ СН'!$I$22</f>
        <v>2732.8600917399999</v>
      </c>
      <c r="M134" s="36">
        <f>SUMIFS(СВЦЭМ!$C$39:$C$782,СВЦЭМ!$A$39:$A$782,$A134,СВЦЭМ!$B$39:$B$782,M$119)+'СЕТ СН'!$I$12+СВЦЭМ!$D$10+'СЕТ СН'!$I$6-'СЕТ СН'!$I$22</f>
        <v>2723.6002017299998</v>
      </c>
      <c r="N134" s="36">
        <f>SUMIFS(СВЦЭМ!$C$39:$C$782,СВЦЭМ!$A$39:$A$782,$A134,СВЦЭМ!$B$39:$B$782,N$119)+'СЕТ СН'!$I$12+СВЦЭМ!$D$10+'СЕТ СН'!$I$6-'СЕТ СН'!$I$22</f>
        <v>2730.3962419199997</v>
      </c>
      <c r="O134" s="36">
        <f>SUMIFS(СВЦЭМ!$C$39:$C$782,СВЦЭМ!$A$39:$A$782,$A134,СВЦЭМ!$B$39:$B$782,O$119)+'СЕТ СН'!$I$12+СВЦЭМ!$D$10+'СЕТ СН'!$I$6-'СЕТ СН'!$I$22</f>
        <v>2740.1209542400002</v>
      </c>
      <c r="P134" s="36">
        <f>SUMIFS(СВЦЭМ!$C$39:$C$782,СВЦЭМ!$A$39:$A$782,$A134,СВЦЭМ!$B$39:$B$782,P$119)+'СЕТ СН'!$I$12+СВЦЭМ!$D$10+'СЕТ СН'!$I$6-'СЕТ СН'!$I$22</f>
        <v>2735.1161980699999</v>
      </c>
      <c r="Q134" s="36">
        <f>SUMIFS(СВЦЭМ!$C$39:$C$782,СВЦЭМ!$A$39:$A$782,$A134,СВЦЭМ!$B$39:$B$782,Q$119)+'СЕТ СН'!$I$12+СВЦЭМ!$D$10+'СЕТ СН'!$I$6-'СЕТ СН'!$I$22</f>
        <v>2741.8209360800001</v>
      </c>
      <c r="R134" s="36">
        <f>SUMIFS(СВЦЭМ!$C$39:$C$782,СВЦЭМ!$A$39:$A$782,$A134,СВЦЭМ!$B$39:$B$782,R$119)+'СЕТ СН'!$I$12+СВЦЭМ!$D$10+'СЕТ СН'!$I$6-'СЕТ СН'!$I$22</f>
        <v>2734.5401454800003</v>
      </c>
      <c r="S134" s="36">
        <f>SUMIFS(СВЦЭМ!$C$39:$C$782,СВЦЭМ!$A$39:$A$782,$A134,СВЦЭМ!$B$39:$B$782,S$119)+'СЕТ СН'!$I$12+СВЦЭМ!$D$10+'СЕТ СН'!$I$6-'СЕТ СН'!$I$22</f>
        <v>2743.5869130999999</v>
      </c>
      <c r="T134" s="36">
        <f>SUMIFS(СВЦЭМ!$C$39:$C$782,СВЦЭМ!$A$39:$A$782,$A134,СВЦЭМ!$B$39:$B$782,T$119)+'СЕТ СН'!$I$12+СВЦЭМ!$D$10+'СЕТ СН'!$I$6-'СЕТ СН'!$I$22</f>
        <v>2731.4217910799998</v>
      </c>
      <c r="U134" s="36">
        <f>SUMIFS(СВЦЭМ!$C$39:$C$782,СВЦЭМ!$A$39:$A$782,$A134,СВЦЭМ!$B$39:$B$782,U$119)+'СЕТ СН'!$I$12+СВЦЭМ!$D$10+'СЕТ СН'!$I$6-'СЕТ СН'!$I$22</f>
        <v>2747.2382176900001</v>
      </c>
      <c r="V134" s="36">
        <f>SUMIFS(СВЦЭМ!$C$39:$C$782,СВЦЭМ!$A$39:$A$782,$A134,СВЦЭМ!$B$39:$B$782,V$119)+'СЕТ СН'!$I$12+СВЦЭМ!$D$10+'СЕТ СН'!$I$6-'СЕТ СН'!$I$22</f>
        <v>2745.8005654999997</v>
      </c>
      <c r="W134" s="36">
        <f>SUMIFS(СВЦЭМ!$C$39:$C$782,СВЦЭМ!$A$39:$A$782,$A134,СВЦЭМ!$B$39:$B$782,W$119)+'СЕТ СН'!$I$12+СВЦЭМ!$D$10+'СЕТ СН'!$I$6-'СЕТ СН'!$I$22</f>
        <v>2721.3416207199998</v>
      </c>
      <c r="X134" s="36">
        <f>SUMIFS(СВЦЭМ!$C$39:$C$782,СВЦЭМ!$A$39:$A$782,$A134,СВЦЭМ!$B$39:$B$782,X$119)+'СЕТ СН'!$I$12+СВЦЭМ!$D$10+'СЕТ СН'!$I$6-'СЕТ СН'!$I$22</f>
        <v>2767.25222042</v>
      </c>
      <c r="Y134" s="36">
        <f>SUMIFS(СВЦЭМ!$C$39:$C$782,СВЦЭМ!$A$39:$A$782,$A134,СВЦЭМ!$B$39:$B$782,Y$119)+'СЕТ СН'!$I$12+СВЦЭМ!$D$10+'СЕТ СН'!$I$6-'СЕТ СН'!$I$22</f>
        <v>2839.0161450200003</v>
      </c>
    </row>
    <row r="135" spans="1:25" ht="15.75" x14ac:dyDescent="0.2">
      <c r="A135" s="35">
        <f t="shared" si="3"/>
        <v>45489</v>
      </c>
      <c r="B135" s="36">
        <f>SUMIFS(СВЦЭМ!$C$39:$C$782,СВЦЭМ!$A$39:$A$782,$A135,СВЦЭМ!$B$39:$B$782,B$119)+'СЕТ СН'!$I$12+СВЦЭМ!$D$10+'СЕТ СН'!$I$6-'СЕТ СН'!$I$22</f>
        <v>2839.5544746099999</v>
      </c>
      <c r="C135" s="36">
        <f>SUMIFS(СВЦЭМ!$C$39:$C$782,СВЦЭМ!$A$39:$A$782,$A135,СВЦЭМ!$B$39:$B$782,C$119)+'СЕТ СН'!$I$12+СВЦЭМ!$D$10+'СЕТ СН'!$I$6-'СЕТ СН'!$I$22</f>
        <v>2946.5526876399999</v>
      </c>
      <c r="D135" s="36">
        <f>SUMIFS(СВЦЭМ!$C$39:$C$782,СВЦЭМ!$A$39:$A$782,$A135,СВЦЭМ!$B$39:$B$782,D$119)+'СЕТ СН'!$I$12+СВЦЭМ!$D$10+'СЕТ СН'!$I$6-'СЕТ СН'!$I$22</f>
        <v>3024.1489970299999</v>
      </c>
      <c r="E135" s="36">
        <f>SUMIFS(СВЦЭМ!$C$39:$C$782,СВЦЭМ!$A$39:$A$782,$A135,СВЦЭМ!$B$39:$B$782,E$119)+'СЕТ СН'!$I$12+СВЦЭМ!$D$10+'СЕТ СН'!$I$6-'СЕТ СН'!$I$22</f>
        <v>3072.1903569699998</v>
      </c>
      <c r="F135" s="36">
        <f>SUMIFS(СВЦЭМ!$C$39:$C$782,СВЦЭМ!$A$39:$A$782,$A135,СВЦЭМ!$B$39:$B$782,F$119)+'СЕТ СН'!$I$12+СВЦЭМ!$D$10+'СЕТ СН'!$I$6-'СЕТ СН'!$I$22</f>
        <v>3072.7294077300003</v>
      </c>
      <c r="G135" s="36">
        <f>SUMIFS(СВЦЭМ!$C$39:$C$782,СВЦЭМ!$A$39:$A$782,$A135,СВЦЭМ!$B$39:$B$782,G$119)+'СЕТ СН'!$I$12+СВЦЭМ!$D$10+'СЕТ СН'!$I$6-'СЕТ СН'!$I$22</f>
        <v>3044.3723964199999</v>
      </c>
      <c r="H135" s="36">
        <f>SUMIFS(СВЦЭМ!$C$39:$C$782,СВЦЭМ!$A$39:$A$782,$A135,СВЦЭМ!$B$39:$B$782,H$119)+'СЕТ СН'!$I$12+СВЦЭМ!$D$10+'СЕТ СН'!$I$6-'СЕТ СН'!$I$22</f>
        <v>2958.67782128</v>
      </c>
      <c r="I135" s="36">
        <f>SUMIFS(СВЦЭМ!$C$39:$C$782,СВЦЭМ!$A$39:$A$782,$A135,СВЦЭМ!$B$39:$B$782,I$119)+'СЕТ СН'!$I$12+СВЦЭМ!$D$10+'СЕТ СН'!$I$6-'СЕТ СН'!$I$22</f>
        <v>2840.1617216700001</v>
      </c>
      <c r="J135" s="36">
        <f>SUMIFS(СВЦЭМ!$C$39:$C$782,СВЦЭМ!$A$39:$A$782,$A135,СВЦЭМ!$B$39:$B$782,J$119)+'СЕТ СН'!$I$12+СВЦЭМ!$D$10+'СЕТ СН'!$I$6-'СЕТ СН'!$I$22</f>
        <v>2717.2047586600002</v>
      </c>
      <c r="K135" s="36">
        <f>SUMIFS(СВЦЭМ!$C$39:$C$782,СВЦЭМ!$A$39:$A$782,$A135,СВЦЭМ!$B$39:$B$782,K$119)+'СЕТ СН'!$I$12+СВЦЭМ!$D$10+'СЕТ СН'!$I$6-'СЕТ СН'!$I$22</f>
        <v>2642.5462685000002</v>
      </c>
      <c r="L135" s="36">
        <f>SUMIFS(СВЦЭМ!$C$39:$C$782,СВЦЭМ!$A$39:$A$782,$A135,СВЦЭМ!$B$39:$B$782,L$119)+'СЕТ СН'!$I$12+СВЦЭМ!$D$10+'СЕТ СН'!$I$6-'СЕТ СН'!$I$22</f>
        <v>2618.0763366599999</v>
      </c>
      <c r="M135" s="36">
        <f>SUMIFS(СВЦЭМ!$C$39:$C$782,СВЦЭМ!$A$39:$A$782,$A135,СВЦЭМ!$B$39:$B$782,M$119)+'СЕТ СН'!$I$12+СВЦЭМ!$D$10+'СЕТ СН'!$I$6-'СЕТ СН'!$I$22</f>
        <v>2597.8046867000003</v>
      </c>
      <c r="N135" s="36">
        <f>SUMIFS(СВЦЭМ!$C$39:$C$782,СВЦЭМ!$A$39:$A$782,$A135,СВЦЭМ!$B$39:$B$782,N$119)+'СЕТ СН'!$I$12+СВЦЭМ!$D$10+'СЕТ СН'!$I$6-'СЕТ СН'!$I$22</f>
        <v>2569.11696084</v>
      </c>
      <c r="O135" s="36">
        <f>SUMIFS(СВЦЭМ!$C$39:$C$782,СВЦЭМ!$A$39:$A$782,$A135,СВЦЭМ!$B$39:$B$782,O$119)+'СЕТ СН'!$I$12+СВЦЭМ!$D$10+'СЕТ СН'!$I$6-'СЕТ СН'!$I$22</f>
        <v>2545.8700211300002</v>
      </c>
      <c r="P135" s="36">
        <f>SUMIFS(СВЦЭМ!$C$39:$C$782,СВЦЭМ!$A$39:$A$782,$A135,СВЦЭМ!$B$39:$B$782,P$119)+'СЕТ СН'!$I$12+СВЦЭМ!$D$10+'СЕТ СН'!$I$6-'СЕТ СН'!$I$22</f>
        <v>2558.2005058300001</v>
      </c>
      <c r="Q135" s="36">
        <f>SUMIFS(СВЦЭМ!$C$39:$C$782,СВЦЭМ!$A$39:$A$782,$A135,СВЦЭМ!$B$39:$B$782,Q$119)+'СЕТ СН'!$I$12+СВЦЭМ!$D$10+'СЕТ СН'!$I$6-'СЕТ СН'!$I$22</f>
        <v>2562.2570370200001</v>
      </c>
      <c r="R135" s="36">
        <f>SUMIFS(СВЦЭМ!$C$39:$C$782,СВЦЭМ!$A$39:$A$782,$A135,СВЦЭМ!$B$39:$B$782,R$119)+'СЕТ СН'!$I$12+СВЦЭМ!$D$10+'СЕТ СН'!$I$6-'СЕТ СН'!$I$22</f>
        <v>2556.1331767199999</v>
      </c>
      <c r="S135" s="36">
        <f>SUMIFS(СВЦЭМ!$C$39:$C$782,СВЦЭМ!$A$39:$A$782,$A135,СВЦЭМ!$B$39:$B$782,S$119)+'СЕТ СН'!$I$12+СВЦЭМ!$D$10+'СЕТ СН'!$I$6-'СЕТ СН'!$I$22</f>
        <v>2551.7071742799999</v>
      </c>
      <c r="T135" s="36">
        <f>SUMIFS(СВЦЭМ!$C$39:$C$782,СВЦЭМ!$A$39:$A$782,$A135,СВЦЭМ!$B$39:$B$782,T$119)+'СЕТ СН'!$I$12+СВЦЭМ!$D$10+'СЕТ СН'!$I$6-'СЕТ СН'!$I$22</f>
        <v>2552.2527955200003</v>
      </c>
      <c r="U135" s="36">
        <f>SUMIFS(СВЦЭМ!$C$39:$C$782,СВЦЭМ!$A$39:$A$782,$A135,СВЦЭМ!$B$39:$B$782,U$119)+'СЕТ СН'!$I$12+СВЦЭМ!$D$10+'СЕТ СН'!$I$6-'СЕТ СН'!$I$22</f>
        <v>2559.73150829</v>
      </c>
      <c r="V135" s="36">
        <f>SUMIFS(СВЦЭМ!$C$39:$C$782,СВЦЭМ!$A$39:$A$782,$A135,СВЦЭМ!$B$39:$B$782,V$119)+'СЕТ СН'!$I$12+СВЦЭМ!$D$10+'СЕТ СН'!$I$6-'СЕТ СН'!$I$22</f>
        <v>2564.0450209600003</v>
      </c>
      <c r="W135" s="36">
        <f>SUMIFS(СВЦЭМ!$C$39:$C$782,СВЦЭМ!$A$39:$A$782,$A135,СВЦЭМ!$B$39:$B$782,W$119)+'СЕТ СН'!$I$12+СВЦЭМ!$D$10+'СЕТ СН'!$I$6-'СЕТ СН'!$I$22</f>
        <v>2564.0508405199998</v>
      </c>
      <c r="X135" s="36">
        <f>SUMIFS(СВЦЭМ!$C$39:$C$782,СВЦЭМ!$A$39:$A$782,$A135,СВЦЭМ!$B$39:$B$782,X$119)+'СЕТ СН'!$I$12+СВЦЭМ!$D$10+'СЕТ СН'!$I$6-'СЕТ СН'!$I$22</f>
        <v>2606.41413427</v>
      </c>
      <c r="Y135" s="36">
        <f>SUMIFS(СВЦЭМ!$C$39:$C$782,СВЦЭМ!$A$39:$A$782,$A135,СВЦЭМ!$B$39:$B$782,Y$119)+'СЕТ СН'!$I$12+СВЦЭМ!$D$10+'СЕТ СН'!$I$6-'СЕТ СН'!$I$22</f>
        <v>2700.1526055900003</v>
      </c>
    </row>
    <row r="136" spans="1:25" ht="15.75" x14ac:dyDescent="0.2">
      <c r="A136" s="35">
        <f t="shared" si="3"/>
        <v>45490</v>
      </c>
      <c r="B136" s="36">
        <f>SUMIFS(СВЦЭМ!$C$39:$C$782,СВЦЭМ!$A$39:$A$782,$A136,СВЦЭМ!$B$39:$B$782,B$119)+'СЕТ СН'!$I$12+СВЦЭМ!$D$10+'СЕТ СН'!$I$6-'СЕТ СН'!$I$22</f>
        <v>2861.9728765899999</v>
      </c>
      <c r="C136" s="36">
        <f>SUMIFS(СВЦЭМ!$C$39:$C$782,СВЦЭМ!$A$39:$A$782,$A136,СВЦЭМ!$B$39:$B$782,C$119)+'СЕТ СН'!$I$12+СВЦЭМ!$D$10+'СЕТ СН'!$I$6-'СЕТ СН'!$I$22</f>
        <v>2982.33982152</v>
      </c>
      <c r="D136" s="36">
        <f>SUMIFS(СВЦЭМ!$C$39:$C$782,СВЦЭМ!$A$39:$A$782,$A136,СВЦЭМ!$B$39:$B$782,D$119)+'СЕТ СН'!$I$12+СВЦЭМ!$D$10+'СЕТ СН'!$I$6-'СЕТ СН'!$I$22</f>
        <v>2998.1737613499999</v>
      </c>
      <c r="E136" s="36">
        <f>SUMIFS(СВЦЭМ!$C$39:$C$782,СВЦЭМ!$A$39:$A$782,$A136,СВЦЭМ!$B$39:$B$782,E$119)+'СЕТ СН'!$I$12+СВЦЭМ!$D$10+'СЕТ СН'!$I$6-'СЕТ СН'!$I$22</f>
        <v>2973.4646395</v>
      </c>
      <c r="F136" s="36">
        <f>SUMIFS(СВЦЭМ!$C$39:$C$782,СВЦЭМ!$A$39:$A$782,$A136,СВЦЭМ!$B$39:$B$782,F$119)+'СЕТ СН'!$I$12+СВЦЭМ!$D$10+'СЕТ СН'!$I$6-'СЕТ СН'!$I$22</f>
        <v>2968.3956613800001</v>
      </c>
      <c r="G136" s="36">
        <f>SUMIFS(СВЦЭМ!$C$39:$C$782,СВЦЭМ!$A$39:$A$782,$A136,СВЦЭМ!$B$39:$B$782,G$119)+'СЕТ СН'!$I$12+СВЦЭМ!$D$10+'СЕТ СН'!$I$6-'СЕТ СН'!$I$22</f>
        <v>2978.6712110400003</v>
      </c>
      <c r="H136" s="36">
        <f>SUMIFS(СВЦЭМ!$C$39:$C$782,СВЦЭМ!$A$39:$A$782,$A136,СВЦЭМ!$B$39:$B$782,H$119)+'СЕТ СН'!$I$12+СВЦЭМ!$D$10+'СЕТ СН'!$I$6-'СЕТ СН'!$I$22</f>
        <v>2945.17817083</v>
      </c>
      <c r="I136" s="36">
        <f>SUMIFS(СВЦЭМ!$C$39:$C$782,СВЦЭМ!$A$39:$A$782,$A136,СВЦЭМ!$B$39:$B$782,I$119)+'СЕТ СН'!$I$12+СВЦЭМ!$D$10+'СЕТ СН'!$I$6-'СЕТ СН'!$I$22</f>
        <v>2821.51397253</v>
      </c>
      <c r="J136" s="36">
        <f>SUMIFS(СВЦЭМ!$C$39:$C$782,СВЦЭМ!$A$39:$A$782,$A136,СВЦЭМ!$B$39:$B$782,J$119)+'СЕТ СН'!$I$12+СВЦЭМ!$D$10+'СЕТ СН'!$I$6-'СЕТ СН'!$I$22</f>
        <v>2716.15319202</v>
      </c>
      <c r="K136" s="36">
        <f>SUMIFS(СВЦЭМ!$C$39:$C$782,СВЦЭМ!$A$39:$A$782,$A136,СВЦЭМ!$B$39:$B$782,K$119)+'СЕТ СН'!$I$12+СВЦЭМ!$D$10+'СЕТ СН'!$I$6-'СЕТ СН'!$I$22</f>
        <v>2671.4587773800004</v>
      </c>
      <c r="L136" s="36">
        <f>SUMIFS(СВЦЭМ!$C$39:$C$782,СВЦЭМ!$A$39:$A$782,$A136,СВЦЭМ!$B$39:$B$782,L$119)+'СЕТ СН'!$I$12+СВЦЭМ!$D$10+'СЕТ СН'!$I$6-'СЕТ СН'!$I$22</f>
        <v>2604.5713716</v>
      </c>
      <c r="M136" s="36">
        <f>SUMIFS(СВЦЭМ!$C$39:$C$782,СВЦЭМ!$A$39:$A$782,$A136,СВЦЭМ!$B$39:$B$782,M$119)+'СЕТ СН'!$I$12+СВЦЭМ!$D$10+'СЕТ СН'!$I$6-'СЕТ СН'!$I$22</f>
        <v>2587.8860487100001</v>
      </c>
      <c r="N136" s="36">
        <f>SUMIFS(СВЦЭМ!$C$39:$C$782,СВЦЭМ!$A$39:$A$782,$A136,СВЦЭМ!$B$39:$B$782,N$119)+'СЕТ СН'!$I$12+СВЦЭМ!$D$10+'СЕТ СН'!$I$6-'СЕТ СН'!$I$22</f>
        <v>2593.6970995299998</v>
      </c>
      <c r="O136" s="36">
        <f>SUMIFS(СВЦЭМ!$C$39:$C$782,СВЦЭМ!$A$39:$A$782,$A136,СВЦЭМ!$B$39:$B$782,O$119)+'СЕТ СН'!$I$12+СВЦЭМ!$D$10+'СЕТ СН'!$I$6-'СЕТ СН'!$I$22</f>
        <v>2580.0351735599997</v>
      </c>
      <c r="P136" s="36">
        <f>SUMIFS(СВЦЭМ!$C$39:$C$782,СВЦЭМ!$A$39:$A$782,$A136,СВЦЭМ!$B$39:$B$782,P$119)+'СЕТ СН'!$I$12+СВЦЭМ!$D$10+'СЕТ СН'!$I$6-'СЕТ СН'!$I$22</f>
        <v>2579.3620185099999</v>
      </c>
      <c r="Q136" s="36">
        <f>SUMIFS(СВЦЭМ!$C$39:$C$782,СВЦЭМ!$A$39:$A$782,$A136,СВЦЭМ!$B$39:$B$782,Q$119)+'СЕТ СН'!$I$12+СВЦЭМ!$D$10+'СЕТ СН'!$I$6-'СЕТ СН'!$I$22</f>
        <v>2583.0015154499997</v>
      </c>
      <c r="R136" s="36">
        <f>SUMIFS(СВЦЭМ!$C$39:$C$782,СВЦЭМ!$A$39:$A$782,$A136,СВЦЭМ!$B$39:$B$782,R$119)+'СЕТ СН'!$I$12+СВЦЭМ!$D$10+'СЕТ СН'!$I$6-'СЕТ СН'!$I$22</f>
        <v>2589.0412619799999</v>
      </c>
      <c r="S136" s="36">
        <f>SUMIFS(СВЦЭМ!$C$39:$C$782,СВЦЭМ!$A$39:$A$782,$A136,СВЦЭМ!$B$39:$B$782,S$119)+'СЕТ СН'!$I$12+СВЦЭМ!$D$10+'СЕТ СН'!$I$6-'СЕТ СН'!$I$22</f>
        <v>2597.6514887499998</v>
      </c>
      <c r="T136" s="36">
        <f>SUMIFS(СВЦЭМ!$C$39:$C$782,СВЦЭМ!$A$39:$A$782,$A136,СВЦЭМ!$B$39:$B$782,T$119)+'СЕТ СН'!$I$12+СВЦЭМ!$D$10+'СЕТ СН'!$I$6-'СЕТ СН'!$I$22</f>
        <v>2588.1506322499999</v>
      </c>
      <c r="U136" s="36">
        <f>SUMIFS(СВЦЭМ!$C$39:$C$782,СВЦЭМ!$A$39:$A$782,$A136,СВЦЭМ!$B$39:$B$782,U$119)+'СЕТ СН'!$I$12+СВЦЭМ!$D$10+'СЕТ СН'!$I$6-'СЕТ СН'!$I$22</f>
        <v>2599.83315115</v>
      </c>
      <c r="V136" s="36">
        <f>SUMIFS(СВЦЭМ!$C$39:$C$782,СВЦЭМ!$A$39:$A$782,$A136,СВЦЭМ!$B$39:$B$782,V$119)+'СЕТ СН'!$I$12+СВЦЭМ!$D$10+'СЕТ СН'!$I$6-'СЕТ СН'!$I$22</f>
        <v>2605.8513517599999</v>
      </c>
      <c r="W136" s="36">
        <f>SUMIFS(СВЦЭМ!$C$39:$C$782,СВЦЭМ!$A$39:$A$782,$A136,СВЦЭМ!$B$39:$B$782,W$119)+'СЕТ СН'!$I$12+СВЦЭМ!$D$10+'СЕТ СН'!$I$6-'СЕТ СН'!$I$22</f>
        <v>2572.8982620500001</v>
      </c>
      <c r="X136" s="36">
        <f>SUMIFS(СВЦЭМ!$C$39:$C$782,СВЦЭМ!$A$39:$A$782,$A136,СВЦЭМ!$B$39:$B$782,X$119)+'СЕТ СН'!$I$12+СВЦЭМ!$D$10+'СЕТ СН'!$I$6-'СЕТ СН'!$I$22</f>
        <v>2630.99422551</v>
      </c>
      <c r="Y136" s="36">
        <f>SUMIFS(СВЦЭМ!$C$39:$C$782,СВЦЭМ!$A$39:$A$782,$A136,СВЦЭМ!$B$39:$B$782,Y$119)+'СЕТ СН'!$I$12+СВЦЭМ!$D$10+'СЕТ СН'!$I$6-'СЕТ СН'!$I$22</f>
        <v>2717.8787324300001</v>
      </c>
    </row>
    <row r="137" spans="1:25" ht="15.75" x14ac:dyDescent="0.2">
      <c r="A137" s="35">
        <f t="shared" si="3"/>
        <v>45491</v>
      </c>
      <c r="B137" s="36">
        <f>SUMIFS(СВЦЭМ!$C$39:$C$782,СВЦЭМ!$A$39:$A$782,$A137,СВЦЭМ!$B$39:$B$782,B$119)+'СЕТ СН'!$I$12+СВЦЭМ!$D$10+'СЕТ СН'!$I$6-'СЕТ СН'!$I$22</f>
        <v>2978.0402116699997</v>
      </c>
      <c r="C137" s="36">
        <f>SUMIFS(СВЦЭМ!$C$39:$C$782,СВЦЭМ!$A$39:$A$782,$A137,СВЦЭМ!$B$39:$B$782,C$119)+'СЕТ СН'!$I$12+СВЦЭМ!$D$10+'СЕТ СН'!$I$6-'СЕТ СН'!$I$22</f>
        <v>3073.12650248</v>
      </c>
      <c r="D137" s="36">
        <f>SUMIFS(СВЦЭМ!$C$39:$C$782,СВЦЭМ!$A$39:$A$782,$A137,СВЦЭМ!$B$39:$B$782,D$119)+'СЕТ СН'!$I$12+СВЦЭМ!$D$10+'СЕТ СН'!$I$6-'СЕТ СН'!$I$22</f>
        <v>3153.41026173</v>
      </c>
      <c r="E137" s="36">
        <f>SUMIFS(СВЦЭМ!$C$39:$C$782,СВЦЭМ!$A$39:$A$782,$A137,СВЦЭМ!$B$39:$B$782,E$119)+'СЕТ СН'!$I$12+СВЦЭМ!$D$10+'СЕТ СН'!$I$6-'СЕТ СН'!$I$22</f>
        <v>3188.4212994499999</v>
      </c>
      <c r="F137" s="36">
        <f>SUMIFS(СВЦЭМ!$C$39:$C$782,СВЦЭМ!$A$39:$A$782,$A137,СВЦЭМ!$B$39:$B$782,F$119)+'СЕТ СН'!$I$12+СВЦЭМ!$D$10+'СЕТ СН'!$I$6-'СЕТ СН'!$I$22</f>
        <v>3186.1214677600001</v>
      </c>
      <c r="G137" s="36">
        <f>SUMIFS(СВЦЭМ!$C$39:$C$782,СВЦЭМ!$A$39:$A$782,$A137,СВЦЭМ!$B$39:$B$782,G$119)+'СЕТ СН'!$I$12+СВЦЭМ!$D$10+'СЕТ СН'!$I$6-'СЕТ СН'!$I$22</f>
        <v>3170.2813573899998</v>
      </c>
      <c r="H137" s="36">
        <f>SUMIFS(СВЦЭМ!$C$39:$C$782,СВЦЭМ!$A$39:$A$782,$A137,СВЦЭМ!$B$39:$B$782,H$119)+'СЕТ СН'!$I$12+СВЦЭМ!$D$10+'СЕТ СН'!$I$6-'СЕТ СН'!$I$22</f>
        <v>3096.7445065700003</v>
      </c>
      <c r="I137" s="36">
        <f>SUMIFS(СВЦЭМ!$C$39:$C$782,СВЦЭМ!$A$39:$A$782,$A137,СВЦЭМ!$B$39:$B$782,I$119)+'СЕТ СН'!$I$12+СВЦЭМ!$D$10+'СЕТ СН'!$I$6-'СЕТ СН'!$I$22</f>
        <v>2904.7739492700002</v>
      </c>
      <c r="J137" s="36">
        <f>SUMIFS(СВЦЭМ!$C$39:$C$782,СВЦЭМ!$A$39:$A$782,$A137,СВЦЭМ!$B$39:$B$782,J$119)+'СЕТ СН'!$I$12+СВЦЭМ!$D$10+'СЕТ СН'!$I$6-'СЕТ СН'!$I$22</f>
        <v>2804.5119527300003</v>
      </c>
      <c r="K137" s="36">
        <f>SUMIFS(СВЦЭМ!$C$39:$C$782,СВЦЭМ!$A$39:$A$782,$A137,СВЦЭМ!$B$39:$B$782,K$119)+'СЕТ СН'!$I$12+СВЦЭМ!$D$10+'СЕТ СН'!$I$6-'СЕТ СН'!$I$22</f>
        <v>2745.2245680699998</v>
      </c>
      <c r="L137" s="36">
        <f>SUMIFS(СВЦЭМ!$C$39:$C$782,СВЦЭМ!$A$39:$A$782,$A137,СВЦЭМ!$B$39:$B$782,L$119)+'СЕТ СН'!$I$12+СВЦЭМ!$D$10+'СЕТ СН'!$I$6-'СЕТ СН'!$I$22</f>
        <v>2699.1383020900003</v>
      </c>
      <c r="M137" s="36">
        <f>SUMIFS(СВЦЭМ!$C$39:$C$782,СВЦЭМ!$A$39:$A$782,$A137,СВЦЭМ!$B$39:$B$782,M$119)+'СЕТ СН'!$I$12+СВЦЭМ!$D$10+'СЕТ СН'!$I$6-'СЕТ СН'!$I$22</f>
        <v>2686.8772300199998</v>
      </c>
      <c r="N137" s="36">
        <f>SUMIFS(СВЦЭМ!$C$39:$C$782,СВЦЭМ!$A$39:$A$782,$A137,СВЦЭМ!$B$39:$B$782,N$119)+'СЕТ СН'!$I$12+СВЦЭМ!$D$10+'СЕТ СН'!$I$6-'СЕТ СН'!$I$22</f>
        <v>2677.35672415</v>
      </c>
      <c r="O137" s="36">
        <f>SUMIFS(СВЦЭМ!$C$39:$C$782,СВЦЭМ!$A$39:$A$782,$A137,СВЦЭМ!$B$39:$B$782,O$119)+'СЕТ СН'!$I$12+СВЦЭМ!$D$10+'СЕТ СН'!$I$6-'СЕТ СН'!$I$22</f>
        <v>2661.8347180199999</v>
      </c>
      <c r="P137" s="36">
        <f>SUMIFS(СВЦЭМ!$C$39:$C$782,СВЦЭМ!$A$39:$A$782,$A137,СВЦЭМ!$B$39:$B$782,P$119)+'СЕТ СН'!$I$12+СВЦЭМ!$D$10+'СЕТ СН'!$I$6-'СЕТ СН'!$I$22</f>
        <v>2660.7584451800003</v>
      </c>
      <c r="Q137" s="36">
        <f>SUMIFS(СВЦЭМ!$C$39:$C$782,СВЦЭМ!$A$39:$A$782,$A137,СВЦЭМ!$B$39:$B$782,Q$119)+'СЕТ СН'!$I$12+СВЦЭМ!$D$10+'СЕТ СН'!$I$6-'СЕТ СН'!$I$22</f>
        <v>2662.0483617700002</v>
      </c>
      <c r="R137" s="36">
        <f>SUMIFS(СВЦЭМ!$C$39:$C$782,СВЦЭМ!$A$39:$A$782,$A137,СВЦЭМ!$B$39:$B$782,R$119)+'СЕТ СН'!$I$12+СВЦЭМ!$D$10+'СЕТ СН'!$I$6-'СЕТ СН'!$I$22</f>
        <v>2657.5811773</v>
      </c>
      <c r="S137" s="36">
        <f>SUMIFS(СВЦЭМ!$C$39:$C$782,СВЦЭМ!$A$39:$A$782,$A137,СВЦЭМ!$B$39:$B$782,S$119)+'СЕТ СН'!$I$12+СВЦЭМ!$D$10+'СЕТ СН'!$I$6-'СЕТ СН'!$I$22</f>
        <v>2659.8084880699998</v>
      </c>
      <c r="T137" s="36">
        <f>SUMIFS(СВЦЭМ!$C$39:$C$782,СВЦЭМ!$A$39:$A$782,$A137,СВЦЭМ!$B$39:$B$782,T$119)+'СЕТ СН'!$I$12+СВЦЭМ!$D$10+'СЕТ СН'!$I$6-'СЕТ СН'!$I$22</f>
        <v>2680.61232582</v>
      </c>
      <c r="U137" s="36">
        <f>SUMIFS(СВЦЭМ!$C$39:$C$782,СВЦЭМ!$A$39:$A$782,$A137,СВЦЭМ!$B$39:$B$782,U$119)+'СЕТ СН'!$I$12+СВЦЭМ!$D$10+'СЕТ СН'!$I$6-'СЕТ СН'!$I$22</f>
        <v>2699.3965106699998</v>
      </c>
      <c r="V137" s="36">
        <f>SUMIFS(СВЦЭМ!$C$39:$C$782,СВЦЭМ!$A$39:$A$782,$A137,СВЦЭМ!$B$39:$B$782,V$119)+'СЕТ СН'!$I$12+СВЦЭМ!$D$10+'СЕТ СН'!$I$6-'СЕТ СН'!$I$22</f>
        <v>2695.5949581899999</v>
      </c>
      <c r="W137" s="36">
        <f>SUMIFS(СВЦЭМ!$C$39:$C$782,СВЦЭМ!$A$39:$A$782,$A137,СВЦЭМ!$B$39:$B$782,W$119)+'СЕТ СН'!$I$12+СВЦЭМ!$D$10+'СЕТ СН'!$I$6-'СЕТ СН'!$I$22</f>
        <v>2666.4640563900002</v>
      </c>
      <c r="X137" s="36">
        <f>SUMIFS(СВЦЭМ!$C$39:$C$782,СВЦЭМ!$A$39:$A$782,$A137,СВЦЭМ!$B$39:$B$782,X$119)+'СЕТ СН'!$I$12+СВЦЭМ!$D$10+'СЕТ СН'!$I$6-'СЕТ СН'!$I$22</f>
        <v>2712.7809698900001</v>
      </c>
      <c r="Y137" s="36">
        <f>SUMIFS(СВЦЭМ!$C$39:$C$782,СВЦЭМ!$A$39:$A$782,$A137,СВЦЭМ!$B$39:$B$782,Y$119)+'СЕТ СН'!$I$12+СВЦЭМ!$D$10+'СЕТ СН'!$I$6-'СЕТ СН'!$I$22</f>
        <v>2795.8606020500001</v>
      </c>
    </row>
    <row r="138" spans="1:25" ht="15.75" x14ac:dyDescent="0.2">
      <c r="A138" s="35">
        <f t="shared" si="3"/>
        <v>45492</v>
      </c>
      <c r="B138" s="36">
        <f>SUMIFS(СВЦЭМ!$C$39:$C$782,СВЦЭМ!$A$39:$A$782,$A138,СВЦЭМ!$B$39:$B$782,B$119)+'СЕТ СН'!$I$12+СВЦЭМ!$D$10+'СЕТ СН'!$I$6-'СЕТ СН'!$I$22</f>
        <v>2898.0075952899997</v>
      </c>
      <c r="C138" s="36">
        <f>SUMIFS(СВЦЭМ!$C$39:$C$782,СВЦЭМ!$A$39:$A$782,$A138,СВЦЭМ!$B$39:$B$782,C$119)+'СЕТ СН'!$I$12+СВЦЭМ!$D$10+'СЕТ СН'!$I$6-'СЕТ СН'!$I$22</f>
        <v>2999.3093774099998</v>
      </c>
      <c r="D138" s="36">
        <f>SUMIFS(СВЦЭМ!$C$39:$C$782,СВЦЭМ!$A$39:$A$782,$A138,СВЦЭМ!$B$39:$B$782,D$119)+'СЕТ СН'!$I$12+СВЦЭМ!$D$10+'СЕТ СН'!$I$6-'СЕТ СН'!$I$22</f>
        <v>3077.1977269600002</v>
      </c>
      <c r="E138" s="36">
        <f>SUMIFS(СВЦЭМ!$C$39:$C$782,СВЦЭМ!$A$39:$A$782,$A138,СВЦЭМ!$B$39:$B$782,E$119)+'СЕТ СН'!$I$12+СВЦЭМ!$D$10+'СЕТ СН'!$I$6-'СЕТ СН'!$I$22</f>
        <v>3098.8943442099999</v>
      </c>
      <c r="F138" s="36">
        <f>SUMIFS(СВЦЭМ!$C$39:$C$782,СВЦЭМ!$A$39:$A$782,$A138,СВЦЭМ!$B$39:$B$782,F$119)+'СЕТ СН'!$I$12+СВЦЭМ!$D$10+'СЕТ СН'!$I$6-'СЕТ СН'!$I$22</f>
        <v>3094.1723880099998</v>
      </c>
      <c r="G138" s="36">
        <f>SUMIFS(СВЦЭМ!$C$39:$C$782,СВЦЭМ!$A$39:$A$782,$A138,СВЦЭМ!$B$39:$B$782,G$119)+'СЕТ СН'!$I$12+СВЦЭМ!$D$10+'СЕТ СН'!$I$6-'СЕТ СН'!$I$22</f>
        <v>3104.13010485</v>
      </c>
      <c r="H138" s="36">
        <f>SUMIFS(СВЦЭМ!$C$39:$C$782,СВЦЭМ!$A$39:$A$782,$A138,СВЦЭМ!$B$39:$B$782,H$119)+'СЕТ СН'!$I$12+СВЦЭМ!$D$10+'СЕТ СН'!$I$6-'СЕТ СН'!$I$22</f>
        <v>3044.0183350799998</v>
      </c>
      <c r="I138" s="36">
        <f>SUMIFS(СВЦЭМ!$C$39:$C$782,СВЦЭМ!$A$39:$A$782,$A138,СВЦЭМ!$B$39:$B$782,I$119)+'СЕТ СН'!$I$12+СВЦЭМ!$D$10+'СЕТ СН'!$I$6-'СЕТ СН'!$I$22</f>
        <v>2985.6334118</v>
      </c>
      <c r="J138" s="36">
        <f>SUMIFS(СВЦЭМ!$C$39:$C$782,СВЦЭМ!$A$39:$A$782,$A138,СВЦЭМ!$B$39:$B$782,J$119)+'СЕТ СН'!$I$12+СВЦЭМ!$D$10+'СЕТ СН'!$I$6-'СЕТ СН'!$I$22</f>
        <v>2863.6972953200002</v>
      </c>
      <c r="K138" s="36">
        <f>SUMIFS(СВЦЭМ!$C$39:$C$782,СВЦЭМ!$A$39:$A$782,$A138,СВЦЭМ!$B$39:$B$782,K$119)+'СЕТ СН'!$I$12+СВЦЭМ!$D$10+'СЕТ СН'!$I$6-'СЕТ СН'!$I$22</f>
        <v>2798.0690417000001</v>
      </c>
      <c r="L138" s="36">
        <f>SUMIFS(СВЦЭМ!$C$39:$C$782,СВЦЭМ!$A$39:$A$782,$A138,СВЦЭМ!$B$39:$B$782,L$119)+'СЕТ СН'!$I$12+СВЦЭМ!$D$10+'СЕТ СН'!$I$6-'СЕТ СН'!$I$22</f>
        <v>2762.81844443</v>
      </c>
      <c r="M138" s="36">
        <f>SUMIFS(СВЦЭМ!$C$39:$C$782,СВЦЭМ!$A$39:$A$782,$A138,СВЦЭМ!$B$39:$B$782,M$119)+'СЕТ СН'!$I$12+СВЦЭМ!$D$10+'СЕТ СН'!$I$6-'СЕТ СН'!$I$22</f>
        <v>2765.5392222600003</v>
      </c>
      <c r="N138" s="36">
        <f>SUMIFS(СВЦЭМ!$C$39:$C$782,СВЦЭМ!$A$39:$A$782,$A138,СВЦЭМ!$B$39:$B$782,N$119)+'СЕТ СН'!$I$12+СВЦЭМ!$D$10+'СЕТ СН'!$I$6-'СЕТ СН'!$I$22</f>
        <v>2760.73529831</v>
      </c>
      <c r="O138" s="36">
        <f>SUMIFS(СВЦЭМ!$C$39:$C$782,СВЦЭМ!$A$39:$A$782,$A138,СВЦЭМ!$B$39:$B$782,O$119)+'СЕТ СН'!$I$12+СВЦЭМ!$D$10+'СЕТ СН'!$I$6-'СЕТ СН'!$I$22</f>
        <v>2739.3893810500003</v>
      </c>
      <c r="P138" s="36">
        <f>SUMIFS(СВЦЭМ!$C$39:$C$782,СВЦЭМ!$A$39:$A$782,$A138,СВЦЭМ!$B$39:$B$782,P$119)+'СЕТ СН'!$I$12+СВЦЭМ!$D$10+'СЕТ СН'!$I$6-'СЕТ СН'!$I$22</f>
        <v>2735.8666434199999</v>
      </c>
      <c r="Q138" s="36">
        <f>SUMIFS(СВЦЭМ!$C$39:$C$782,СВЦЭМ!$A$39:$A$782,$A138,СВЦЭМ!$B$39:$B$782,Q$119)+'СЕТ СН'!$I$12+СВЦЭМ!$D$10+'СЕТ СН'!$I$6-'СЕТ СН'!$I$22</f>
        <v>2749.6341250200003</v>
      </c>
      <c r="R138" s="36">
        <f>SUMIFS(СВЦЭМ!$C$39:$C$782,СВЦЭМ!$A$39:$A$782,$A138,СВЦЭМ!$B$39:$B$782,R$119)+'СЕТ СН'!$I$12+СВЦЭМ!$D$10+'СЕТ СН'!$I$6-'СЕТ СН'!$I$22</f>
        <v>2748.6239352499997</v>
      </c>
      <c r="S138" s="36">
        <f>SUMIFS(СВЦЭМ!$C$39:$C$782,СВЦЭМ!$A$39:$A$782,$A138,СВЦЭМ!$B$39:$B$782,S$119)+'СЕТ СН'!$I$12+СВЦЭМ!$D$10+'СЕТ СН'!$I$6-'СЕТ СН'!$I$22</f>
        <v>2741.6897636499998</v>
      </c>
      <c r="T138" s="36">
        <f>SUMIFS(СВЦЭМ!$C$39:$C$782,СВЦЭМ!$A$39:$A$782,$A138,СВЦЭМ!$B$39:$B$782,T$119)+'СЕТ СН'!$I$12+СВЦЭМ!$D$10+'СЕТ СН'!$I$6-'СЕТ СН'!$I$22</f>
        <v>2762.2974197799999</v>
      </c>
      <c r="U138" s="36">
        <f>SUMIFS(СВЦЭМ!$C$39:$C$782,СВЦЭМ!$A$39:$A$782,$A138,СВЦЭМ!$B$39:$B$782,U$119)+'СЕТ СН'!$I$12+СВЦЭМ!$D$10+'СЕТ СН'!$I$6-'СЕТ СН'!$I$22</f>
        <v>2780.2625365900003</v>
      </c>
      <c r="V138" s="36">
        <f>SUMIFS(СВЦЭМ!$C$39:$C$782,СВЦЭМ!$A$39:$A$782,$A138,СВЦЭМ!$B$39:$B$782,V$119)+'СЕТ СН'!$I$12+СВЦЭМ!$D$10+'СЕТ СН'!$I$6-'СЕТ СН'!$I$22</f>
        <v>2811.3545728399999</v>
      </c>
      <c r="W138" s="36">
        <f>SUMIFS(СВЦЭМ!$C$39:$C$782,СВЦЭМ!$A$39:$A$782,$A138,СВЦЭМ!$B$39:$B$782,W$119)+'СЕТ СН'!$I$12+СВЦЭМ!$D$10+'СЕТ СН'!$I$6-'СЕТ СН'!$I$22</f>
        <v>2775.36682999</v>
      </c>
      <c r="X138" s="36">
        <f>SUMIFS(СВЦЭМ!$C$39:$C$782,СВЦЭМ!$A$39:$A$782,$A138,СВЦЭМ!$B$39:$B$782,X$119)+'СЕТ СН'!$I$12+СВЦЭМ!$D$10+'СЕТ СН'!$I$6-'СЕТ СН'!$I$22</f>
        <v>2830.48840698</v>
      </c>
      <c r="Y138" s="36">
        <f>SUMIFS(СВЦЭМ!$C$39:$C$782,СВЦЭМ!$A$39:$A$782,$A138,СВЦЭМ!$B$39:$B$782,Y$119)+'СЕТ СН'!$I$12+СВЦЭМ!$D$10+'СЕТ СН'!$I$6-'СЕТ СН'!$I$22</f>
        <v>2922.4949295699998</v>
      </c>
    </row>
    <row r="139" spans="1:25" ht="15.75" x14ac:dyDescent="0.2">
      <c r="A139" s="35">
        <f t="shared" si="3"/>
        <v>45493</v>
      </c>
      <c r="B139" s="36">
        <f>SUMIFS(СВЦЭМ!$C$39:$C$782,СВЦЭМ!$A$39:$A$782,$A139,СВЦЭМ!$B$39:$B$782,B$119)+'СЕТ СН'!$I$12+СВЦЭМ!$D$10+'СЕТ СН'!$I$6-'СЕТ СН'!$I$22</f>
        <v>2915.1948827599999</v>
      </c>
      <c r="C139" s="36">
        <f>SUMIFS(СВЦЭМ!$C$39:$C$782,СВЦЭМ!$A$39:$A$782,$A139,СВЦЭМ!$B$39:$B$782,C$119)+'СЕТ СН'!$I$12+СВЦЭМ!$D$10+'СЕТ СН'!$I$6-'СЕТ СН'!$I$22</f>
        <v>2987.5234166800001</v>
      </c>
      <c r="D139" s="36">
        <f>SUMIFS(СВЦЭМ!$C$39:$C$782,СВЦЭМ!$A$39:$A$782,$A139,СВЦЭМ!$B$39:$B$782,D$119)+'СЕТ СН'!$I$12+СВЦЭМ!$D$10+'СЕТ СН'!$I$6-'СЕТ СН'!$I$22</f>
        <v>3085.2786248800003</v>
      </c>
      <c r="E139" s="36">
        <f>SUMIFS(СВЦЭМ!$C$39:$C$782,СВЦЭМ!$A$39:$A$782,$A139,СВЦЭМ!$B$39:$B$782,E$119)+'СЕТ СН'!$I$12+СВЦЭМ!$D$10+'СЕТ СН'!$I$6-'СЕТ СН'!$I$22</f>
        <v>3131.30706349</v>
      </c>
      <c r="F139" s="36">
        <f>SUMIFS(СВЦЭМ!$C$39:$C$782,СВЦЭМ!$A$39:$A$782,$A139,СВЦЭМ!$B$39:$B$782,F$119)+'СЕТ СН'!$I$12+СВЦЭМ!$D$10+'СЕТ СН'!$I$6-'СЕТ СН'!$I$22</f>
        <v>3144.1596019200001</v>
      </c>
      <c r="G139" s="36">
        <f>SUMIFS(СВЦЭМ!$C$39:$C$782,СВЦЭМ!$A$39:$A$782,$A139,СВЦЭМ!$B$39:$B$782,G$119)+'СЕТ СН'!$I$12+СВЦЭМ!$D$10+'СЕТ СН'!$I$6-'СЕТ СН'!$I$22</f>
        <v>3142.4020023100002</v>
      </c>
      <c r="H139" s="36">
        <f>SUMIFS(СВЦЭМ!$C$39:$C$782,СВЦЭМ!$A$39:$A$782,$A139,СВЦЭМ!$B$39:$B$782,H$119)+'СЕТ СН'!$I$12+СВЦЭМ!$D$10+'СЕТ СН'!$I$6-'СЕТ СН'!$I$22</f>
        <v>3122.0655473799998</v>
      </c>
      <c r="I139" s="36">
        <f>SUMIFS(СВЦЭМ!$C$39:$C$782,СВЦЭМ!$A$39:$A$782,$A139,СВЦЭМ!$B$39:$B$782,I$119)+'СЕТ СН'!$I$12+СВЦЭМ!$D$10+'СЕТ СН'!$I$6-'СЕТ СН'!$I$22</f>
        <v>3047.4427488299998</v>
      </c>
      <c r="J139" s="36">
        <f>SUMIFS(СВЦЭМ!$C$39:$C$782,СВЦЭМ!$A$39:$A$782,$A139,СВЦЭМ!$B$39:$B$782,J$119)+'СЕТ СН'!$I$12+СВЦЭМ!$D$10+'СЕТ СН'!$I$6-'СЕТ СН'!$I$22</f>
        <v>2919.9282109599999</v>
      </c>
      <c r="K139" s="36">
        <f>SUMIFS(СВЦЭМ!$C$39:$C$782,СВЦЭМ!$A$39:$A$782,$A139,СВЦЭМ!$B$39:$B$782,K$119)+'СЕТ СН'!$I$12+СВЦЭМ!$D$10+'СЕТ СН'!$I$6-'СЕТ СН'!$I$22</f>
        <v>2814.2325032099998</v>
      </c>
      <c r="L139" s="36">
        <f>SUMIFS(СВЦЭМ!$C$39:$C$782,СВЦЭМ!$A$39:$A$782,$A139,СВЦЭМ!$B$39:$B$782,L$119)+'СЕТ СН'!$I$12+СВЦЭМ!$D$10+'СЕТ СН'!$I$6-'СЕТ СН'!$I$22</f>
        <v>2733.3142234699999</v>
      </c>
      <c r="M139" s="36">
        <f>SUMIFS(СВЦЭМ!$C$39:$C$782,СВЦЭМ!$A$39:$A$782,$A139,СВЦЭМ!$B$39:$B$782,M$119)+'СЕТ СН'!$I$12+СВЦЭМ!$D$10+'СЕТ СН'!$I$6-'СЕТ СН'!$I$22</f>
        <v>2687.27922347</v>
      </c>
      <c r="N139" s="36">
        <f>SUMIFS(СВЦЭМ!$C$39:$C$782,СВЦЭМ!$A$39:$A$782,$A139,СВЦЭМ!$B$39:$B$782,N$119)+'СЕТ СН'!$I$12+СВЦЭМ!$D$10+'СЕТ СН'!$I$6-'СЕТ СН'!$I$22</f>
        <v>2702.2550203199999</v>
      </c>
      <c r="O139" s="36">
        <f>SUMIFS(СВЦЭМ!$C$39:$C$782,СВЦЭМ!$A$39:$A$782,$A139,СВЦЭМ!$B$39:$B$782,O$119)+'СЕТ СН'!$I$12+СВЦЭМ!$D$10+'СЕТ СН'!$I$6-'СЕТ СН'!$I$22</f>
        <v>2696.8231646900003</v>
      </c>
      <c r="P139" s="36">
        <f>SUMIFS(СВЦЭМ!$C$39:$C$782,СВЦЭМ!$A$39:$A$782,$A139,СВЦЭМ!$B$39:$B$782,P$119)+'СЕТ СН'!$I$12+СВЦЭМ!$D$10+'СЕТ СН'!$I$6-'СЕТ СН'!$I$22</f>
        <v>2591.9615154200001</v>
      </c>
      <c r="Q139" s="36">
        <f>SUMIFS(СВЦЭМ!$C$39:$C$782,СВЦЭМ!$A$39:$A$782,$A139,СВЦЭМ!$B$39:$B$782,Q$119)+'СЕТ СН'!$I$12+СВЦЭМ!$D$10+'СЕТ СН'!$I$6-'СЕТ СН'!$I$22</f>
        <v>2603.6603176200001</v>
      </c>
      <c r="R139" s="36">
        <f>SUMIFS(СВЦЭМ!$C$39:$C$782,СВЦЭМ!$A$39:$A$782,$A139,СВЦЭМ!$B$39:$B$782,R$119)+'СЕТ СН'!$I$12+СВЦЭМ!$D$10+'СЕТ СН'!$I$6-'СЕТ СН'!$I$22</f>
        <v>2625.95108639</v>
      </c>
      <c r="S139" s="36">
        <f>SUMIFS(СВЦЭМ!$C$39:$C$782,СВЦЭМ!$A$39:$A$782,$A139,СВЦЭМ!$B$39:$B$782,S$119)+'СЕТ СН'!$I$12+СВЦЭМ!$D$10+'СЕТ СН'!$I$6-'СЕТ СН'!$I$22</f>
        <v>2614.8759232800003</v>
      </c>
      <c r="T139" s="36">
        <f>SUMIFS(СВЦЭМ!$C$39:$C$782,СВЦЭМ!$A$39:$A$782,$A139,СВЦЭМ!$B$39:$B$782,T$119)+'СЕТ СН'!$I$12+СВЦЭМ!$D$10+'СЕТ СН'!$I$6-'СЕТ СН'!$I$22</f>
        <v>2608.8786293600001</v>
      </c>
      <c r="U139" s="36">
        <f>SUMIFS(СВЦЭМ!$C$39:$C$782,СВЦЭМ!$A$39:$A$782,$A139,СВЦЭМ!$B$39:$B$782,U$119)+'СЕТ СН'!$I$12+СВЦЭМ!$D$10+'СЕТ СН'!$I$6-'СЕТ СН'!$I$22</f>
        <v>2629.7782277900001</v>
      </c>
      <c r="V139" s="36">
        <f>SUMIFS(СВЦЭМ!$C$39:$C$782,СВЦЭМ!$A$39:$A$782,$A139,СВЦЭМ!$B$39:$B$782,V$119)+'СЕТ СН'!$I$12+СВЦЭМ!$D$10+'СЕТ СН'!$I$6-'СЕТ СН'!$I$22</f>
        <v>2639.7262006800001</v>
      </c>
      <c r="W139" s="36">
        <f>SUMIFS(СВЦЭМ!$C$39:$C$782,СВЦЭМ!$A$39:$A$782,$A139,СВЦЭМ!$B$39:$B$782,W$119)+'СЕТ СН'!$I$12+СВЦЭМ!$D$10+'СЕТ СН'!$I$6-'СЕТ СН'!$I$22</f>
        <v>2618.45010039</v>
      </c>
      <c r="X139" s="36">
        <f>SUMIFS(СВЦЭМ!$C$39:$C$782,СВЦЭМ!$A$39:$A$782,$A139,СВЦЭМ!$B$39:$B$782,X$119)+'СЕТ СН'!$I$12+СВЦЭМ!$D$10+'СЕТ СН'!$I$6-'СЕТ СН'!$I$22</f>
        <v>2656.1707691000001</v>
      </c>
      <c r="Y139" s="36">
        <f>SUMIFS(СВЦЭМ!$C$39:$C$782,СВЦЭМ!$A$39:$A$782,$A139,СВЦЭМ!$B$39:$B$782,Y$119)+'СЕТ СН'!$I$12+СВЦЭМ!$D$10+'СЕТ СН'!$I$6-'СЕТ СН'!$I$22</f>
        <v>2752.3657562999997</v>
      </c>
    </row>
    <row r="140" spans="1:25" ht="15.75" x14ac:dyDescent="0.2">
      <c r="A140" s="35">
        <f t="shared" si="3"/>
        <v>45494</v>
      </c>
      <c r="B140" s="36">
        <f>SUMIFS(СВЦЭМ!$C$39:$C$782,СВЦЭМ!$A$39:$A$782,$A140,СВЦЭМ!$B$39:$B$782,B$119)+'СЕТ СН'!$I$12+СВЦЭМ!$D$10+'СЕТ СН'!$I$6-'СЕТ СН'!$I$22</f>
        <v>2864.6948881799999</v>
      </c>
      <c r="C140" s="36">
        <f>SUMIFS(СВЦЭМ!$C$39:$C$782,СВЦЭМ!$A$39:$A$782,$A140,СВЦЭМ!$B$39:$B$782,C$119)+'СЕТ СН'!$I$12+СВЦЭМ!$D$10+'СЕТ СН'!$I$6-'СЕТ СН'!$I$22</f>
        <v>2969.1325719500001</v>
      </c>
      <c r="D140" s="36">
        <f>SUMIFS(СВЦЭМ!$C$39:$C$782,СВЦЭМ!$A$39:$A$782,$A140,СВЦЭМ!$B$39:$B$782,D$119)+'СЕТ СН'!$I$12+СВЦЭМ!$D$10+'СЕТ СН'!$I$6-'СЕТ СН'!$I$22</f>
        <v>3025.24266132</v>
      </c>
      <c r="E140" s="36">
        <f>SUMIFS(СВЦЭМ!$C$39:$C$782,СВЦЭМ!$A$39:$A$782,$A140,СВЦЭМ!$B$39:$B$782,E$119)+'СЕТ СН'!$I$12+СВЦЭМ!$D$10+'СЕТ СН'!$I$6-'СЕТ СН'!$I$22</f>
        <v>3069.8971851900001</v>
      </c>
      <c r="F140" s="36">
        <f>SUMIFS(СВЦЭМ!$C$39:$C$782,СВЦЭМ!$A$39:$A$782,$A140,СВЦЭМ!$B$39:$B$782,F$119)+'СЕТ СН'!$I$12+СВЦЭМ!$D$10+'СЕТ СН'!$I$6-'СЕТ СН'!$I$22</f>
        <v>3112.6954583799998</v>
      </c>
      <c r="G140" s="36">
        <f>SUMIFS(СВЦЭМ!$C$39:$C$782,СВЦЭМ!$A$39:$A$782,$A140,СВЦЭМ!$B$39:$B$782,G$119)+'СЕТ СН'!$I$12+СВЦЭМ!$D$10+'СЕТ СН'!$I$6-'СЕТ СН'!$I$22</f>
        <v>3057.5309855200003</v>
      </c>
      <c r="H140" s="36">
        <f>SUMIFS(СВЦЭМ!$C$39:$C$782,СВЦЭМ!$A$39:$A$782,$A140,СВЦЭМ!$B$39:$B$782,H$119)+'СЕТ СН'!$I$12+СВЦЭМ!$D$10+'СЕТ СН'!$I$6-'СЕТ СН'!$I$22</f>
        <v>3083.1922626699998</v>
      </c>
      <c r="I140" s="36">
        <f>SUMIFS(СВЦЭМ!$C$39:$C$782,СВЦЭМ!$A$39:$A$782,$A140,СВЦЭМ!$B$39:$B$782,I$119)+'СЕТ СН'!$I$12+СВЦЭМ!$D$10+'СЕТ СН'!$I$6-'СЕТ СН'!$I$22</f>
        <v>3039.6644615100004</v>
      </c>
      <c r="J140" s="36">
        <f>SUMIFS(СВЦЭМ!$C$39:$C$782,СВЦЭМ!$A$39:$A$782,$A140,СВЦЭМ!$B$39:$B$782,J$119)+'СЕТ СН'!$I$12+СВЦЭМ!$D$10+'СЕТ СН'!$I$6-'СЕТ СН'!$I$22</f>
        <v>2884.9780411500001</v>
      </c>
      <c r="K140" s="36">
        <f>SUMIFS(СВЦЭМ!$C$39:$C$782,СВЦЭМ!$A$39:$A$782,$A140,СВЦЭМ!$B$39:$B$782,K$119)+'СЕТ СН'!$I$12+СВЦЭМ!$D$10+'СЕТ СН'!$I$6-'СЕТ СН'!$I$22</f>
        <v>2740.5904631900003</v>
      </c>
      <c r="L140" s="36">
        <f>SUMIFS(СВЦЭМ!$C$39:$C$782,СВЦЭМ!$A$39:$A$782,$A140,СВЦЭМ!$B$39:$B$782,L$119)+'СЕТ СН'!$I$12+СВЦЭМ!$D$10+'СЕТ СН'!$I$6-'СЕТ СН'!$I$22</f>
        <v>2672.67461172</v>
      </c>
      <c r="M140" s="36">
        <f>SUMIFS(СВЦЭМ!$C$39:$C$782,СВЦЭМ!$A$39:$A$782,$A140,СВЦЭМ!$B$39:$B$782,M$119)+'СЕТ СН'!$I$12+СВЦЭМ!$D$10+'СЕТ СН'!$I$6-'СЕТ СН'!$I$22</f>
        <v>2651.52719931</v>
      </c>
      <c r="N140" s="36">
        <f>SUMIFS(СВЦЭМ!$C$39:$C$782,СВЦЭМ!$A$39:$A$782,$A140,СВЦЭМ!$B$39:$B$782,N$119)+'СЕТ СН'!$I$12+СВЦЭМ!$D$10+'СЕТ СН'!$I$6-'СЕТ СН'!$I$22</f>
        <v>2648.1390694500001</v>
      </c>
      <c r="O140" s="36">
        <f>SUMIFS(СВЦЭМ!$C$39:$C$782,СВЦЭМ!$A$39:$A$782,$A140,СВЦЭМ!$B$39:$B$782,O$119)+'СЕТ СН'!$I$12+СВЦЭМ!$D$10+'СЕТ СН'!$I$6-'СЕТ СН'!$I$22</f>
        <v>2645.0656798300001</v>
      </c>
      <c r="P140" s="36">
        <f>SUMIFS(СВЦЭМ!$C$39:$C$782,СВЦЭМ!$A$39:$A$782,$A140,СВЦЭМ!$B$39:$B$782,P$119)+'СЕТ СН'!$I$12+СВЦЭМ!$D$10+'СЕТ СН'!$I$6-'СЕТ СН'!$I$22</f>
        <v>2664.54091814</v>
      </c>
      <c r="Q140" s="36">
        <f>SUMIFS(СВЦЭМ!$C$39:$C$782,СВЦЭМ!$A$39:$A$782,$A140,СВЦЭМ!$B$39:$B$782,Q$119)+'СЕТ СН'!$I$12+СВЦЭМ!$D$10+'СЕТ СН'!$I$6-'СЕТ СН'!$I$22</f>
        <v>2668.5102912800003</v>
      </c>
      <c r="R140" s="36">
        <f>SUMIFS(СВЦЭМ!$C$39:$C$782,СВЦЭМ!$A$39:$A$782,$A140,СВЦЭМ!$B$39:$B$782,R$119)+'СЕТ СН'!$I$12+СВЦЭМ!$D$10+'СЕТ СН'!$I$6-'СЕТ СН'!$I$22</f>
        <v>2665.2564007600004</v>
      </c>
      <c r="S140" s="36">
        <f>SUMIFS(СВЦЭМ!$C$39:$C$782,СВЦЭМ!$A$39:$A$782,$A140,СВЦЭМ!$B$39:$B$782,S$119)+'СЕТ СН'!$I$12+СВЦЭМ!$D$10+'СЕТ СН'!$I$6-'СЕТ СН'!$I$22</f>
        <v>2662.1400064600002</v>
      </c>
      <c r="T140" s="36">
        <f>SUMIFS(СВЦЭМ!$C$39:$C$782,СВЦЭМ!$A$39:$A$782,$A140,СВЦЭМ!$B$39:$B$782,T$119)+'СЕТ СН'!$I$12+СВЦЭМ!$D$10+'СЕТ СН'!$I$6-'СЕТ СН'!$I$22</f>
        <v>2647.9452851000001</v>
      </c>
      <c r="U140" s="36">
        <f>SUMIFS(СВЦЭМ!$C$39:$C$782,СВЦЭМ!$A$39:$A$782,$A140,СВЦЭМ!$B$39:$B$782,U$119)+'СЕТ СН'!$I$12+СВЦЭМ!$D$10+'СЕТ СН'!$I$6-'СЕТ СН'!$I$22</f>
        <v>2651.2050127399998</v>
      </c>
      <c r="V140" s="36">
        <f>SUMIFS(СВЦЭМ!$C$39:$C$782,СВЦЭМ!$A$39:$A$782,$A140,СВЦЭМ!$B$39:$B$782,V$119)+'СЕТ СН'!$I$12+СВЦЭМ!$D$10+'СЕТ СН'!$I$6-'СЕТ СН'!$I$22</f>
        <v>2646.8586776299999</v>
      </c>
      <c r="W140" s="36">
        <f>SUMIFS(СВЦЭМ!$C$39:$C$782,СВЦЭМ!$A$39:$A$782,$A140,СВЦЭМ!$B$39:$B$782,W$119)+'СЕТ СН'!$I$12+СВЦЭМ!$D$10+'СЕТ СН'!$I$6-'СЕТ СН'!$I$22</f>
        <v>2634.54348772</v>
      </c>
      <c r="X140" s="36">
        <f>SUMIFS(СВЦЭМ!$C$39:$C$782,СВЦЭМ!$A$39:$A$782,$A140,СВЦЭМ!$B$39:$B$782,X$119)+'СЕТ СН'!$I$12+СВЦЭМ!$D$10+'СЕТ СН'!$I$6-'СЕТ СН'!$I$22</f>
        <v>2687.7422850600001</v>
      </c>
      <c r="Y140" s="36">
        <f>SUMIFS(СВЦЭМ!$C$39:$C$782,СВЦЭМ!$A$39:$A$782,$A140,СВЦЭМ!$B$39:$B$782,Y$119)+'СЕТ СН'!$I$12+СВЦЭМ!$D$10+'СЕТ СН'!$I$6-'СЕТ СН'!$I$22</f>
        <v>2710.8721433999999</v>
      </c>
    </row>
    <row r="141" spans="1:25" ht="15.75" x14ac:dyDescent="0.2">
      <c r="A141" s="35">
        <f t="shared" si="3"/>
        <v>45495</v>
      </c>
      <c r="B141" s="36">
        <f>SUMIFS(СВЦЭМ!$C$39:$C$782,СВЦЭМ!$A$39:$A$782,$A141,СВЦЭМ!$B$39:$B$782,B$119)+'СЕТ СН'!$I$12+СВЦЭМ!$D$10+'СЕТ СН'!$I$6-'СЕТ СН'!$I$22</f>
        <v>2801.6193096799998</v>
      </c>
      <c r="C141" s="36">
        <f>SUMIFS(СВЦЭМ!$C$39:$C$782,СВЦЭМ!$A$39:$A$782,$A141,СВЦЭМ!$B$39:$B$782,C$119)+'СЕТ СН'!$I$12+СВЦЭМ!$D$10+'СЕТ СН'!$I$6-'СЕТ СН'!$I$22</f>
        <v>2871.0614111100003</v>
      </c>
      <c r="D141" s="36">
        <f>SUMIFS(СВЦЭМ!$C$39:$C$782,СВЦЭМ!$A$39:$A$782,$A141,СВЦЭМ!$B$39:$B$782,D$119)+'СЕТ СН'!$I$12+СВЦЭМ!$D$10+'СЕТ СН'!$I$6-'СЕТ СН'!$I$22</f>
        <v>2927.21244978</v>
      </c>
      <c r="E141" s="36">
        <f>SUMIFS(СВЦЭМ!$C$39:$C$782,СВЦЭМ!$A$39:$A$782,$A141,СВЦЭМ!$B$39:$B$782,E$119)+'СЕТ СН'!$I$12+СВЦЭМ!$D$10+'СЕТ СН'!$I$6-'СЕТ СН'!$I$22</f>
        <v>2967.6382277000002</v>
      </c>
      <c r="F141" s="36">
        <f>SUMIFS(СВЦЭМ!$C$39:$C$782,СВЦЭМ!$A$39:$A$782,$A141,СВЦЭМ!$B$39:$B$782,F$119)+'СЕТ СН'!$I$12+СВЦЭМ!$D$10+'СЕТ СН'!$I$6-'СЕТ СН'!$I$22</f>
        <v>2978.42885905</v>
      </c>
      <c r="G141" s="36">
        <f>SUMIFS(СВЦЭМ!$C$39:$C$782,СВЦЭМ!$A$39:$A$782,$A141,СВЦЭМ!$B$39:$B$782,G$119)+'СЕТ СН'!$I$12+СВЦЭМ!$D$10+'СЕТ СН'!$I$6-'СЕТ СН'!$I$22</f>
        <v>2978.8688320900001</v>
      </c>
      <c r="H141" s="36">
        <f>SUMIFS(СВЦЭМ!$C$39:$C$782,СВЦЭМ!$A$39:$A$782,$A141,СВЦЭМ!$B$39:$B$782,H$119)+'СЕТ СН'!$I$12+СВЦЭМ!$D$10+'СЕТ СН'!$I$6-'СЕТ СН'!$I$22</f>
        <v>2910.1293359199999</v>
      </c>
      <c r="I141" s="36">
        <f>SUMIFS(СВЦЭМ!$C$39:$C$782,СВЦЭМ!$A$39:$A$782,$A141,СВЦЭМ!$B$39:$B$782,I$119)+'СЕТ СН'!$I$12+СВЦЭМ!$D$10+'СЕТ СН'!$I$6-'СЕТ СН'!$I$22</f>
        <v>2809.3810309700002</v>
      </c>
      <c r="J141" s="36">
        <f>SUMIFS(СВЦЭМ!$C$39:$C$782,СВЦЭМ!$A$39:$A$782,$A141,СВЦЭМ!$B$39:$B$782,J$119)+'СЕТ СН'!$I$12+СВЦЭМ!$D$10+'СЕТ СН'!$I$6-'СЕТ СН'!$I$22</f>
        <v>2688.28794741</v>
      </c>
      <c r="K141" s="36">
        <f>SUMIFS(СВЦЭМ!$C$39:$C$782,СВЦЭМ!$A$39:$A$782,$A141,СВЦЭМ!$B$39:$B$782,K$119)+'СЕТ СН'!$I$12+СВЦЭМ!$D$10+'СЕТ СН'!$I$6-'СЕТ СН'!$I$22</f>
        <v>2622.1405244400003</v>
      </c>
      <c r="L141" s="36">
        <f>SUMIFS(СВЦЭМ!$C$39:$C$782,СВЦЭМ!$A$39:$A$782,$A141,СВЦЭМ!$B$39:$B$782,L$119)+'СЕТ СН'!$I$12+СВЦЭМ!$D$10+'СЕТ СН'!$I$6-'СЕТ СН'!$I$22</f>
        <v>2571.8846622299998</v>
      </c>
      <c r="M141" s="36">
        <f>SUMIFS(СВЦЭМ!$C$39:$C$782,СВЦЭМ!$A$39:$A$782,$A141,СВЦЭМ!$B$39:$B$782,M$119)+'СЕТ СН'!$I$12+СВЦЭМ!$D$10+'СЕТ СН'!$I$6-'СЕТ СН'!$I$22</f>
        <v>2554.7486987699999</v>
      </c>
      <c r="N141" s="36">
        <f>SUMIFS(СВЦЭМ!$C$39:$C$782,СВЦЭМ!$A$39:$A$782,$A141,СВЦЭМ!$B$39:$B$782,N$119)+'СЕТ СН'!$I$12+СВЦЭМ!$D$10+'СЕТ СН'!$I$6-'СЕТ СН'!$I$22</f>
        <v>2537.3467585899998</v>
      </c>
      <c r="O141" s="36">
        <f>SUMIFS(СВЦЭМ!$C$39:$C$782,СВЦЭМ!$A$39:$A$782,$A141,СВЦЭМ!$B$39:$B$782,O$119)+'СЕТ СН'!$I$12+СВЦЭМ!$D$10+'СЕТ СН'!$I$6-'СЕТ СН'!$I$22</f>
        <v>2552.5892175199997</v>
      </c>
      <c r="P141" s="36">
        <f>SUMIFS(СВЦЭМ!$C$39:$C$782,СВЦЭМ!$A$39:$A$782,$A141,СВЦЭМ!$B$39:$B$782,P$119)+'СЕТ СН'!$I$12+СВЦЭМ!$D$10+'СЕТ СН'!$I$6-'СЕТ СН'!$I$22</f>
        <v>2550.6479959400003</v>
      </c>
      <c r="Q141" s="36">
        <f>SUMIFS(СВЦЭМ!$C$39:$C$782,СВЦЭМ!$A$39:$A$782,$A141,СВЦЭМ!$B$39:$B$782,Q$119)+'СЕТ СН'!$I$12+СВЦЭМ!$D$10+'СЕТ СН'!$I$6-'СЕТ СН'!$I$22</f>
        <v>2550.02614632</v>
      </c>
      <c r="R141" s="36">
        <f>SUMIFS(СВЦЭМ!$C$39:$C$782,СВЦЭМ!$A$39:$A$782,$A141,СВЦЭМ!$B$39:$B$782,R$119)+'СЕТ СН'!$I$12+СВЦЭМ!$D$10+'СЕТ СН'!$I$6-'СЕТ СН'!$I$22</f>
        <v>2547.0797635600002</v>
      </c>
      <c r="S141" s="36">
        <f>SUMIFS(СВЦЭМ!$C$39:$C$782,СВЦЭМ!$A$39:$A$782,$A141,СВЦЭМ!$B$39:$B$782,S$119)+'СЕТ СН'!$I$12+СВЦЭМ!$D$10+'СЕТ СН'!$I$6-'СЕТ СН'!$I$22</f>
        <v>2536.5414931200003</v>
      </c>
      <c r="T141" s="36">
        <f>SUMIFS(СВЦЭМ!$C$39:$C$782,СВЦЭМ!$A$39:$A$782,$A141,СВЦЭМ!$B$39:$B$782,T$119)+'СЕТ СН'!$I$12+СВЦЭМ!$D$10+'СЕТ СН'!$I$6-'СЕТ СН'!$I$22</f>
        <v>2533.47283328</v>
      </c>
      <c r="U141" s="36">
        <f>SUMIFS(СВЦЭМ!$C$39:$C$782,СВЦЭМ!$A$39:$A$782,$A141,СВЦЭМ!$B$39:$B$782,U$119)+'СЕТ СН'!$I$12+СВЦЭМ!$D$10+'СЕТ СН'!$I$6-'СЕТ СН'!$I$22</f>
        <v>2549.9791037800001</v>
      </c>
      <c r="V141" s="36">
        <f>SUMIFS(СВЦЭМ!$C$39:$C$782,СВЦЭМ!$A$39:$A$782,$A141,СВЦЭМ!$B$39:$B$782,V$119)+'СЕТ СН'!$I$12+СВЦЭМ!$D$10+'СЕТ СН'!$I$6-'СЕТ СН'!$I$22</f>
        <v>2562.1423559499999</v>
      </c>
      <c r="W141" s="36">
        <f>SUMIFS(СВЦЭМ!$C$39:$C$782,СВЦЭМ!$A$39:$A$782,$A141,СВЦЭМ!$B$39:$B$782,W$119)+'СЕТ СН'!$I$12+СВЦЭМ!$D$10+'СЕТ СН'!$I$6-'СЕТ СН'!$I$22</f>
        <v>2525.5263809099997</v>
      </c>
      <c r="X141" s="36">
        <f>SUMIFS(СВЦЭМ!$C$39:$C$782,СВЦЭМ!$A$39:$A$782,$A141,СВЦЭМ!$B$39:$B$782,X$119)+'СЕТ СН'!$I$12+СВЦЭМ!$D$10+'СЕТ СН'!$I$6-'СЕТ СН'!$I$22</f>
        <v>2598.08543164</v>
      </c>
      <c r="Y141" s="36">
        <f>SUMIFS(СВЦЭМ!$C$39:$C$782,СВЦЭМ!$A$39:$A$782,$A141,СВЦЭМ!$B$39:$B$782,Y$119)+'СЕТ СН'!$I$12+СВЦЭМ!$D$10+'СЕТ СН'!$I$6-'СЕТ СН'!$I$22</f>
        <v>2681.1036395599999</v>
      </c>
    </row>
    <row r="142" spans="1:25" ht="15.75" x14ac:dyDescent="0.2">
      <c r="A142" s="35">
        <f t="shared" si="3"/>
        <v>45496</v>
      </c>
      <c r="B142" s="36">
        <f>SUMIFS(СВЦЭМ!$C$39:$C$782,СВЦЭМ!$A$39:$A$782,$A142,СВЦЭМ!$B$39:$B$782,B$119)+'СЕТ СН'!$I$12+СВЦЭМ!$D$10+'СЕТ СН'!$I$6-'СЕТ СН'!$I$22</f>
        <v>2896.8808539299998</v>
      </c>
      <c r="C142" s="36">
        <f>SUMIFS(СВЦЭМ!$C$39:$C$782,СВЦЭМ!$A$39:$A$782,$A142,СВЦЭМ!$B$39:$B$782,C$119)+'СЕТ СН'!$I$12+СВЦЭМ!$D$10+'СЕТ СН'!$I$6-'СЕТ СН'!$I$22</f>
        <v>2994.7339564700001</v>
      </c>
      <c r="D142" s="36">
        <f>SUMIFS(СВЦЭМ!$C$39:$C$782,СВЦЭМ!$A$39:$A$782,$A142,СВЦЭМ!$B$39:$B$782,D$119)+'СЕТ СН'!$I$12+СВЦЭМ!$D$10+'СЕТ СН'!$I$6-'СЕТ СН'!$I$22</f>
        <v>3047.3589626399998</v>
      </c>
      <c r="E142" s="36">
        <f>SUMIFS(СВЦЭМ!$C$39:$C$782,СВЦЭМ!$A$39:$A$782,$A142,СВЦЭМ!$B$39:$B$782,E$119)+'СЕТ СН'!$I$12+СВЦЭМ!$D$10+'СЕТ СН'!$I$6-'СЕТ СН'!$I$22</f>
        <v>3069.7083281300002</v>
      </c>
      <c r="F142" s="36">
        <f>SUMIFS(СВЦЭМ!$C$39:$C$782,СВЦЭМ!$A$39:$A$782,$A142,СВЦЭМ!$B$39:$B$782,F$119)+'СЕТ СН'!$I$12+СВЦЭМ!$D$10+'СЕТ СН'!$I$6-'СЕТ СН'!$I$22</f>
        <v>3065.3127655999997</v>
      </c>
      <c r="G142" s="36">
        <f>SUMIFS(СВЦЭМ!$C$39:$C$782,СВЦЭМ!$A$39:$A$782,$A142,СВЦЭМ!$B$39:$B$782,G$119)+'СЕТ СН'!$I$12+СВЦЭМ!$D$10+'СЕТ СН'!$I$6-'СЕТ СН'!$I$22</f>
        <v>3035.4952219199999</v>
      </c>
      <c r="H142" s="36">
        <f>SUMIFS(СВЦЭМ!$C$39:$C$782,СВЦЭМ!$A$39:$A$782,$A142,СВЦЭМ!$B$39:$B$782,H$119)+'СЕТ СН'!$I$12+СВЦЭМ!$D$10+'СЕТ СН'!$I$6-'СЕТ СН'!$I$22</f>
        <v>2990.2019498999998</v>
      </c>
      <c r="I142" s="36">
        <f>SUMIFS(СВЦЭМ!$C$39:$C$782,СВЦЭМ!$A$39:$A$782,$A142,СВЦЭМ!$B$39:$B$782,I$119)+'СЕТ СН'!$I$12+СВЦЭМ!$D$10+'СЕТ СН'!$I$6-'СЕТ СН'!$I$22</f>
        <v>2871.4456007200001</v>
      </c>
      <c r="J142" s="36">
        <f>SUMIFS(СВЦЭМ!$C$39:$C$782,СВЦЭМ!$A$39:$A$782,$A142,СВЦЭМ!$B$39:$B$782,J$119)+'СЕТ СН'!$I$12+СВЦЭМ!$D$10+'СЕТ СН'!$I$6-'СЕТ СН'!$I$22</f>
        <v>2754.3326076900003</v>
      </c>
      <c r="K142" s="36">
        <f>SUMIFS(СВЦЭМ!$C$39:$C$782,СВЦЭМ!$A$39:$A$782,$A142,СВЦЭМ!$B$39:$B$782,K$119)+'СЕТ СН'!$I$12+СВЦЭМ!$D$10+'СЕТ СН'!$I$6-'СЕТ СН'!$I$22</f>
        <v>2661.6700133200002</v>
      </c>
      <c r="L142" s="36">
        <f>SUMIFS(СВЦЭМ!$C$39:$C$782,СВЦЭМ!$A$39:$A$782,$A142,СВЦЭМ!$B$39:$B$782,L$119)+'СЕТ СН'!$I$12+СВЦЭМ!$D$10+'СЕТ СН'!$I$6-'СЕТ СН'!$I$22</f>
        <v>2622.7096273500001</v>
      </c>
      <c r="M142" s="36">
        <f>SUMIFS(СВЦЭМ!$C$39:$C$782,СВЦЭМ!$A$39:$A$782,$A142,СВЦЭМ!$B$39:$B$782,M$119)+'СЕТ СН'!$I$12+СВЦЭМ!$D$10+'СЕТ СН'!$I$6-'СЕТ СН'!$I$22</f>
        <v>2603.9339158499997</v>
      </c>
      <c r="N142" s="36">
        <f>SUMIFS(СВЦЭМ!$C$39:$C$782,СВЦЭМ!$A$39:$A$782,$A142,СВЦЭМ!$B$39:$B$782,N$119)+'СЕТ СН'!$I$12+СВЦЭМ!$D$10+'СЕТ СН'!$I$6-'СЕТ СН'!$I$22</f>
        <v>2592.0403680899999</v>
      </c>
      <c r="O142" s="36">
        <f>SUMIFS(СВЦЭМ!$C$39:$C$782,СВЦЭМ!$A$39:$A$782,$A142,СВЦЭМ!$B$39:$B$782,O$119)+'СЕТ СН'!$I$12+СВЦЭМ!$D$10+'СЕТ СН'!$I$6-'СЕТ СН'!$I$22</f>
        <v>2584.72749677</v>
      </c>
      <c r="P142" s="36">
        <f>SUMIFS(СВЦЭМ!$C$39:$C$782,СВЦЭМ!$A$39:$A$782,$A142,СВЦЭМ!$B$39:$B$782,P$119)+'СЕТ СН'!$I$12+СВЦЭМ!$D$10+'СЕТ СН'!$I$6-'СЕТ СН'!$I$22</f>
        <v>2574.32810896</v>
      </c>
      <c r="Q142" s="36">
        <f>SUMIFS(СВЦЭМ!$C$39:$C$782,СВЦЭМ!$A$39:$A$782,$A142,СВЦЭМ!$B$39:$B$782,Q$119)+'СЕТ СН'!$I$12+СВЦЭМ!$D$10+'СЕТ СН'!$I$6-'СЕТ СН'!$I$22</f>
        <v>2575.4745920699997</v>
      </c>
      <c r="R142" s="36">
        <f>SUMIFS(СВЦЭМ!$C$39:$C$782,СВЦЭМ!$A$39:$A$782,$A142,СВЦЭМ!$B$39:$B$782,R$119)+'СЕТ СН'!$I$12+СВЦЭМ!$D$10+'СЕТ СН'!$I$6-'СЕТ СН'!$I$22</f>
        <v>2582.3935702799999</v>
      </c>
      <c r="S142" s="36">
        <f>SUMIFS(СВЦЭМ!$C$39:$C$782,СВЦЭМ!$A$39:$A$782,$A142,СВЦЭМ!$B$39:$B$782,S$119)+'СЕТ СН'!$I$12+СВЦЭМ!$D$10+'СЕТ СН'!$I$6-'СЕТ СН'!$I$22</f>
        <v>2586.5881922999997</v>
      </c>
      <c r="T142" s="36">
        <f>SUMIFS(СВЦЭМ!$C$39:$C$782,СВЦЭМ!$A$39:$A$782,$A142,СВЦЭМ!$B$39:$B$782,T$119)+'СЕТ СН'!$I$12+СВЦЭМ!$D$10+'СЕТ СН'!$I$6-'СЕТ СН'!$I$22</f>
        <v>2595.03870147</v>
      </c>
      <c r="U142" s="36">
        <f>SUMIFS(СВЦЭМ!$C$39:$C$782,СВЦЭМ!$A$39:$A$782,$A142,СВЦЭМ!$B$39:$B$782,U$119)+'СЕТ СН'!$I$12+СВЦЭМ!$D$10+'СЕТ СН'!$I$6-'СЕТ СН'!$I$22</f>
        <v>2613.1179365400003</v>
      </c>
      <c r="V142" s="36">
        <f>SUMIFS(СВЦЭМ!$C$39:$C$782,СВЦЭМ!$A$39:$A$782,$A142,СВЦЭМ!$B$39:$B$782,V$119)+'СЕТ СН'!$I$12+СВЦЭМ!$D$10+'СЕТ СН'!$I$6-'СЕТ СН'!$I$22</f>
        <v>2623.1121273700001</v>
      </c>
      <c r="W142" s="36">
        <f>SUMIFS(СВЦЭМ!$C$39:$C$782,СВЦЭМ!$A$39:$A$782,$A142,СВЦЭМ!$B$39:$B$782,W$119)+'СЕТ СН'!$I$12+СВЦЭМ!$D$10+'СЕТ СН'!$I$6-'СЕТ СН'!$I$22</f>
        <v>2605.24361576</v>
      </c>
      <c r="X142" s="36">
        <f>SUMIFS(СВЦЭМ!$C$39:$C$782,СВЦЭМ!$A$39:$A$782,$A142,СВЦЭМ!$B$39:$B$782,X$119)+'СЕТ СН'!$I$12+СВЦЭМ!$D$10+'СЕТ СН'!$I$6-'СЕТ СН'!$I$22</f>
        <v>2660.7033157699998</v>
      </c>
      <c r="Y142" s="36">
        <f>SUMIFS(СВЦЭМ!$C$39:$C$782,СВЦЭМ!$A$39:$A$782,$A142,СВЦЭМ!$B$39:$B$782,Y$119)+'СЕТ СН'!$I$12+СВЦЭМ!$D$10+'СЕТ СН'!$I$6-'СЕТ СН'!$I$22</f>
        <v>2740.3783410799997</v>
      </c>
    </row>
    <row r="143" spans="1:25" ht="15.75" x14ac:dyDescent="0.2">
      <c r="A143" s="35">
        <f t="shared" si="3"/>
        <v>45497</v>
      </c>
      <c r="B143" s="36">
        <f>SUMIFS(СВЦЭМ!$C$39:$C$782,СВЦЭМ!$A$39:$A$782,$A143,СВЦЭМ!$B$39:$B$782,B$119)+'СЕТ СН'!$I$12+СВЦЭМ!$D$10+'СЕТ СН'!$I$6-'СЕТ СН'!$I$22</f>
        <v>2931.0884428600002</v>
      </c>
      <c r="C143" s="36">
        <f>SUMIFS(СВЦЭМ!$C$39:$C$782,СВЦЭМ!$A$39:$A$782,$A143,СВЦЭМ!$B$39:$B$782,C$119)+'СЕТ СН'!$I$12+СВЦЭМ!$D$10+'СЕТ СН'!$I$6-'СЕТ СН'!$I$22</f>
        <v>3036.4137097800003</v>
      </c>
      <c r="D143" s="36">
        <f>SUMIFS(СВЦЭМ!$C$39:$C$782,СВЦЭМ!$A$39:$A$782,$A143,СВЦЭМ!$B$39:$B$782,D$119)+'СЕТ СН'!$I$12+СВЦЭМ!$D$10+'СЕТ СН'!$I$6-'СЕТ СН'!$I$22</f>
        <v>3068.2156287899998</v>
      </c>
      <c r="E143" s="36">
        <f>SUMIFS(СВЦЭМ!$C$39:$C$782,СВЦЭМ!$A$39:$A$782,$A143,СВЦЭМ!$B$39:$B$782,E$119)+'СЕТ СН'!$I$12+СВЦЭМ!$D$10+'СЕТ СН'!$I$6-'СЕТ СН'!$I$22</f>
        <v>3054.2895611700001</v>
      </c>
      <c r="F143" s="36">
        <f>SUMIFS(СВЦЭМ!$C$39:$C$782,СВЦЭМ!$A$39:$A$782,$A143,СВЦЭМ!$B$39:$B$782,F$119)+'СЕТ СН'!$I$12+СВЦЭМ!$D$10+'СЕТ СН'!$I$6-'СЕТ СН'!$I$22</f>
        <v>3055.96448143</v>
      </c>
      <c r="G143" s="36">
        <f>SUMIFS(СВЦЭМ!$C$39:$C$782,СВЦЭМ!$A$39:$A$782,$A143,СВЦЭМ!$B$39:$B$782,G$119)+'СЕТ СН'!$I$12+СВЦЭМ!$D$10+'СЕТ СН'!$I$6-'СЕТ СН'!$I$22</f>
        <v>3056.9274305500003</v>
      </c>
      <c r="H143" s="36">
        <f>SUMIFS(СВЦЭМ!$C$39:$C$782,СВЦЭМ!$A$39:$A$782,$A143,СВЦЭМ!$B$39:$B$782,H$119)+'СЕТ СН'!$I$12+СВЦЭМ!$D$10+'СЕТ СН'!$I$6-'СЕТ СН'!$I$22</f>
        <v>3042.0016113000001</v>
      </c>
      <c r="I143" s="36">
        <f>SUMIFS(СВЦЭМ!$C$39:$C$782,СВЦЭМ!$A$39:$A$782,$A143,СВЦЭМ!$B$39:$B$782,I$119)+'СЕТ СН'!$I$12+СВЦЭМ!$D$10+'СЕТ СН'!$I$6-'СЕТ СН'!$I$22</f>
        <v>2933.0383450099998</v>
      </c>
      <c r="J143" s="36">
        <f>SUMIFS(СВЦЭМ!$C$39:$C$782,СВЦЭМ!$A$39:$A$782,$A143,СВЦЭМ!$B$39:$B$782,J$119)+'СЕТ СН'!$I$12+СВЦЭМ!$D$10+'СЕТ СН'!$I$6-'СЕТ СН'!$I$22</f>
        <v>2804.7807224600001</v>
      </c>
      <c r="K143" s="36">
        <f>SUMIFS(СВЦЭМ!$C$39:$C$782,СВЦЭМ!$A$39:$A$782,$A143,СВЦЭМ!$B$39:$B$782,K$119)+'СЕТ СН'!$I$12+СВЦЭМ!$D$10+'СЕТ СН'!$I$6-'СЕТ СН'!$I$22</f>
        <v>2709.0494477299999</v>
      </c>
      <c r="L143" s="36">
        <f>SUMIFS(СВЦЭМ!$C$39:$C$782,СВЦЭМ!$A$39:$A$782,$A143,СВЦЭМ!$B$39:$B$782,L$119)+'СЕТ СН'!$I$12+СВЦЭМ!$D$10+'СЕТ СН'!$I$6-'СЕТ СН'!$I$22</f>
        <v>2651.6666695399999</v>
      </c>
      <c r="M143" s="36">
        <f>SUMIFS(СВЦЭМ!$C$39:$C$782,СВЦЭМ!$A$39:$A$782,$A143,СВЦЭМ!$B$39:$B$782,M$119)+'СЕТ СН'!$I$12+СВЦЭМ!$D$10+'СЕТ СН'!$I$6-'СЕТ СН'!$I$22</f>
        <v>2629.0414922300001</v>
      </c>
      <c r="N143" s="36">
        <f>SUMIFS(СВЦЭМ!$C$39:$C$782,СВЦЭМ!$A$39:$A$782,$A143,СВЦЭМ!$B$39:$B$782,N$119)+'СЕТ СН'!$I$12+СВЦЭМ!$D$10+'СЕТ СН'!$I$6-'СЕТ СН'!$I$22</f>
        <v>2624.7570804300003</v>
      </c>
      <c r="O143" s="36">
        <f>SUMIFS(СВЦЭМ!$C$39:$C$782,СВЦЭМ!$A$39:$A$782,$A143,СВЦЭМ!$B$39:$B$782,O$119)+'СЕТ СН'!$I$12+СВЦЭМ!$D$10+'СЕТ СН'!$I$6-'СЕТ СН'!$I$22</f>
        <v>2624.3237992200002</v>
      </c>
      <c r="P143" s="36">
        <f>SUMIFS(СВЦЭМ!$C$39:$C$782,СВЦЭМ!$A$39:$A$782,$A143,СВЦЭМ!$B$39:$B$782,P$119)+'СЕТ СН'!$I$12+СВЦЭМ!$D$10+'СЕТ СН'!$I$6-'СЕТ СН'!$I$22</f>
        <v>2619.5505170500001</v>
      </c>
      <c r="Q143" s="36">
        <f>SUMIFS(СВЦЭМ!$C$39:$C$782,СВЦЭМ!$A$39:$A$782,$A143,СВЦЭМ!$B$39:$B$782,Q$119)+'СЕТ СН'!$I$12+СВЦЭМ!$D$10+'СЕТ СН'!$I$6-'СЕТ СН'!$I$22</f>
        <v>2622.71782816</v>
      </c>
      <c r="R143" s="36">
        <f>SUMIFS(СВЦЭМ!$C$39:$C$782,СВЦЭМ!$A$39:$A$782,$A143,СВЦЭМ!$B$39:$B$782,R$119)+'СЕТ СН'!$I$12+СВЦЭМ!$D$10+'СЕТ СН'!$I$6-'СЕТ СН'!$I$22</f>
        <v>2624.47655214</v>
      </c>
      <c r="S143" s="36">
        <f>SUMIFS(СВЦЭМ!$C$39:$C$782,СВЦЭМ!$A$39:$A$782,$A143,СВЦЭМ!$B$39:$B$782,S$119)+'СЕТ СН'!$I$12+СВЦЭМ!$D$10+'СЕТ СН'!$I$6-'СЕТ СН'!$I$22</f>
        <v>2635.42616576</v>
      </c>
      <c r="T143" s="36">
        <f>SUMIFS(СВЦЭМ!$C$39:$C$782,СВЦЭМ!$A$39:$A$782,$A143,СВЦЭМ!$B$39:$B$782,T$119)+'СЕТ СН'!$I$12+СВЦЭМ!$D$10+'СЕТ СН'!$I$6-'СЕТ СН'!$I$22</f>
        <v>2643.1144575799999</v>
      </c>
      <c r="U143" s="36">
        <f>SUMIFS(СВЦЭМ!$C$39:$C$782,СВЦЭМ!$A$39:$A$782,$A143,СВЦЭМ!$B$39:$B$782,U$119)+'СЕТ СН'!$I$12+СВЦЭМ!$D$10+'СЕТ СН'!$I$6-'СЕТ СН'!$I$22</f>
        <v>2663.11683348</v>
      </c>
      <c r="V143" s="36">
        <f>SUMIFS(СВЦЭМ!$C$39:$C$782,СВЦЭМ!$A$39:$A$782,$A143,СВЦЭМ!$B$39:$B$782,V$119)+'СЕТ СН'!$I$12+СВЦЭМ!$D$10+'СЕТ СН'!$I$6-'СЕТ СН'!$I$22</f>
        <v>2674.3422315500002</v>
      </c>
      <c r="W143" s="36">
        <f>SUMIFS(СВЦЭМ!$C$39:$C$782,СВЦЭМ!$A$39:$A$782,$A143,СВЦЭМ!$B$39:$B$782,W$119)+'СЕТ СН'!$I$12+СВЦЭМ!$D$10+'СЕТ СН'!$I$6-'СЕТ СН'!$I$22</f>
        <v>2660.43161336</v>
      </c>
      <c r="X143" s="36">
        <f>SUMIFS(СВЦЭМ!$C$39:$C$782,СВЦЭМ!$A$39:$A$782,$A143,СВЦЭМ!$B$39:$B$782,X$119)+'СЕТ СН'!$I$12+СВЦЭМ!$D$10+'СЕТ СН'!$I$6-'СЕТ СН'!$I$22</f>
        <v>2694.4936286000002</v>
      </c>
      <c r="Y143" s="36">
        <f>SUMIFS(СВЦЭМ!$C$39:$C$782,СВЦЭМ!$A$39:$A$782,$A143,СВЦЭМ!$B$39:$B$782,Y$119)+'СЕТ СН'!$I$12+СВЦЭМ!$D$10+'СЕТ СН'!$I$6-'СЕТ СН'!$I$22</f>
        <v>2784.2928624000001</v>
      </c>
    </row>
    <row r="144" spans="1:25" ht="15.75" x14ac:dyDescent="0.2">
      <c r="A144" s="35">
        <f t="shared" si="3"/>
        <v>45498</v>
      </c>
      <c r="B144" s="36">
        <f>SUMIFS(СВЦЭМ!$C$39:$C$782,СВЦЭМ!$A$39:$A$782,$A144,СВЦЭМ!$B$39:$B$782,B$119)+'СЕТ СН'!$I$12+СВЦЭМ!$D$10+'СЕТ СН'!$I$6-'СЕТ СН'!$I$22</f>
        <v>2897.6538830300001</v>
      </c>
      <c r="C144" s="36">
        <f>SUMIFS(СВЦЭМ!$C$39:$C$782,СВЦЭМ!$A$39:$A$782,$A144,СВЦЭМ!$B$39:$B$782,C$119)+'СЕТ СН'!$I$12+СВЦЭМ!$D$10+'СЕТ СН'!$I$6-'СЕТ СН'!$I$22</f>
        <v>3006.3276965499999</v>
      </c>
      <c r="D144" s="36">
        <f>SUMIFS(СВЦЭМ!$C$39:$C$782,СВЦЭМ!$A$39:$A$782,$A144,СВЦЭМ!$B$39:$B$782,D$119)+'СЕТ СН'!$I$12+СВЦЭМ!$D$10+'СЕТ СН'!$I$6-'СЕТ СН'!$I$22</f>
        <v>3086.9004929900002</v>
      </c>
      <c r="E144" s="36">
        <f>SUMIFS(СВЦЭМ!$C$39:$C$782,СВЦЭМ!$A$39:$A$782,$A144,СВЦЭМ!$B$39:$B$782,E$119)+'СЕТ СН'!$I$12+СВЦЭМ!$D$10+'СЕТ СН'!$I$6-'СЕТ СН'!$I$22</f>
        <v>3102.2455572099998</v>
      </c>
      <c r="F144" s="36">
        <f>SUMIFS(СВЦЭМ!$C$39:$C$782,СВЦЭМ!$A$39:$A$782,$A144,СВЦЭМ!$B$39:$B$782,F$119)+'СЕТ СН'!$I$12+СВЦЭМ!$D$10+'СЕТ СН'!$I$6-'СЕТ СН'!$I$22</f>
        <v>3108.2718784200001</v>
      </c>
      <c r="G144" s="36">
        <f>SUMIFS(СВЦЭМ!$C$39:$C$782,СВЦЭМ!$A$39:$A$782,$A144,СВЦЭМ!$B$39:$B$782,G$119)+'СЕТ СН'!$I$12+СВЦЭМ!$D$10+'СЕТ СН'!$I$6-'СЕТ СН'!$I$22</f>
        <v>3107.6318223400003</v>
      </c>
      <c r="H144" s="36">
        <f>SUMIFS(СВЦЭМ!$C$39:$C$782,СВЦЭМ!$A$39:$A$782,$A144,СВЦЭМ!$B$39:$B$782,H$119)+'СЕТ СН'!$I$12+СВЦЭМ!$D$10+'СЕТ СН'!$I$6-'СЕТ СН'!$I$22</f>
        <v>3064.4012161199998</v>
      </c>
      <c r="I144" s="36">
        <f>SUMIFS(СВЦЭМ!$C$39:$C$782,СВЦЭМ!$A$39:$A$782,$A144,СВЦЭМ!$B$39:$B$782,I$119)+'СЕТ СН'!$I$12+СВЦЭМ!$D$10+'СЕТ СН'!$I$6-'СЕТ СН'!$I$22</f>
        <v>2952.9173879999998</v>
      </c>
      <c r="J144" s="36">
        <f>SUMIFS(СВЦЭМ!$C$39:$C$782,СВЦЭМ!$A$39:$A$782,$A144,СВЦЭМ!$B$39:$B$782,J$119)+'СЕТ СН'!$I$12+СВЦЭМ!$D$10+'СЕТ СН'!$I$6-'СЕТ СН'!$I$22</f>
        <v>2837.8040094799999</v>
      </c>
      <c r="K144" s="36">
        <f>SUMIFS(СВЦЭМ!$C$39:$C$782,СВЦЭМ!$A$39:$A$782,$A144,СВЦЭМ!$B$39:$B$782,K$119)+'СЕТ СН'!$I$12+СВЦЭМ!$D$10+'СЕТ СН'!$I$6-'СЕТ СН'!$I$22</f>
        <v>2768.8917032500003</v>
      </c>
      <c r="L144" s="36">
        <f>SUMIFS(СВЦЭМ!$C$39:$C$782,СВЦЭМ!$A$39:$A$782,$A144,СВЦЭМ!$B$39:$B$782,L$119)+'СЕТ СН'!$I$12+СВЦЭМ!$D$10+'СЕТ СН'!$I$6-'СЕТ СН'!$I$22</f>
        <v>2712.3190867399999</v>
      </c>
      <c r="M144" s="36">
        <f>SUMIFS(СВЦЭМ!$C$39:$C$782,СВЦЭМ!$A$39:$A$782,$A144,СВЦЭМ!$B$39:$B$782,M$119)+'СЕТ СН'!$I$12+СВЦЭМ!$D$10+'СЕТ СН'!$I$6-'СЕТ СН'!$I$22</f>
        <v>2694.57754372</v>
      </c>
      <c r="N144" s="36">
        <f>SUMIFS(СВЦЭМ!$C$39:$C$782,СВЦЭМ!$A$39:$A$782,$A144,СВЦЭМ!$B$39:$B$782,N$119)+'СЕТ СН'!$I$12+СВЦЭМ!$D$10+'СЕТ СН'!$I$6-'СЕТ СН'!$I$22</f>
        <v>2671.5246136800001</v>
      </c>
      <c r="O144" s="36">
        <f>SUMIFS(СВЦЭМ!$C$39:$C$782,СВЦЭМ!$A$39:$A$782,$A144,СВЦЭМ!$B$39:$B$782,O$119)+'СЕТ СН'!$I$12+СВЦЭМ!$D$10+'СЕТ СН'!$I$6-'СЕТ СН'!$I$22</f>
        <v>2661.9639867999999</v>
      </c>
      <c r="P144" s="36">
        <f>SUMIFS(СВЦЭМ!$C$39:$C$782,СВЦЭМ!$A$39:$A$782,$A144,СВЦЭМ!$B$39:$B$782,P$119)+'СЕТ СН'!$I$12+СВЦЭМ!$D$10+'СЕТ СН'!$I$6-'СЕТ СН'!$I$22</f>
        <v>2660.60323389</v>
      </c>
      <c r="Q144" s="36">
        <f>SUMIFS(СВЦЭМ!$C$39:$C$782,СВЦЭМ!$A$39:$A$782,$A144,СВЦЭМ!$B$39:$B$782,Q$119)+'СЕТ СН'!$I$12+СВЦЭМ!$D$10+'СЕТ СН'!$I$6-'СЕТ СН'!$I$22</f>
        <v>2655.28987448</v>
      </c>
      <c r="R144" s="36">
        <f>SUMIFS(СВЦЭМ!$C$39:$C$782,СВЦЭМ!$A$39:$A$782,$A144,СВЦЭМ!$B$39:$B$782,R$119)+'СЕТ СН'!$I$12+СВЦЭМ!$D$10+'СЕТ СН'!$I$6-'СЕТ СН'!$I$22</f>
        <v>2671.2915446300003</v>
      </c>
      <c r="S144" s="36">
        <f>SUMIFS(СВЦЭМ!$C$39:$C$782,СВЦЭМ!$A$39:$A$782,$A144,СВЦЭМ!$B$39:$B$782,S$119)+'СЕТ СН'!$I$12+СВЦЭМ!$D$10+'СЕТ СН'!$I$6-'СЕТ СН'!$I$22</f>
        <v>2666.52829453</v>
      </c>
      <c r="T144" s="36">
        <f>SUMIFS(СВЦЭМ!$C$39:$C$782,СВЦЭМ!$A$39:$A$782,$A144,СВЦЭМ!$B$39:$B$782,T$119)+'СЕТ СН'!$I$12+СВЦЭМ!$D$10+'СЕТ СН'!$I$6-'СЕТ СН'!$I$22</f>
        <v>2665.25373859</v>
      </c>
      <c r="U144" s="36">
        <f>SUMIFS(СВЦЭМ!$C$39:$C$782,СВЦЭМ!$A$39:$A$782,$A144,СВЦЭМ!$B$39:$B$782,U$119)+'СЕТ СН'!$I$12+СВЦЭМ!$D$10+'СЕТ СН'!$I$6-'СЕТ СН'!$I$22</f>
        <v>2685.9985118300001</v>
      </c>
      <c r="V144" s="36">
        <f>SUMIFS(СВЦЭМ!$C$39:$C$782,СВЦЭМ!$A$39:$A$782,$A144,СВЦЭМ!$B$39:$B$782,V$119)+'СЕТ СН'!$I$12+СВЦЭМ!$D$10+'СЕТ СН'!$I$6-'СЕТ СН'!$I$22</f>
        <v>2697.8559302599997</v>
      </c>
      <c r="W144" s="36">
        <f>SUMIFS(СВЦЭМ!$C$39:$C$782,СВЦЭМ!$A$39:$A$782,$A144,СВЦЭМ!$B$39:$B$782,W$119)+'СЕТ СН'!$I$12+СВЦЭМ!$D$10+'СЕТ СН'!$I$6-'СЕТ СН'!$I$22</f>
        <v>2673.4901334799997</v>
      </c>
      <c r="X144" s="36">
        <f>SUMIFS(СВЦЭМ!$C$39:$C$782,СВЦЭМ!$A$39:$A$782,$A144,СВЦЭМ!$B$39:$B$782,X$119)+'СЕТ СН'!$I$12+СВЦЭМ!$D$10+'СЕТ СН'!$I$6-'СЕТ СН'!$I$22</f>
        <v>2737.2855328599999</v>
      </c>
      <c r="Y144" s="36">
        <f>SUMIFS(СВЦЭМ!$C$39:$C$782,СВЦЭМ!$A$39:$A$782,$A144,СВЦЭМ!$B$39:$B$782,Y$119)+'СЕТ СН'!$I$12+СВЦЭМ!$D$10+'СЕТ СН'!$I$6-'СЕТ СН'!$I$22</f>
        <v>2822.5815962199999</v>
      </c>
    </row>
    <row r="145" spans="1:26" ht="15.75" x14ac:dyDescent="0.2">
      <c r="A145" s="35">
        <f t="shared" si="3"/>
        <v>45499</v>
      </c>
      <c r="B145" s="36">
        <f>SUMIFS(СВЦЭМ!$C$39:$C$782,СВЦЭМ!$A$39:$A$782,$A145,СВЦЭМ!$B$39:$B$782,B$119)+'СЕТ СН'!$I$12+СВЦЭМ!$D$10+'СЕТ СН'!$I$6-'СЕТ СН'!$I$22</f>
        <v>2884.6491496600001</v>
      </c>
      <c r="C145" s="36">
        <f>SUMIFS(СВЦЭМ!$C$39:$C$782,СВЦЭМ!$A$39:$A$782,$A145,СВЦЭМ!$B$39:$B$782,C$119)+'СЕТ СН'!$I$12+СВЦЭМ!$D$10+'СЕТ СН'!$I$6-'СЕТ СН'!$I$22</f>
        <v>2943.1570233299999</v>
      </c>
      <c r="D145" s="36">
        <f>SUMIFS(СВЦЭМ!$C$39:$C$782,СВЦЭМ!$A$39:$A$782,$A145,СВЦЭМ!$B$39:$B$782,D$119)+'СЕТ СН'!$I$12+СВЦЭМ!$D$10+'СЕТ СН'!$I$6-'СЕТ СН'!$I$22</f>
        <v>3016.4935731800001</v>
      </c>
      <c r="E145" s="36">
        <f>SUMIFS(СВЦЭМ!$C$39:$C$782,СВЦЭМ!$A$39:$A$782,$A145,СВЦЭМ!$B$39:$B$782,E$119)+'СЕТ СН'!$I$12+СВЦЭМ!$D$10+'СЕТ СН'!$I$6-'СЕТ СН'!$I$22</f>
        <v>3015.9703649399999</v>
      </c>
      <c r="F145" s="36">
        <f>SUMIFS(СВЦЭМ!$C$39:$C$782,СВЦЭМ!$A$39:$A$782,$A145,СВЦЭМ!$B$39:$B$782,F$119)+'СЕТ СН'!$I$12+СВЦЭМ!$D$10+'СЕТ СН'!$I$6-'СЕТ СН'!$I$22</f>
        <v>3016.70406189</v>
      </c>
      <c r="G145" s="36">
        <f>SUMIFS(СВЦЭМ!$C$39:$C$782,СВЦЭМ!$A$39:$A$782,$A145,СВЦЭМ!$B$39:$B$782,G$119)+'СЕТ СН'!$I$12+СВЦЭМ!$D$10+'СЕТ СН'!$I$6-'СЕТ СН'!$I$22</f>
        <v>3024.13392148</v>
      </c>
      <c r="H145" s="36">
        <f>SUMIFS(СВЦЭМ!$C$39:$C$782,СВЦЭМ!$A$39:$A$782,$A145,СВЦЭМ!$B$39:$B$782,H$119)+'СЕТ СН'!$I$12+СВЦЭМ!$D$10+'СЕТ СН'!$I$6-'СЕТ СН'!$I$22</f>
        <v>2841.48692833</v>
      </c>
      <c r="I145" s="36">
        <f>SUMIFS(СВЦЭМ!$C$39:$C$782,СВЦЭМ!$A$39:$A$782,$A145,СВЦЭМ!$B$39:$B$782,I$119)+'СЕТ СН'!$I$12+СВЦЭМ!$D$10+'СЕТ СН'!$I$6-'СЕТ СН'!$I$22</f>
        <v>2843.55368486</v>
      </c>
      <c r="J145" s="36">
        <f>SUMIFS(СВЦЭМ!$C$39:$C$782,СВЦЭМ!$A$39:$A$782,$A145,СВЦЭМ!$B$39:$B$782,J$119)+'СЕТ СН'!$I$12+СВЦЭМ!$D$10+'СЕТ СН'!$I$6-'СЕТ СН'!$I$22</f>
        <v>2770.5411162</v>
      </c>
      <c r="K145" s="36">
        <f>SUMIFS(СВЦЭМ!$C$39:$C$782,СВЦЭМ!$A$39:$A$782,$A145,СВЦЭМ!$B$39:$B$782,K$119)+'СЕТ СН'!$I$12+СВЦЭМ!$D$10+'СЕТ СН'!$I$6-'СЕТ СН'!$I$22</f>
        <v>2718.3237438599999</v>
      </c>
      <c r="L145" s="36">
        <f>SUMIFS(СВЦЭМ!$C$39:$C$782,СВЦЭМ!$A$39:$A$782,$A145,СВЦЭМ!$B$39:$B$782,L$119)+'СЕТ СН'!$I$12+СВЦЭМ!$D$10+'СЕТ СН'!$I$6-'СЕТ СН'!$I$22</f>
        <v>2689.2887379000003</v>
      </c>
      <c r="M145" s="36">
        <f>SUMIFS(СВЦЭМ!$C$39:$C$782,СВЦЭМ!$A$39:$A$782,$A145,СВЦЭМ!$B$39:$B$782,M$119)+'СЕТ СН'!$I$12+СВЦЭМ!$D$10+'СЕТ СН'!$I$6-'СЕТ СН'!$I$22</f>
        <v>2672.0372426100002</v>
      </c>
      <c r="N145" s="36">
        <f>SUMIFS(СВЦЭМ!$C$39:$C$782,СВЦЭМ!$A$39:$A$782,$A145,СВЦЭМ!$B$39:$B$782,N$119)+'СЕТ СН'!$I$12+СВЦЭМ!$D$10+'СЕТ СН'!$I$6-'СЕТ СН'!$I$22</f>
        <v>2656.8242315699999</v>
      </c>
      <c r="O145" s="36">
        <f>SUMIFS(СВЦЭМ!$C$39:$C$782,СВЦЭМ!$A$39:$A$782,$A145,СВЦЭМ!$B$39:$B$782,O$119)+'СЕТ СН'!$I$12+СВЦЭМ!$D$10+'СЕТ СН'!$I$6-'СЕТ СН'!$I$22</f>
        <v>2643.1161211999997</v>
      </c>
      <c r="P145" s="36">
        <f>SUMIFS(СВЦЭМ!$C$39:$C$782,СВЦЭМ!$A$39:$A$782,$A145,СВЦЭМ!$B$39:$B$782,P$119)+'СЕТ СН'!$I$12+СВЦЭМ!$D$10+'СЕТ СН'!$I$6-'СЕТ СН'!$I$22</f>
        <v>2643.8929816500004</v>
      </c>
      <c r="Q145" s="36">
        <f>SUMIFS(СВЦЭМ!$C$39:$C$782,СВЦЭМ!$A$39:$A$782,$A145,СВЦЭМ!$B$39:$B$782,Q$119)+'СЕТ СН'!$I$12+СВЦЭМ!$D$10+'СЕТ СН'!$I$6-'СЕТ СН'!$I$22</f>
        <v>2652.4689383200002</v>
      </c>
      <c r="R145" s="36">
        <f>SUMIFS(СВЦЭМ!$C$39:$C$782,СВЦЭМ!$A$39:$A$782,$A145,СВЦЭМ!$B$39:$B$782,R$119)+'СЕТ СН'!$I$12+СВЦЭМ!$D$10+'СЕТ СН'!$I$6-'СЕТ СН'!$I$22</f>
        <v>2650.6573815399997</v>
      </c>
      <c r="S145" s="36">
        <f>SUMIFS(СВЦЭМ!$C$39:$C$782,СВЦЭМ!$A$39:$A$782,$A145,СВЦЭМ!$B$39:$B$782,S$119)+'СЕТ СН'!$I$12+СВЦЭМ!$D$10+'СЕТ СН'!$I$6-'СЕТ СН'!$I$22</f>
        <v>2641.7872550000002</v>
      </c>
      <c r="T145" s="36">
        <f>SUMIFS(СВЦЭМ!$C$39:$C$782,СВЦЭМ!$A$39:$A$782,$A145,СВЦЭМ!$B$39:$B$782,T$119)+'СЕТ СН'!$I$12+СВЦЭМ!$D$10+'СЕТ СН'!$I$6-'СЕТ СН'!$I$22</f>
        <v>2634.2811694500001</v>
      </c>
      <c r="U145" s="36">
        <f>SUMIFS(СВЦЭМ!$C$39:$C$782,СВЦЭМ!$A$39:$A$782,$A145,СВЦЭМ!$B$39:$B$782,U$119)+'СЕТ СН'!$I$12+СВЦЭМ!$D$10+'СЕТ СН'!$I$6-'СЕТ СН'!$I$22</f>
        <v>2671.6553569899997</v>
      </c>
      <c r="V145" s="36">
        <f>SUMIFS(СВЦЭМ!$C$39:$C$782,СВЦЭМ!$A$39:$A$782,$A145,СВЦЭМ!$B$39:$B$782,V$119)+'СЕТ СН'!$I$12+СВЦЭМ!$D$10+'СЕТ СН'!$I$6-'СЕТ СН'!$I$22</f>
        <v>2688.4219091</v>
      </c>
      <c r="W145" s="36">
        <f>SUMIFS(СВЦЭМ!$C$39:$C$782,СВЦЭМ!$A$39:$A$782,$A145,СВЦЭМ!$B$39:$B$782,W$119)+'СЕТ СН'!$I$12+СВЦЭМ!$D$10+'СЕТ СН'!$I$6-'СЕТ СН'!$I$22</f>
        <v>2672.1210703799998</v>
      </c>
      <c r="X145" s="36">
        <f>SUMIFS(СВЦЭМ!$C$39:$C$782,СВЦЭМ!$A$39:$A$782,$A145,СВЦЭМ!$B$39:$B$782,X$119)+'СЕТ СН'!$I$12+СВЦЭМ!$D$10+'СЕТ СН'!$I$6-'СЕТ СН'!$I$22</f>
        <v>2739.79566677</v>
      </c>
      <c r="Y145" s="36">
        <f>SUMIFS(СВЦЭМ!$C$39:$C$782,СВЦЭМ!$A$39:$A$782,$A145,СВЦЭМ!$B$39:$B$782,Y$119)+'СЕТ СН'!$I$12+СВЦЭМ!$D$10+'СЕТ СН'!$I$6-'СЕТ СН'!$I$22</f>
        <v>2829.6155103900001</v>
      </c>
    </row>
    <row r="146" spans="1:26" ht="15.75" x14ac:dyDescent="0.2">
      <c r="A146" s="35">
        <f t="shared" si="3"/>
        <v>45500</v>
      </c>
      <c r="B146" s="36">
        <f>SUMIFS(СВЦЭМ!$C$39:$C$782,СВЦЭМ!$A$39:$A$782,$A146,СВЦЭМ!$B$39:$B$782,B$119)+'СЕТ СН'!$I$12+СВЦЭМ!$D$10+'СЕТ СН'!$I$6-'СЕТ СН'!$I$22</f>
        <v>2910.5500164800001</v>
      </c>
      <c r="C146" s="36">
        <f>SUMIFS(СВЦЭМ!$C$39:$C$782,СВЦЭМ!$A$39:$A$782,$A146,СВЦЭМ!$B$39:$B$782,C$119)+'СЕТ СН'!$I$12+СВЦЭМ!$D$10+'СЕТ СН'!$I$6-'СЕТ СН'!$I$22</f>
        <v>2989.1441265799999</v>
      </c>
      <c r="D146" s="36">
        <f>SUMIFS(СВЦЭМ!$C$39:$C$782,СВЦЭМ!$A$39:$A$782,$A146,СВЦЭМ!$B$39:$B$782,D$119)+'СЕТ СН'!$I$12+СВЦЭМ!$D$10+'СЕТ СН'!$I$6-'СЕТ СН'!$I$22</f>
        <v>3027.9937152100001</v>
      </c>
      <c r="E146" s="36">
        <f>SUMIFS(СВЦЭМ!$C$39:$C$782,СВЦЭМ!$A$39:$A$782,$A146,СВЦЭМ!$B$39:$B$782,E$119)+'СЕТ СН'!$I$12+СВЦЭМ!$D$10+'СЕТ СН'!$I$6-'СЕТ СН'!$I$22</f>
        <v>3067.3455691199997</v>
      </c>
      <c r="F146" s="36">
        <f>SUMIFS(СВЦЭМ!$C$39:$C$782,СВЦЭМ!$A$39:$A$782,$A146,СВЦЭМ!$B$39:$B$782,F$119)+'СЕТ СН'!$I$12+СВЦЭМ!$D$10+'СЕТ СН'!$I$6-'СЕТ СН'!$I$22</f>
        <v>3049.03924998</v>
      </c>
      <c r="G146" s="36">
        <f>SUMIFS(СВЦЭМ!$C$39:$C$782,СВЦЭМ!$A$39:$A$782,$A146,СВЦЭМ!$B$39:$B$782,G$119)+'СЕТ СН'!$I$12+СВЦЭМ!$D$10+'СЕТ СН'!$I$6-'СЕТ СН'!$I$22</f>
        <v>3060.2768492499999</v>
      </c>
      <c r="H146" s="36">
        <f>SUMIFS(СВЦЭМ!$C$39:$C$782,СВЦЭМ!$A$39:$A$782,$A146,СВЦЭМ!$B$39:$B$782,H$119)+'СЕТ СН'!$I$12+СВЦЭМ!$D$10+'СЕТ СН'!$I$6-'СЕТ СН'!$I$22</f>
        <v>3026.8806920100001</v>
      </c>
      <c r="I146" s="36">
        <f>SUMIFS(СВЦЭМ!$C$39:$C$782,СВЦЭМ!$A$39:$A$782,$A146,СВЦЭМ!$B$39:$B$782,I$119)+'СЕТ СН'!$I$12+СВЦЭМ!$D$10+'СЕТ СН'!$I$6-'СЕТ СН'!$I$22</f>
        <v>2898.0455563599999</v>
      </c>
      <c r="J146" s="36">
        <f>SUMIFS(СВЦЭМ!$C$39:$C$782,СВЦЭМ!$A$39:$A$782,$A146,СВЦЭМ!$B$39:$B$782,J$119)+'СЕТ СН'!$I$12+СВЦЭМ!$D$10+'СЕТ СН'!$I$6-'СЕТ СН'!$I$22</f>
        <v>2872.1416883399997</v>
      </c>
      <c r="K146" s="36">
        <f>SUMIFS(СВЦЭМ!$C$39:$C$782,СВЦЭМ!$A$39:$A$782,$A146,СВЦЭМ!$B$39:$B$782,K$119)+'СЕТ СН'!$I$12+СВЦЭМ!$D$10+'СЕТ СН'!$I$6-'СЕТ СН'!$I$22</f>
        <v>2789.3735107299999</v>
      </c>
      <c r="L146" s="36">
        <f>SUMIFS(СВЦЭМ!$C$39:$C$782,СВЦЭМ!$A$39:$A$782,$A146,СВЦЭМ!$B$39:$B$782,L$119)+'СЕТ СН'!$I$12+СВЦЭМ!$D$10+'СЕТ СН'!$I$6-'СЕТ СН'!$I$22</f>
        <v>2731.1714960999998</v>
      </c>
      <c r="M146" s="36">
        <f>SUMIFS(СВЦЭМ!$C$39:$C$782,СВЦЭМ!$A$39:$A$782,$A146,СВЦЭМ!$B$39:$B$782,M$119)+'СЕТ СН'!$I$12+СВЦЭМ!$D$10+'СЕТ СН'!$I$6-'СЕТ СН'!$I$22</f>
        <v>2698.2263306699997</v>
      </c>
      <c r="N146" s="36">
        <f>SUMIFS(СВЦЭМ!$C$39:$C$782,СВЦЭМ!$A$39:$A$782,$A146,СВЦЭМ!$B$39:$B$782,N$119)+'СЕТ СН'!$I$12+СВЦЭМ!$D$10+'СЕТ СН'!$I$6-'СЕТ СН'!$I$22</f>
        <v>2693.8552720899997</v>
      </c>
      <c r="O146" s="36">
        <f>SUMIFS(СВЦЭМ!$C$39:$C$782,СВЦЭМ!$A$39:$A$782,$A146,СВЦЭМ!$B$39:$B$782,O$119)+'СЕТ СН'!$I$12+СВЦЭМ!$D$10+'СЕТ СН'!$I$6-'СЕТ СН'!$I$22</f>
        <v>2690.8728492400001</v>
      </c>
      <c r="P146" s="36">
        <f>SUMIFS(СВЦЭМ!$C$39:$C$782,СВЦЭМ!$A$39:$A$782,$A146,СВЦЭМ!$B$39:$B$782,P$119)+'СЕТ СН'!$I$12+СВЦЭМ!$D$10+'СЕТ СН'!$I$6-'СЕТ СН'!$I$22</f>
        <v>2698.00142482</v>
      </c>
      <c r="Q146" s="36">
        <f>SUMIFS(СВЦЭМ!$C$39:$C$782,СВЦЭМ!$A$39:$A$782,$A146,СВЦЭМ!$B$39:$B$782,Q$119)+'СЕТ СН'!$I$12+СВЦЭМ!$D$10+'СЕТ СН'!$I$6-'СЕТ СН'!$I$22</f>
        <v>2702.2488719000003</v>
      </c>
      <c r="R146" s="36">
        <f>SUMIFS(СВЦЭМ!$C$39:$C$782,СВЦЭМ!$A$39:$A$782,$A146,СВЦЭМ!$B$39:$B$782,R$119)+'СЕТ СН'!$I$12+СВЦЭМ!$D$10+'СЕТ СН'!$I$6-'СЕТ СН'!$I$22</f>
        <v>2708.5978591499997</v>
      </c>
      <c r="S146" s="36">
        <f>SUMIFS(СВЦЭМ!$C$39:$C$782,СВЦЭМ!$A$39:$A$782,$A146,СВЦЭМ!$B$39:$B$782,S$119)+'СЕТ СН'!$I$12+СВЦЭМ!$D$10+'СЕТ СН'!$I$6-'СЕТ СН'!$I$22</f>
        <v>2700.9180589600001</v>
      </c>
      <c r="T146" s="36">
        <f>SUMIFS(СВЦЭМ!$C$39:$C$782,СВЦЭМ!$A$39:$A$782,$A146,СВЦЭМ!$B$39:$B$782,T$119)+'СЕТ СН'!$I$12+СВЦЭМ!$D$10+'СЕТ СН'!$I$6-'СЕТ СН'!$I$22</f>
        <v>2689.23335941</v>
      </c>
      <c r="U146" s="36">
        <f>SUMIFS(СВЦЭМ!$C$39:$C$782,СВЦЭМ!$A$39:$A$782,$A146,СВЦЭМ!$B$39:$B$782,U$119)+'СЕТ СН'!$I$12+СВЦЭМ!$D$10+'СЕТ СН'!$I$6-'СЕТ СН'!$I$22</f>
        <v>2714.7662103800003</v>
      </c>
      <c r="V146" s="36">
        <f>SUMIFS(СВЦЭМ!$C$39:$C$782,СВЦЭМ!$A$39:$A$782,$A146,СВЦЭМ!$B$39:$B$782,V$119)+'СЕТ СН'!$I$12+СВЦЭМ!$D$10+'СЕТ СН'!$I$6-'СЕТ СН'!$I$22</f>
        <v>2718.0742818099998</v>
      </c>
      <c r="W146" s="36">
        <f>SUMIFS(СВЦЭМ!$C$39:$C$782,СВЦЭМ!$A$39:$A$782,$A146,СВЦЭМ!$B$39:$B$782,W$119)+'СЕТ СН'!$I$12+СВЦЭМ!$D$10+'СЕТ СН'!$I$6-'СЕТ СН'!$I$22</f>
        <v>2702.6585493900002</v>
      </c>
      <c r="X146" s="36">
        <f>SUMIFS(СВЦЭМ!$C$39:$C$782,СВЦЭМ!$A$39:$A$782,$A146,СВЦЭМ!$B$39:$B$782,X$119)+'СЕТ СН'!$I$12+СВЦЭМ!$D$10+'СЕТ СН'!$I$6-'СЕТ СН'!$I$22</f>
        <v>2752.56255685</v>
      </c>
      <c r="Y146" s="36">
        <f>SUMIFS(СВЦЭМ!$C$39:$C$782,СВЦЭМ!$A$39:$A$782,$A146,СВЦЭМ!$B$39:$B$782,Y$119)+'СЕТ СН'!$I$12+СВЦЭМ!$D$10+'СЕТ СН'!$I$6-'СЕТ СН'!$I$22</f>
        <v>2852.6074328899999</v>
      </c>
    </row>
    <row r="147" spans="1:26" ht="15.75" x14ac:dyDescent="0.2">
      <c r="A147" s="35">
        <f t="shared" si="3"/>
        <v>45501</v>
      </c>
      <c r="B147" s="36">
        <f>SUMIFS(СВЦЭМ!$C$39:$C$782,СВЦЭМ!$A$39:$A$782,$A147,СВЦЭМ!$B$39:$B$782,B$119)+'СЕТ СН'!$I$12+СВЦЭМ!$D$10+'СЕТ СН'!$I$6-'СЕТ СН'!$I$22</f>
        <v>2930.58766307</v>
      </c>
      <c r="C147" s="36">
        <f>SUMIFS(СВЦЭМ!$C$39:$C$782,СВЦЭМ!$A$39:$A$782,$A147,СВЦЭМ!$B$39:$B$782,C$119)+'СЕТ СН'!$I$12+СВЦЭМ!$D$10+'СЕТ СН'!$I$6-'СЕТ СН'!$I$22</f>
        <v>3005.3988894900003</v>
      </c>
      <c r="D147" s="36">
        <f>SUMIFS(СВЦЭМ!$C$39:$C$782,СВЦЭМ!$A$39:$A$782,$A147,СВЦЭМ!$B$39:$B$782,D$119)+'СЕТ СН'!$I$12+СВЦЭМ!$D$10+'СЕТ СН'!$I$6-'СЕТ СН'!$I$22</f>
        <v>3034.4826533800001</v>
      </c>
      <c r="E147" s="36">
        <f>SUMIFS(СВЦЭМ!$C$39:$C$782,СВЦЭМ!$A$39:$A$782,$A147,СВЦЭМ!$B$39:$B$782,E$119)+'СЕТ СН'!$I$12+СВЦЭМ!$D$10+'СЕТ СН'!$I$6-'СЕТ СН'!$I$22</f>
        <v>3038.7802653600002</v>
      </c>
      <c r="F147" s="36">
        <f>SUMIFS(СВЦЭМ!$C$39:$C$782,СВЦЭМ!$A$39:$A$782,$A147,СВЦЭМ!$B$39:$B$782,F$119)+'СЕТ СН'!$I$12+СВЦЭМ!$D$10+'СЕТ СН'!$I$6-'СЕТ СН'!$I$22</f>
        <v>3042.8476642200003</v>
      </c>
      <c r="G147" s="36">
        <f>SUMIFS(СВЦЭМ!$C$39:$C$782,СВЦЭМ!$A$39:$A$782,$A147,СВЦЭМ!$B$39:$B$782,G$119)+'СЕТ СН'!$I$12+СВЦЭМ!$D$10+'СЕТ СН'!$I$6-'СЕТ СН'!$I$22</f>
        <v>3056.30721417</v>
      </c>
      <c r="H147" s="36">
        <f>SUMIFS(СВЦЭМ!$C$39:$C$782,СВЦЭМ!$A$39:$A$782,$A147,СВЦЭМ!$B$39:$B$782,H$119)+'СЕТ СН'!$I$12+СВЦЭМ!$D$10+'СЕТ СН'!$I$6-'СЕТ СН'!$I$22</f>
        <v>3055.0342192500002</v>
      </c>
      <c r="I147" s="36">
        <f>SUMIFS(СВЦЭМ!$C$39:$C$782,СВЦЭМ!$A$39:$A$782,$A147,СВЦЭМ!$B$39:$B$782,I$119)+'СЕТ СН'!$I$12+СВЦЭМ!$D$10+'СЕТ СН'!$I$6-'СЕТ СН'!$I$22</f>
        <v>3031.5740944199997</v>
      </c>
      <c r="J147" s="36">
        <f>SUMIFS(СВЦЭМ!$C$39:$C$782,СВЦЭМ!$A$39:$A$782,$A147,СВЦЭМ!$B$39:$B$782,J$119)+'СЕТ СН'!$I$12+СВЦЭМ!$D$10+'СЕТ СН'!$I$6-'СЕТ СН'!$I$22</f>
        <v>2893.9383601899999</v>
      </c>
      <c r="K147" s="36">
        <f>SUMIFS(СВЦЭМ!$C$39:$C$782,СВЦЭМ!$A$39:$A$782,$A147,СВЦЭМ!$B$39:$B$782,K$119)+'СЕТ СН'!$I$12+СВЦЭМ!$D$10+'СЕТ СН'!$I$6-'СЕТ СН'!$I$22</f>
        <v>2804.1187509599999</v>
      </c>
      <c r="L147" s="36">
        <f>SUMIFS(СВЦЭМ!$C$39:$C$782,СВЦЭМ!$A$39:$A$782,$A147,СВЦЭМ!$B$39:$B$782,L$119)+'СЕТ СН'!$I$12+СВЦЭМ!$D$10+'СЕТ СН'!$I$6-'СЕТ СН'!$I$22</f>
        <v>2733.3006621499999</v>
      </c>
      <c r="M147" s="36">
        <f>SUMIFS(СВЦЭМ!$C$39:$C$782,СВЦЭМ!$A$39:$A$782,$A147,СВЦЭМ!$B$39:$B$782,M$119)+'СЕТ СН'!$I$12+СВЦЭМ!$D$10+'СЕТ СН'!$I$6-'СЕТ СН'!$I$22</f>
        <v>2684.8538125800001</v>
      </c>
      <c r="N147" s="36">
        <f>SUMIFS(СВЦЭМ!$C$39:$C$782,СВЦЭМ!$A$39:$A$782,$A147,СВЦЭМ!$B$39:$B$782,N$119)+'СЕТ СН'!$I$12+СВЦЭМ!$D$10+'СЕТ СН'!$I$6-'СЕТ СН'!$I$22</f>
        <v>2678.6879185600001</v>
      </c>
      <c r="O147" s="36">
        <f>SUMIFS(СВЦЭМ!$C$39:$C$782,СВЦЭМ!$A$39:$A$782,$A147,СВЦЭМ!$B$39:$B$782,O$119)+'СЕТ СН'!$I$12+СВЦЭМ!$D$10+'СЕТ СН'!$I$6-'СЕТ СН'!$I$22</f>
        <v>2679.12725985</v>
      </c>
      <c r="P147" s="36">
        <f>SUMIFS(СВЦЭМ!$C$39:$C$782,СВЦЭМ!$A$39:$A$782,$A147,СВЦЭМ!$B$39:$B$782,P$119)+'СЕТ СН'!$I$12+СВЦЭМ!$D$10+'СЕТ СН'!$I$6-'СЕТ СН'!$I$22</f>
        <v>2692.2018263099999</v>
      </c>
      <c r="Q147" s="36">
        <f>SUMIFS(СВЦЭМ!$C$39:$C$782,СВЦЭМ!$A$39:$A$782,$A147,СВЦЭМ!$B$39:$B$782,Q$119)+'СЕТ СН'!$I$12+СВЦЭМ!$D$10+'СЕТ СН'!$I$6-'СЕТ СН'!$I$22</f>
        <v>2695.6464775599998</v>
      </c>
      <c r="R147" s="36">
        <f>SUMIFS(СВЦЭМ!$C$39:$C$782,СВЦЭМ!$A$39:$A$782,$A147,СВЦЭМ!$B$39:$B$782,R$119)+'СЕТ СН'!$I$12+СВЦЭМ!$D$10+'СЕТ СН'!$I$6-'СЕТ СН'!$I$22</f>
        <v>2687.35609071</v>
      </c>
      <c r="S147" s="36">
        <f>SUMIFS(СВЦЭМ!$C$39:$C$782,СВЦЭМ!$A$39:$A$782,$A147,СВЦЭМ!$B$39:$B$782,S$119)+'СЕТ СН'!$I$12+СВЦЭМ!$D$10+'СЕТ СН'!$I$6-'СЕТ СН'!$I$22</f>
        <v>2674.27384596</v>
      </c>
      <c r="T147" s="36">
        <f>SUMIFS(СВЦЭМ!$C$39:$C$782,СВЦЭМ!$A$39:$A$782,$A147,СВЦЭМ!$B$39:$B$782,T$119)+'СЕТ СН'!$I$12+СВЦЭМ!$D$10+'СЕТ СН'!$I$6-'СЕТ СН'!$I$22</f>
        <v>2654.5429757399997</v>
      </c>
      <c r="U147" s="36">
        <f>SUMIFS(СВЦЭМ!$C$39:$C$782,СВЦЭМ!$A$39:$A$782,$A147,СВЦЭМ!$B$39:$B$782,U$119)+'СЕТ СН'!$I$12+СВЦЭМ!$D$10+'СЕТ СН'!$I$6-'СЕТ СН'!$I$22</f>
        <v>2671.7314942499997</v>
      </c>
      <c r="V147" s="36">
        <f>SUMIFS(СВЦЭМ!$C$39:$C$782,СВЦЭМ!$A$39:$A$782,$A147,СВЦЭМ!$B$39:$B$782,V$119)+'СЕТ СН'!$I$12+СВЦЭМ!$D$10+'СЕТ СН'!$I$6-'СЕТ СН'!$I$22</f>
        <v>2683.4870186099997</v>
      </c>
      <c r="W147" s="36">
        <f>SUMIFS(СВЦЭМ!$C$39:$C$782,СВЦЭМ!$A$39:$A$782,$A147,СВЦЭМ!$B$39:$B$782,W$119)+'СЕТ СН'!$I$12+СВЦЭМ!$D$10+'СЕТ СН'!$I$6-'СЕТ СН'!$I$22</f>
        <v>2656.7477277899998</v>
      </c>
      <c r="X147" s="36">
        <f>SUMIFS(СВЦЭМ!$C$39:$C$782,СВЦЭМ!$A$39:$A$782,$A147,СВЦЭМ!$B$39:$B$782,X$119)+'СЕТ СН'!$I$12+СВЦЭМ!$D$10+'СЕТ СН'!$I$6-'СЕТ СН'!$I$22</f>
        <v>2722.47636818</v>
      </c>
      <c r="Y147" s="36">
        <f>SUMIFS(СВЦЭМ!$C$39:$C$782,СВЦЭМ!$A$39:$A$782,$A147,СВЦЭМ!$B$39:$B$782,Y$119)+'СЕТ СН'!$I$12+СВЦЭМ!$D$10+'СЕТ СН'!$I$6-'СЕТ СН'!$I$22</f>
        <v>2831.60530109</v>
      </c>
    </row>
    <row r="148" spans="1:26" ht="15.75" x14ac:dyDescent="0.2">
      <c r="A148" s="35">
        <f t="shared" si="3"/>
        <v>45502</v>
      </c>
      <c r="B148" s="36">
        <f>SUMIFS(СВЦЭМ!$C$39:$C$782,СВЦЭМ!$A$39:$A$782,$A148,СВЦЭМ!$B$39:$B$782,B$119)+'СЕТ СН'!$I$12+СВЦЭМ!$D$10+'СЕТ СН'!$I$6-'СЕТ СН'!$I$22</f>
        <v>3023.04878719</v>
      </c>
      <c r="C148" s="36">
        <f>SUMIFS(СВЦЭМ!$C$39:$C$782,СВЦЭМ!$A$39:$A$782,$A148,СВЦЭМ!$B$39:$B$782,C$119)+'СЕТ СН'!$I$12+СВЦЭМ!$D$10+'СЕТ СН'!$I$6-'СЕТ СН'!$I$22</f>
        <v>3145.5769987999997</v>
      </c>
      <c r="D148" s="36">
        <f>SUMIFS(СВЦЭМ!$C$39:$C$782,СВЦЭМ!$A$39:$A$782,$A148,СВЦЭМ!$B$39:$B$782,D$119)+'СЕТ СН'!$I$12+СВЦЭМ!$D$10+'СЕТ СН'!$I$6-'СЕТ СН'!$I$22</f>
        <v>3191.5366748500001</v>
      </c>
      <c r="E148" s="36">
        <f>SUMIFS(СВЦЭМ!$C$39:$C$782,СВЦЭМ!$A$39:$A$782,$A148,СВЦЭМ!$B$39:$B$782,E$119)+'СЕТ СН'!$I$12+СВЦЭМ!$D$10+'СЕТ СН'!$I$6-'СЕТ СН'!$I$22</f>
        <v>3237.4090121700001</v>
      </c>
      <c r="F148" s="36">
        <f>SUMIFS(СВЦЭМ!$C$39:$C$782,СВЦЭМ!$A$39:$A$782,$A148,СВЦЭМ!$B$39:$B$782,F$119)+'СЕТ СН'!$I$12+СВЦЭМ!$D$10+'СЕТ СН'!$I$6-'СЕТ СН'!$I$22</f>
        <v>3237.43009424</v>
      </c>
      <c r="G148" s="36">
        <f>SUMIFS(СВЦЭМ!$C$39:$C$782,СВЦЭМ!$A$39:$A$782,$A148,СВЦЭМ!$B$39:$B$782,G$119)+'СЕТ СН'!$I$12+СВЦЭМ!$D$10+'СЕТ СН'!$I$6-'СЕТ СН'!$I$22</f>
        <v>3219.75562429</v>
      </c>
      <c r="H148" s="36">
        <f>SUMIFS(СВЦЭМ!$C$39:$C$782,СВЦЭМ!$A$39:$A$782,$A148,СВЦЭМ!$B$39:$B$782,H$119)+'СЕТ СН'!$I$12+СВЦЭМ!$D$10+'СЕТ СН'!$I$6-'СЕТ СН'!$I$22</f>
        <v>3166.2658947599998</v>
      </c>
      <c r="I148" s="36">
        <f>SUMIFS(СВЦЭМ!$C$39:$C$782,СВЦЭМ!$A$39:$A$782,$A148,СВЦЭМ!$B$39:$B$782,I$119)+'СЕТ СН'!$I$12+СВЦЭМ!$D$10+'СЕТ СН'!$I$6-'СЕТ СН'!$I$22</f>
        <v>3067.7898535300001</v>
      </c>
      <c r="J148" s="36">
        <f>SUMIFS(СВЦЭМ!$C$39:$C$782,СВЦЭМ!$A$39:$A$782,$A148,СВЦЭМ!$B$39:$B$782,J$119)+'СЕТ СН'!$I$12+СВЦЭМ!$D$10+'СЕТ СН'!$I$6-'СЕТ СН'!$I$22</f>
        <v>2955.0963374900002</v>
      </c>
      <c r="K148" s="36">
        <f>SUMIFS(СВЦЭМ!$C$39:$C$782,СВЦЭМ!$A$39:$A$782,$A148,СВЦЭМ!$B$39:$B$782,K$119)+'СЕТ СН'!$I$12+СВЦЭМ!$D$10+'СЕТ СН'!$I$6-'СЕТ СН'!$I$22</f>
        <v>2842.1779717999998</v>
      </c>
      <c r="L148" s="36">
        <f>SUMIFS(СВЦЭМ!$C$39:$C$782,СВЦЭМ!$A$39:$A$782,$A148,СВЦЭМ!$B$39:$B$782,L$119)+'СЕТ СН'!$I$12+СВЦЭМ!$D$10+'СЕТ СН'!$I$6-'СЕТ СН'!$I$22</f>
        <v>2797.5313447899998</v>
      </c>
      <c r="M148" s="36">
        <f>SUMIFS(СВЦЭМ!$C$39:$C$782,СВЦЭМ!$A$39:$A$782,$A148,СВЦЭМ!$B$39:$B$782,M$119)+'СЕТ СН'!$I$12+СВЦЭМ!$D$10+'СЕТ СН'!$I$6-'СЕТ СН'!$I$22</f>
        <v>2778.0547403099999</v>
      </c>
      <c r="N148" s="36">
        <f>SUMIFS(СВЦЭМ!$C$39:$C$782,СВЦЭМ!$A$39:$A$782,$A148,СВЦЭМ!$B$39:$B$782,N$119)+'СЕТ СН'!$I$12+СВЦЭМ!$D$10+'СЕТ СН'!$I$6-'СЕТ СН'!$I$22</f>
        <v>2779.4071580099999</v>
      </c>
      <c r="O148" s="36">
        <f>SUMIFS(СВЦЭМ!$C$39:$C$782,СВЦЭМ!$A$39:$A$782,$A148,СВЦЭМ!$B$39:$B$782,O$119)+'СЕТ СН'!$I$12+СВЦЭМ!$D$10+'СЕТ СН'!$I$6-'СЕТ СН'!$I$22</f>
        <v>2771.5962159000001</v>
      </c>
      <c r="P148" s="36">
        <f>SUMIFS(СВЦЭМ!$C$39:$C$782,СВЦЭМ!$A$39:$A$782,$A148,СВЦЭМ!$B$39:$B$782,P$119)+'СЕТ СН'!$I$12+СВЦЭМ!$D$10+'СЕТ СН'!$I$6-'СЕТ СН'!$I$22</f>
        <v>2773.2249031299998</v>
      </c>
      <c r="Q148" s="36">
        <f>SUMIFS(СВЦЭМ!$C$39:$C$782,СВЦЭМ!$A$39:$A$782,$A148,СВЦЭМ!$B$39:$B$782,Q$119)+'СЕТ СН'!$I$12+СВЦЭМ!$D$10+'СЕТ СН'!$I$6-'СЕТ СН'!$I$22</f>
        <v>2773.0000702100001</v>
      </c>
      <c r="R148" s="36">
        <f>SUMIFS(СВЦЭМ!$C$39:$C$782,СВЦЭМ!$A$39:$A$782,$A148,СВЦЭМ!$B$39:$B$782,R$119)+'СЕТ СН'!$I$12+СВЦЭМ!$D$10+'СЕТ СН'!$I$6-'СЕТ СН'!$I$22</f>
        <v>2774.0740439400001</v>
      </c>
      <c r="S148" s="36">
        <f>SUMIFS(СВЦЭМ!$C$39:$C$782,СВЦЭМ!$A$39:$A$782,$A148,СВЦЭМ!$B$39:$B$782,S$119)+'СЕТ СН'!$I$12+СВЦЭМ!$D$10+'СЕТ СН'!$I$6-'СЕТ СН'!$I$22</f>
        <v>2772.1467878200001</v>
      </c>
      <c r="T148" s="36">
        <f>SUMIFS(СВЦЭМ!$C$39:$C$782,СВЦЭМ!$A$39:$A$782,$A148,СВЦЭМ!$B$39:$B$782,T$119)+'СЕТ СН'!$I$12+СВЦЭМ!$D$10+'СЕТ СН'!$I$6-'СЕТ СН'!$I$22</f>
        <v>2761.2761700599999</v>
      </c>
      <c r="U148" s="36">
        <f>SUMIFS(СВЦЭМ!$C$39:$C$782,СВЦЭМ!$A$39:$A$782,$A148,СВЦЭМ!$B$39:$B$782,U$119)+'СЕТ СН'!$I$12+СВЦЭМ!$D$10+'СЕТ СН'!$I$6-'СЕТ СН'!$I$22</f>
        <v>2778.13089618</v>
      </c>
      <c r="V148" s="36">
        <f>SUMIFS(СВЦЭМ!$C$39:$C$782,СВЦЭМ!$A$39:$A$782,$A148,СВЦЭМ!$B$39:$B$782,V$119)+'СЕТ СН'!$I$12+СВЦЭМ!$D$10+'СЕТ СН'!$I$6-'СЕТ СН'!$I$22</f>
        <v>2797.2414677100001</v>
      </c>
      <c r="W148" s="36">
        <f>SUMIFS(СВЦЭМ!$C$39:$C$782,СВЦЭМ!$A$39:$A$782,$A148,СВЦЭМ!$B$39:$B$782,W$119)+'СЕТ СН'!$I$12+СВЦЭМ!$D$10+'СЕТ СН'!$I$6-'СЕТ СН'!$I$22</f>
        <v>2777.96568179</v>
      </c>
      <c r="X148" s="36">
        <f>SUMIFS(СВЦЭМ!$C$39:$C$782,СВЦЭМ!$A$39:$A$782,$A148,СВЦЭМ!$B$39:$B$782,X$119)+'СЕТ СН'!$I$12+СВЦЭМ!$D$10+'СЕТ СН'!$I$6-'СЕТ СН'!$I$22</f>
        <v>2809.0356869699999</v>
      </c>
      <c r="Y148" s="36">
        <f>SUMIFS(СВЦЭМ!$C$39:$C$782,СВЦЭМ!$A$39:$A$782,$A148,СВЦЭМ!$B$39:$B$782,Y$119)+'СЕТ СН'!$I$12+СВЦЭМ!$D$10+'СЕТ СН'!$I$6-'СЕТ СН'!$I$22</f>
        <v>2949.26348254</v>
      </c>
    </row>
    <row r="149" spans="1:26" ht="15.75" x14ac:dyDescent="0.2">
      <c r="A149" s="35">
        <f t="shared" si="3"/>
        <v>45503</v>
      </c>
      <c r="B149" s="36">
        <f>SUMIFS(СВЦЭМ!$C$39:$C$782,СВЦЭМ!$A$39:$A$782,$A149,СВЦЭМ!$B$39:$B$782,B$119)+'СЕТ СН'!$I$12+СВЦЭМ!$D$10+'СЕТ СН'!$I$6-'СЕТ СН'!$I$22</f>
        <v>2945.0057669600001</v>
      </c>
      <c r="C149" s="36">
        <f>SUMIFS(СВЦЭМ!$C$39:$C$782,СВЦЭМ!$A$39:$A$782,$A149,СВЦЭМ!$B$39:$B$782,C$119)+'СЕТ СН'!$I$12+СВЦЭМ!$D$10+'СЕТ СН'!$I$6-'СЕТ СН'!$I$22</f>
        <v>3036.8223660799999</v>
      </c>
      <c r="D149" s="36">
        <f>SUMIFS(СВЦЭМ!$C$39:$C$782,СВЦЭМ!$A$39:$A$782,$A149,СВЦЭМ!$B$39:$B$782,D$119)+'СЕТ СН'!$I$12+СВЦЭМ!$D$10+'СЕТ СН'!$I$6-'СЕТ СН'!$I$22</f>
        <v>3112.4998470400001</v>
      </c>
      <c r="E149" s="36">
        <f>SUMIFS(СВЦЭМ!$C$39:$C$782,СВЦЭМ!$A$39:$A$782,$A149,СВЦЭМ!$B$39:$B$782,E$119)+'СЕТ СН'!$I$12+СВЦЭМ!$D$10+'СЕТ СН'!$I$6-'СЕТ СН'!$I$22</f>
        <v>3154.7232259500001</v>
      </c>
      <c r="F149" s="36">
        <f>SUMIFS(СВЦЭМ!$C$39:$C$782,СВЦЭМ!$A$39:$A$782,$A149,СВЦЭМ!$B$39:$B$782,F$119)+'СЕТ СН'!$I$12+СВЦЭМ!$D$10+'СЕТ СН'!$I$6-'СЕТ СН'!$I$22</f>
        <v>3151.6396026300004</v>
      </c>
      <c r="G149" s="36">
        <f>SUMIFS(СВЦЭМ!$C$39:$C$782,СВЦЭМ!$A$39:$A$782,$A149,СВЦЭМ!$B$39:$B$782,G$119)+'СЕТ СН'!$I$12+СВЦЭМ!$D$10+'СЕТ СН'!$I$6-'СЕТ СН'!$I$22</f>
        <v>3123.51217292</v>
      </c>
      <c r="H149" s="36">
        <f>SUMIFS(СВЦЭМ!$C$39:$C$782,СВЦЭМ!$A$39:$A$782,$A149,СВЦЭМ!$B$39:$B$782,H$119)+'СЕТ СН'!$I$12+СВЦЭМ!$D$10+'СЕТ СН'!$I$6-'СЕТ СН'!$I$22</f>
        <v>3066.2559399900001</v>
      </c>
      <c r="I149" s="36">
        <f>SUMIFS(СВЦЭМ!$C$39:$C$782,СВЦЭМ!$A$39:$A$782,$A149,СВЦЭМ!$B$39:$B$782,I$119)+'СЕТ СН'!$I$12+СВЦЭМ!$D$10+'СЕТ СН'!$I$6-'СЕТ СН'!$I$22</f>
        <v>2949.4096445800001</v>
      </c>
      <c r="J149" s="36">
        <f>SUMIFS(СВЦЭМ!$C$39:$C$782,СВЦЭМ!$A$39:$A$782,$A149,СВЦЭМ!$B$39:$B$782,J$119)+'СЕТ СН'!$I$12+СВЦЭМ!$D$10+'СЕТ СН'!$I$6-'СЕТ СН'!$I$22</f>
        <v>2826.3206498899999</v>
      </c>
      <c r="K149" s="36">
        <f>SUMIFS(СВЦЭМ!$C$39:$C$782,СВЦЭМ!$A$39:$A$782,$A149,СВЦЭМ!$B$39:$B$782,K$119)+'СЕТ СН'!$I$12+СВЦЭМ!$D$10+'СЕТ СН'!$I$6-'СЕТ СН'!$I$22</f>
        <v>2729.1558715400001</v>
      </c>
      <c r="L149" s="36">
        <f>SUMIFS(СВЦЭМ!$C$39:$C$782,СВЦЭМ!$A$39:$A$782,$A149,СВЦЭМ!$B$39:$B$782,L$119)+'СЕТ СН'!$I$12+СВЦЭМ!$D$10+'СЕТ СН'!$I$6-'СЕТ СН'!$I$22</f>
        <v>2665.03527171</v>
      </c>
      <c r="M149" s="36">
        <f>SUMIFS(СВЦЭМ!$C$39:$C$782,СВЦЭМ!$A$39:$A$782,$A149,СВЦЭМ!$B$39:$B$782,M$119)+'СЕТ СН'!$I$12+СВЦЭМ!$D$10+'СЕТ СН'!$I$6-'СЕТ СН'!$I$22</f>
        <v>2657.94062085</v>
      </c>
      <c r="N149" s="36">
        <f>SUMIFS(СВЦЭМ!$C$39:$C$782,СВЦЭМ!$A$39:$A$782,$A149,СВЦЭМ!$B$39:$B$782,N$119)+'СЕТ СН'!$I$12+СВЦЭМ!$D$10+'СЕТ СН'!$I$6-'СЕТ СН'!$I$22</f>
        <v>2654.8273099600001</v>
      </c>
      <c r="O149" s="36">
        <f>SUMIFS(СВЦЭМ!$C$39:$C$782,СВЦЭМ!$A$39:$A$782,$A149,СВЦЭМ!$B$39:$B$782,O$119)+'СЕТ СН'!$I$12+СВЦЭМ!$D$10+'СЕТ СН'!$I$6-'СЕТ СН'!$I$22</f>
        <v>2644.1648776000002</v>
      </c>
      <c r="P149" s="36">
        <f>SUMIFS(СВЦЭМ!$C$39:$C$782,СВЦЭМ!$A$39:$A$782,$A149,СВЦЭМ!$B$39:$B$782,P$119)+'СЕТ СН'!$I$12+СВЦЭМ!$D$10+'СЕТ СН'!$I$6-'СЕТ СН'!$I$22</f>
        <v>2653.3772646400002</v>
      </c>
      <c r="Q149" s="36">
        <f>SUMIFS(СВЦЭМ!$C$39:$C$782,СВЦЭМ!$A$39:$A$782,$A149,СВЦЭМ!$B$39:$B$782,Q$119)+'СЕТ СН'!$I$12+СВЦЭМ!$D$10+'СЕТ СН'!$I$6-'СЕТ СН'!$I$22</f>
        <v>2649.1418102299999</v>
      </c>
      <c r="R149" s="36">
        <f>SUMIFS(СВЦЭМ!$C$39:$C$782,СВЦЭМ!$A$39:$A$782,$A149,СВЦЭМ!$B$39:$B$782,R$119)+'СЕТ СН'!$I$12+СВЦЭМ!$D$10+'СЕТ СН'!$I$6-'СЕТ СН'!$I$22</f>
        <v>2650.7130137300001</v>
      </c>
      <c r="S149" s="36">
        <f>SUMIFS(СВЦЭМ!$C$39:$C$782,СВЦЭМ!$A$39:$A$782,$A149,СВЦЭМ!$B$39:$B$782,S$119)+'СЕТ СН'!$I$12+СВЦЭМ!$D$10+'СЕТ СН'!$I$6-'СЕТ СН'!$I$22</f>
        <v>2654.1884845499999</v>
      </c>
      <c r="T149" s="36">
        <f>SUMIFS(СВЦЭМ!$C$39:$C$782,СВЦЭМ!$A$39:$A$782,$A149,СВЦЭМ!$B$39:$B$782,T$119)+'СЕТ СН'!$I$12+СВЦЭМ!$D$10+'СЕТ СН'!$I$6-'СЕТ СН'!$I$22</f>
        <v>2644.50913343</v>
      </c>
      <c r="U149" s="36">
        <f>SUMIFS(СВЦЭМ!$C$39:$C$782,СВЦЭМ!$A$39:$A$782,$A149,СВЦЭМ!$B$39:$B$782,U$119)+'СЕТ СН'!$I$12+СВЦЭМ!$D$10+'СЕТ СН'!$I$6-'СЕТ СН'!$I$22</f>
        <v>2649.9077332400002</v>
      </c>
      <c r="V149" s="36">
        <f>SUMIFS(СВЦЭМ!$C$39:$C$782,СВЦЭМ!$A$39:$A$782,$A149,СВЦЭМ!$B$39:$B$782,V$119)+'СЕТ СН'!$I$12+СВЦЭМ!$D$10+'СЕТ СН'!$I$6-'СЕТ СН'!$I$22</f>
        <v>2663.6014622000002</v>
      </c>
      <c r="W149" s="36">
        <f>SUMIFS(СВЦЭМ!$C$39:$C$782,СВЦЭМ!$A$39:$A$782,$A149,СВЦЭМ!$B$39:$B$782,W$119)+'СЕТ СН'!$I$12+СВЦЭМ!$D$10+'СЕТ СН'!$I$6-'СЕТ СН'!$I$22</f>
        <v>2661.8378056700003</v>
      </c>
      <c r="X149" s="36">
        <f>SUMIFS(СВЦЭМ!$C$39:$C$782,СВЦЭМ!$A$39:$A$782,$A149,СВЦЭМ!$B$39:$B$782,X$119)+'СЕТ СН'!$I$12+СВЦЭМ!$D$10+'СЕТ СН'!$I$6-'СЕТ СН'!$I$22</f>
        <v>2728.42298759</v>
      </c>
      <c r="Y149" s="36">
        <f>SUMIFS(СВЦЭМ!$C$39:$C$782,СВЦЭМ!$A$39:$A$782,$A149,СВЦЭМ!$B$39:$B$782,Y$119)+'СЕТ СН'!$I$12+СВЦЭМ!$D$10+'СЕТ СН'!$I$6-'СЕТ СН'!$I$22</f>
        <v>2828.3705443399999</v>
      </c>
    </row>
    <row r="150" spans="1:26" ht="15.75" x14ac:dyDescent="0.2">
      <c r="A150" s="35">
        <f t="shared" si="3"/>
        <v>45504</v>
      </c>
      <c r="B150" s="36">
        <f>SUMIFS(СВЦЭМ!$C$39:$C$782,СВЦЭМ!$A$39:$A$782,$A150,СВЦЭМ!$B$39:$B$782,B$119)+'СЕТ СН'!$I$12+СВЦЭМ!$D$10+'СЕТ СН'!$I$6-'СЕТ СН'!$I$22</f>
        <v>2900.0675646899999</v>
      </c>
      <c r="C150" s="36">
        <f>SUMIFS(СВЦЭМ!$C$39:$C$782,СВЦЭМ!$A$39:$A$782,$A150,СВЦЭМ!$B$39:$B$782,C$119)+'СЕТ СН'!$I$12+СВЦЭМ!$D$10+'СЕТ СН'!$I$6-'СЕТ СН'!$I$22</f>
        <v>3013.6986883500003</v>
      </c>
      <c r="D150" s="36">
        <f>SUMIFS(СВЦЭМ!$C$39:$C$782,СВЦЭМ!$A$39:$A$782,$A150,СВЦЭМ!$B$39:$B$782,D$119)+'СЕТ СН'!$I$12+СВЦЭМ!$D$10+'СЕТ СН'!$I$6-'СЕТ СН'!$I$22</f>
        <v>3071.2643632999998</v>
      </c>
      <c r="E150" s="36">
        <f>SUMIFS(СВЦЭМ!$C$39:$C$782,СВЦЭМ!$A$39:$A$782,$A150,СВЦЭМ!$B$39:$B$782,E$119)+'СЕТ СН'!$I$12+СВЦЭМ!$D$10+'СЕТ СН'!$I$6-'СЕТ СН'!$I$22</f>
        <v>3105.3057821399998</v>
      </c>
      <c r="F150" s="36">
        <f>SUMIFS(СВЦЭМ!$C$39:$C$782,СВЦЭМ!$A$39:$A$782,$A150,СВЦЭМ!$B$39:$B$782,F$119)+'СЕТ СН'!$I$12+СВЦЭМ!$D$10+'СЕТ СН'!$I$6-'СЕТ СН'!$I$22</f>
        <v>3124.1147211899997</v>
      </c>
      <c r="G150" s="36">
        <f>SUMIFS(СВЦЭМ!$C$39:$C$782,СВЦЭМ!$A$39:$A$782,$A150,СВЦЭМ!$B$39:$B$782,G$119)+'СЕТ СН'!$I$12+СВЦЭМ!$D$10+'СЕТ СН'!$I$6-'СЕТ СН'!$I$22</f>
        <v>3099.9074451500001</v>
      </c>
      <c r="H150" s="36">
        <f>SUMIFS(СВЦЭМ!$C$39:$C$782,СВЦЭМ!$A$39:$A$782,$A150,СВЦЭМ!$B$39:$B$782,H$119)+'СЕТ СН'!$I$12+СВЦЭМ!$D$10+'СЕТ СН'!$I$6-'СЕТ СН'!$I$22</f>
        <v>3085.5948924900003</v>
      </c>
      <c r="I150" s="36">
        <f>SUMIFS(СВЦЭМ!$C$39:$C$782,СВЦЭМ!$A$39:$A$782,$A150,СВЦЭМ!$B$39:$B$782,I$119)+'СЕТ СН'!$I$12+СВЦЭМ!$D$10+'СЕТ СН'!$I$6-'СЕТ СН'!$I$22</f>
        <v>2964.15672163</v>
      </c>
      <c r="J150" s="36">
        <f>SUMIFS(СВЦЭМ!$C$39:$C$782,СВЦЭМ!$A$39:$A$782,$A150,СВЦЭМ!$B$39:$B$782,J$119)+'СЕТ СН'!$I$12+СВЦЭМ!$D$10+'СЕТ СН'!$I$6-'СЕТ СН'!$I$22</f>
        <v>2819.4435479799999</v>
      </c>
      <c r="K150" s="36">
        <f>SUMIFS(СВЦЭМ!$C$39:$C$782,СВЦЭМ!$A$39:$A$782,$A150,СВЦЭМ!$B$39:$B$782,K$119)+'СЕТ СН'!$I$12+СВЦЭМ!$D$10+'СЕТ СН'!$I$6-'СЕТ СН'!$I$22</f>
        <v>2696.0671351400001</v>
      </c>
      <c r="L150" s="36">
        <f>SUMIFS(СВЦЭМ!$C$39:$C$782,СВЦЭМ!$A$39:$A$782,$A150,СВЦЭМ!$B$39:$B$782,L$119)+'СЕТ СН'!$I$12+СВЦЭМ!$D$10+'СЕТ СН'!$I$6-'СЕТ СН'!$I$22</f>
        <v>2613.9533166199999</v>
      </c>
      <c r="M150" s="36">
        <f>SUMIFS(СВЦЭМ!$C$39:$C$782,СВЦЭМ!$A$39:$A$782,$A150,СВЦЭМ!$B$39:$B$782,M$119)+'СЕТ СН'!$I$12+СВЦЭМ!$D$10+'СЕТ СН'!$I$6-'СЕТ СН'!$I$22</f>
        <v>2599.4960553000001</v>
      </c>
      <c r="N150" s="36">
        <f>SUMIFS(СВЦЭМ!$C$39:$C$782,СВЦЭМ!$A$39:$A$782,$A150,СВЦЭМ!$B$39:$B$782,N$119)+'СЕТ СН'!$I$12+СВЦЭМ!$D$10+'СЕТ СН'!$I$6-'СЕТ СН'!$I$22</f>
        <v>2588.93239021</v>
      </c>
      <c r="O150" s="36">
        <f>SUMIFS(СВЦЭМ!$C$39:$C$782,СВЦЭМ!$A$39:$A$782,$A150,СВЦЭМ!$B$39:$B$782,O$119)+'СЕТ СН'!$I$12+СВЦЭМ!$D$10+'СЕТ СН'!$I$6-'СЕТ СН'!$I$22</f>
        <v>2594.5819671199997</v>
      </c>
      <c r="P150" s="36">
        <f>SUMIFS(СВЦЭМ!$C$39:$C$782,СВЦЭМ!$A$39:$A$782,$A150,СВЦЭМ!$B$39:$B$782,P$119)+'СЕТ СН'!$I$12+СВЦЭМ!$D$10+'СЕТ СН'!$I$6-'СЕТ СН'!$I$22</f>
        <v>2594.8050674599999</v>
      </c>
      <c r="Q150" s="36">
        <f>SUMIFS(СВЦЭМ!$C$39:$C$782,СВЦЭМ!$A$39:$A$782,$A150,СВЦЭМ!$B$39:$B$782,Q$119)+'СЕТ СН'!$I$12+СВЦЭМ!$D$10+'СЕТ СН'!$I$6-'СЕТ СН'!$I$22</f>
        <v>2602.1444824199998</v>
      </c>
      <c r="R150" s="36">
        <f>SUMIFS(СВЦЭМ!$C$39:$C$782,СВЦЭМ!$A$39:$A$782,$A150,СВЦЭМ!$B$39:$B$782,R$119)+'СЕТ СН'!$I$12+СВЦЭМ!$D$10+'СЕТ СН'!$I$6-'СЕТ СН'!$I$22</f>
        <v>2609.12468919</v>
      </c>
      <c r="S150" s="36">
        <f>SUMIFS(СВЦЭМ!$C$39:$C$782,СВЦЭМ!$A$39:$A$782,$A150,СВЦЭМ!$B$39:$B$782,S$119)+'СЕТ СН'!$I$12+СВЦЭМ!$D$10+'СЕТ СН'!$I$6-'СЕТ СН'!$I$22</f>
        <v>2623.5725747699998</v>
      </c>
      <c r="T150" s="36">
        <f>SUMIFS(СВЦЭМ!$C$39:$C$782,СВЦЭМ!$A$39:$A$782,$A150,СВЦЭМ!$B$39:$B$782,T$119)+'СЕТ СН'!$I$12+СВЦЭМ!$D$10+'СЕТ СН'!$I$6-'СЕТ СН'!$I$22</f>
        <v>2620.9814944</v>
      </c>
      <c r="U150" s="36">
        <f>SUMIFS(СВЦЭМ!$C$39:$C$782,СВЦЭМ!$A$39:$A$782,$A150,СВЦЭМ!$B$39:$B$782,U$119)+'СЕТ СН'!$I$12+СВЦЭМ!$D$10+'СЕТ СН'!$I$6-'СЕТ СН'!$I$22</f>
        <v>2634.48755433</v>
      </c>
      <c r="V150" s="36">
        <f>SUMIFS(СВЦЭМ!$C$39:$C$782,СВЦЭМ!$A$39:$A$782,$A150,СВЦЭМ!$B$39:$B$782,V$119)+'СЕТ СН'!$I$12+СВЦЭМ!$D$10+'СЕТ СН'!$I$6-'СЕТ СН'!$I$22</f>
        <v>2650.67308254</v>
      </c>
      <c r="W150" s="36">
        <f>SUMIFS(СВЦЭМ!$C$39:$C$782,СВЦЭМ!$A$39:$A$782,$A150,СВЦЭМ!$B$39:$B$782,W$119)+'СЕТ СН'!$I$12+СВЦЭМ!$D$10+'СЕТ СН'!$I$6-'СЕТ СН'!$I$22</f>
        <v>2645.2043841200002</v>
      </c>
      <c r="X150" s="36">
        <f>SUMIFS(СВЦЭМ!$C$39:$C$782,СВЦЭМ!$A$39:$A$782,$A150,СВЦЭМ!$B$39:$B$782,X$119)+'СЕТ СН'!$I$12+СВЦЭМ!$D$10+'СЕТ СН'!$I$6-'СЕТ СН'!$I$22</f>
        <v>2709.0658651900003</v>
      </c>
      <c r="Y150" s="36">
        <f>SUMIFS(СВЦЭМ!$C$39:$C$782,СВЦЭМ!$A$39:$A$782,$A150,СВЦЭМ!$B$39:$B$782,Y$119)+'СЕТ СН'!$I$12+СВЦЭМ!$D$10+'СЕТ СН'!$I$6-'СЕТ СН'!$I$22</f>
        <v>2719.6234237899998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5">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2"/>
      <c r="W154" s="32"/>
      <c r="X154" s="32"/>
      <c r="Y154" s="32"/>
    </row>
    <row r="155" spans="1:26" ht="15.75" x14ac:dyDescent="0.2">
      <c r="A155" s="127"/>
      <c r="B155" s="127"/>
      <c r="C155" s="127"/>
      <c r="D155" s="127"/>
      <c r="E155" s="127"/>
      <c r="F155" s="127"/>
      <c r="G155" s="127"/>
      <c r="H155" s="127"/>
      <c r="I155" s="127"/>
      <c r="J155" s="127"/>
      <c r="K155" s="127"/>
      <c r="L155" s="127"/>
      <c r="M155" s="127"/>
      <c r="N155" s="130">
        <f>СВЦЭМ!$D$12+'СЕТ СН'!$F$13-'СЕТ СН'!$F$23</f>
        <v>755096.97656840517</v>
      </c>
      <c r="O155" s="131"/>
      <c r="P155" s="130">
        <f>СВЦЭМ!$D$12+'СЕТ СН'!$F$13-'СЕТ СН'!$G$23</f>
        <v>755096.97656840517</v>
      </c>
      <c r="Q155" s="131"/>
      <c r="R155" s="130">
        <f>СВЦЭМ!$D$12+'СЕТ СН'!$F$13-'СЕТ СН'!$H$23</f>
        <v>755096.97656840517</v>
      </c>
      <c r="S155" s="131"/>
      <c r="T155" s="130">
        <f>СВЦЭМ!$D$12+'СЕТ СН'!$F$13-'СЕТ СН'!$I$23</f>
        <v>755096.97656840517</v>
      </c>
      <c r="U155" s="131"/>
      <c r="V155" s="40"/>
      <c r="W155" s="40"/>
      <c r="X155" s="40"/>
      <c r="Y155" s="40"/>
    </row>
    <row r="156" spans="1:26" x14ac:dyDescent="0.25">
      <c r="A156" s="155"/>
      <c r="B156" s="155"/>
      <c r="C156" s="155"/>
      <c r="D156" s="155"/>
      <c r="E156" s="155"/>
      <c r="F156" s="156"/>
      <c r="G156" s="156"/>
      <c r="H156" s="156"/>
      <c r="I156" s="156"/>
      <c r="J156" s="156"/>
      <c r="K156" s="156"/>
      <c r="L156" s="156"/>
      <c r="M156" s="156"/>
    </row>
    <row r="157" spans="1:26" ht="15.75" x14ac:dyDescent="0.25">
      <c r="A157" s="146" t="s">
        <v>75</v>
      </c>
      <c r="B157" s="147"/>
      <c r="C157" s="147"/>
      <c r="D157" s="147"/>
      <c r="E157" s="147"/>
      <c r="F157" s="147"/>
      <c r="G157" s="147"/>
      <c r="H157" s="147"/>
      <c r="I157" s="147"/>
      <c r="J157" s="147"/>
      <c r="K157" s="147"/>
      <c r="L157" s="147"/>
      <c r="M157" s="148"/>
      <c r="N157" s="128" t="s">
        <v>29</v>
      </c>
      <c r="O157" s="128"/>
      <c r="P157" s="128"/>
      <c r="Q157" s="128"/>
      <c r="R157" s="128"/>
      <c r="S157" s="128"/>
      <c r="T157" s="128"/>
      <c r="U157" s="128"/>
    </row>
    <row r="158" spans="1:26" ht="15.75" x14ac:dyDescent="0.25">
      <c r="A158" s="149"/>
      <c r="B158" s="150"/>
      <c r="C158" s="150"/>
      <c r="D158" s="150"/>
      <c r="E158" s="150"/>
      <c r="F158" s="150"/>
      <c r="G158" s="150"/>
      <c r="H158" s="150"/>
      <c r="I158" s="150"/>
      <c r="J158" s="150"/>
      <c r="K158" s="150"/>
      <c r="L158" s="150"/>
      <c r="M158" s="151"/>
      <c r="N158" s="129" t="s">
        <v>0</v>
      </c>
      <c r="O158" s="129"/>
      <c r="P158" s="129" t="s">
        <v>1</v>
      </c>
      <c r="Q158" s="129"/>
      <c r="R158" s="129" t="s">
        <v>2</v>
      </c>
      <c r="S158" s="129"/>
      <c r="T158" s="129" t="s">
        <v>3</v>
      </c>
      <c r="U158" s="129"/>
    </row>
    <row r="159" spans="1:26" ht="15.75" x14ac:dyDescent="0.25">
      <c r="A159" s="152"/>
      <c r="B159" s="153"/>
      <c r="C159" s="153"/>
      <c r="D159" s="153"/>
      <c r="E159" s="153"/>
      <c r="F159" s="153"/>
      <c r="G159" s="153"/>
      <c r="H159" s="153"/>
      <c r="I159" s="153"/>
      <c r="J159" s="153"/>
      <c r="K159" s="153"/>
      <c r="L159" s="153"/>
      <c r="M159" s="154"/>
      <c r="N159" s="145">
        <f>'СЕТ СН'!$F$7</f>
        <v>1915666.32</v>
      </c>
      <c r="O159" s="145"/>
      <c r="P159" s="145">
        <f>'СЕТ СН'!$G$7</f>
        <v>1821301.54</v>
      </c>
      <c r="Q159" s="145"/>
      <c r="R159" s="145">
        <f>'СЕТ СН'!$H$7</f>
        <v>2125144.23</v>
      </c>
      <c r="S159" s="145"/>
      <c r="T159" s="145">
        <f>'СЕТ СН'!$I$7</f>
        <v>2225103.54</v>
      </c>
      <c r="U159" s="145"/>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4" t="s">
        <v>40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2.25" customHeight="1" x14ac:dyDescent="0.2">
      <c r="A4" s="144" t="s">
        <v>10</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SUMIFS(СВЦЭМ!$D$39:$D$782,СВЦЭМ!$A$39:$A$782,$A12,СВЦЭМ!$B$39:$B$782,B$11)+'СЕТ СН'!$F$14+СВЦЭМ!$D$10+'СЕТ СН'!$F$5-'СЕТ СН'!$F$24</f>
        <v>4825.1284556199998</v>
      </c>
      <c r="C12" s="36">
        <f>SUMIFS(СВЦЭМ!$D$39:$D$782,СВЦЭМ!$A$39:$A$782,$A12,СВЦЭМ!$B$39:$B$782,C$11)+'СЕТ СН'!$F$14+СВЦЭМ!$D$10+'СЕТ СН'!$F$5-'СЕТ СН'!$F$24</f>
        <v>4925.49839471</v>
      </c>
      <c r="D12" s="36">
        <f>SUMIFS(СВЦЭМ!$D$39:$D$782,СВЦЭМ!$A$39:$A$782,$A12,СВЦЭМ!$B$39:$B$782,D$11)+'СЕТ СН'!$F$14+СВЦЭМ!$D$10+'СЕТ СН'!$F$5-'СЕТ СН'!$F$24</f>
        <v>5005.93264482</v>
      </c>
      <c r="E12" s="36">
        <f>SUMIFS(СВЦЭМ!$D$39:$D$782,СВЦЭМ!$A$39:$A$782,$A12,СВЦЭМ!$B$39:$B$782,E$11)+'СЕТ СН'!$F$14+СВЦЭМ!$D$10+'СЕТ СН'!$F$5-'СЕТ СН'!$F$24</f>
        <v>5025.3871645599993</v>
      </c>
      <c r="F12" s="36">
        <f>SUMIFS(СВЦЭМ!$D$39:$D$782,СВЦЭМ!$A$39:$A$782,$A12,СВЦЭМ!$B$39:$B$782,F$11)+'СЕТ СН'!$F$14+СВЦЭМ!$D$10+'СЕТ СН'!$F$5-'СЕТ СН'!$F$24</f>
        <v>5032.3639028699999</v>
      </c>
      <c r="G12" s="36">
        <f>SUMIFS(СВЦЭМ!$D$39:$D$782,СВЦЭМ!$A$39:$A$782,$A12,СВЦЭМ!$B$39:$B$782,G$11)+'СЕТ СН'!$F$14+СВЦЭМ!$D$10+'СЕТ СН'!$F$5-'СЕТ СН'!$F$24</f>
        <v>5023.9009526899999</v>
      </c>
      <c r="H12" s="36">
        <f>SUMIFS(СВЦЭМ!$D$39:$D$782,СВЦЭМ!$A$39:$A$782,$A12,СВЦЭМ!$B$39:$B$782,H$11)+'СЕТ СН'!$F$14+СВЦЭМ!$D$10+'СЕТ СН'!$F$5-'СЕТ СН'!$F$24</f>
        <v>4937.6655756199998</v>
      </c>
      <c r="I12" s="36">
        <f>SUMIFS(СВЦЭМ!$D$39:$D$782,СВЦЭМ!$A$39:$A$782,$A12,СВЦЭМ!$B$39:$B$782,I$11)+'СЕТ СН'!$F$14+СВЦЭМ!$D$10+'СЕТ СН'!$F$5-'СЕТ СН'!$F$24</f>
        <v>4821.8708194699993</v>
      </c>
      <c r="J12" s="36">
        <f>SUMIFS(СВЦЭМ!$D$39:$D$782,СВЦЭМ!$A$39:$A$782,$A12,СВЦЭМ!$B$39:$B$782,J$11)+'СЕТ СН'!$F$14+СВЦЭМ!$D$10+'СЕТ СН'!$F$5-'СЕТ СН'!$F$24</f>
        <v>4723.7821330400002</v>
      </c>
      <c r="K12" s="36">
        <f>SUMIFS(СВЦЭМ!$D$39:$D$782,СВЦЭМ!$A$39:$A$782,$A12,СВЦЭМ!$B$39:$B$782,K$11)+'СЕТ СН'!$F$14+СВЦЭМ!$D$10+'СЕТ СН'!$F$5-'СЕТ СН'!$F$24</f>
        <v>4666.1080315899999</v>
      </c>
      <c r="L12" s="36">
        <f>SUMIFS(СВЦЭМ!$D$39:$D$782,СВЦЭМ!$A$39:$A$782,$A12,СВЦЭМ!$B$39:$B$782,L$11)+'СЕТ СН'!$F$14+СВЦЭМ!$D$10+'СЕТ СН'!$F$5-'СЕТ СН'!$F$24</f>
        <v>4644.1937107699996</v>
      </c>
      <c r="M12" s="36">
        <f>SUMIFS(СВЦЭМ!$D$39:$D$782,СВЦЭМ!$A$39:$A$782,$A12,СВЦЭМ!$B$39:$B$782,M$11)+'СЕТ СН'!$F$14+СВЦЭМ!$D$10+'СЕТ СН'!$F$5-'СЕТ СН'!$F$24</f>
        <v>4666.4596882999995</v>
      </c>
      <c r="N12" s="36">
        <f>SUMIFS(СВЦЭМ!$D$39:$D$782,СВЦЭМ!$A$39:$A$782,$A12,СВЦЭМ!$B$39:$B$782,N$11)+'СЕТ СН'!$F$14+СВЦЭМ!$D$10+'СЕТ СН'!$F$5-'СЕТ СН'!$F$24</f>
        <v>4654.0052256099998</v>
      </c>
      <c r="O12" s="36">
        <f>SUMIFS(СВЦЭМ!$D$39:$D$782,СВЦЭМ!$A$39:$A$782,$A12,СВЦЭМ!$B$39:$B$782,O$11)+'СЕТ СН'!$F$14+СВЦЭМ!$D$10+'СЕТ СН'!$F$5-'СЕТ СН'!$F$24</f>
        <v>4659.5050104499996</v>
      </c>
      <c r="P12" s="36">
        <f>SUMIFS(СВЦЭМ!$D$39:$D$782,СВЦЭМ!$A$39:$A$782,$A12,СВЦЭМ!$B$39:$B$782,P$11)+'СЕТ СН'!$F$14+СВЦЭМ!$D$10+'СЕТ СН'!$F$5-'СЕТ СН'!$F$24</f>
        <v>4660.3976518999998</v>
      </c>
      <c r="Q12" s="36">
        <f>SUMIFS(СВЦЭМ!$D$39:$D$782,СВЦЭМ!$A$39:$A$782,$A12,СВЦЭМ!$B$39:$B$782,Q$11)+'СЕТ СН'!$F$14+СВЦЭМ!$D$10+'СЕТ СН'!$F$5-'СЕТ СН'!$F$24</f>
        <v>4661.0424435099994</v>
      </c>
      <c r="R12" s="36">
        <f>SUMIFS(СВЦЭМ!$D$39:$D$782,СВЦЭМ!$A$39:$A$782,$A12,СВЦЭМ!$B$39:$B$782,R$11)+'СЕТ СН'!$F$14+СВЦЭМ!$D$10+'СЕТ СН'!$F$5-'СЕТ СН'!$F$24</f>
        <v>4664.0529135799998</v>
      </c>
      <c r="S12" s="36">
        <f>SUMIFS(СВЦЭМ!$D$39:$D$782,СВЦЭМ!$A$39:$A$782,$A12,СВЦЭМ!$B$39:$B$782,S$11)+'СЕТ СН'!$F$14+СВЦЭМ!$D$10+'СЕТ СН'!$F$5-'СЕТ СН'!$F$24</f>
        <v>4671.87301622</v>
      </c>
      <c r="T12" s="36">
        <f>SUMIFS(СВЦЭМ!$D$39:$D$782,СВЦЭМ!$A$39:$A$782,$A12,СВЦЭМ!$B$39:$B$782,T$11)+'СЕТ СН'!$F$14+СВЦЭМ!$D$10+'СЕТ СН'!$F$5-'СЕТ СН'!$F$24</f>
        <v>4672.2568299099994</v>
      </c>
      <c r="U12" s="36">
        <f>SUMIFS(СВЦЭМ!$D$39:$D$782,СВЦЭМ!$A$39:$A$782,$A12,СВЦЭМ!$B$39:$B$782,U$11)+'СЕТ СН'!$F$14+СВЦЭМ!$D$10+'СЕТ СН'!$F$5-'СЕТ СН'!$F$24</f>
        <v>4671.6701174299997</v>
      </c>
      <c r="V12" s="36">
        <f>SUMIFS(СВЦЭМ!$D$39:$D$782,СВЦЭМ!$A$39:$A$782,$A12,СВЦЭМ!$B$39:$B$782,V$11)+'СЕТ СН'!$F$14+СВЦЭМ!$D$10+'СЕТ СН'!$F$5-'СЕТ СН'!$F$24</f>
        <v>4678.9488016899995</v>
      </c>
      <c r="W12" s="36">
        <f>SUMIFS(СВЦЭМ!$D$39:$D$782,СВЦЭМ!$A$39:$A$782,$A12,СВЦЭМ!$B$39:$B$782,W$11)+'СЕТ СН'!$F$14+СВЦЭМ!$D$10+'СЕТ СН'!$F$5-'СЕТ СН'!$F$24</f>
        <v>4650.3727291099995</v>
      </c>
      <c r="X12" s="36">
        <f>SUMIFS(СВЦЭМ!$D$39:$D$782,СВЦЭМ!$A$39:$A$782,$A12,СВЦЭМ!$B$39:$B$782,X$11)+'СЕТ СН'!$F$14+СВЦЭМ!$D$10+'СЕТ СН'!$F$5-'СЕТ СН'!$F$24</f>
        <v>4682.6586162399999</v>
      </c>
      <c r="Y12" s="36">
        <f>SUMIFS(СВЦЭМ!$D$39:$D$782,СВЦЭМ!$A$39:$A$782,$A12,СВЦЭМ!$B$39:$B$782,Y$11)+'СЕТ СН'!$F$14+СВЦЭМ!$D$10+'СЕТ СН'!$F$5-'СЕТ СН'!$F$24</f>
        <v>4733.6982656599994</v>
      </c>
      <c r="AA12" s="45"/>
    </row>
    <row r="13" spans="1:27" ht="15.75" x14ac:dyDescent="0.2">
      <c r="A13" s="35">
        <f>A12+1</f>
        <v>45475</v>
      </c>
      <c r="B13" s="36">
        <f>SUMIFS(СВЦЭМ!$D$39:$D$782,СВЦЭМ!$A$39:$A$782,$A13,СВЦЭМ!$B$39:$B$782,B$11)+'СЕТ СН'!$F$14+СВЦЭМ!$D$10+'СЕТ СН'!$F$5-'СЕТ СН'!$F$24</f>
        <v>4806.0222825799992</v>
      </c>
      <c r="C13" s="36">
        <f>SUMIFS(СВЦЭМ!$D$39:$D$782,СВЦЭМ!$A$39:$A$782,$A13,СВЦЭМ!$B$39:$B$782,C$11)+'СЕТ СН'!$F$14+СВЦЭМ!$D$10+'СЕТ СН'!$F$5-'СЕТ СН'!$F$24</f>
        <v>4896.9344661699997</v>
      </c>
      <c r="D13" s="36">
        <f>SUMIFS(СВЦЭМ!$D$39:$D$782,СВЦЭМ!$A$39:$A$782,$A13,СВЦЭМ!$B$39:$B$782,D$11)+'СЕТ СН'!$F$14+СВЦЭМ!$D$10+'СЕТ СН'!$F$5-'СЕТ СН'!$F$24</f>
        <v>4953.5375880699994</v>
      </c>
      <c r="E13" s="36">
        <f>SUMIFS(СВЦЭМ!$D$39:$D$782,СВЦЭМ!$A$39:$A$782,$A13,СВЦЭМ!$B$39:$B$782,E$11)+'СЕТ СН'!$F$14+СВЦЭМ!$D$10+'СЕТ СН'!$F$5-'СЕТ СН'!$F$24</f>
        <v>5001.9370083199992</v>
      </c>
      <c r="F13" s="36">
        <f>SUMIFS(СВЦЭМ!$D$39:$D$782,СВЦЭМ!$A$39:$A$782,$A13,СВЦЭМ!$B$39:$B$782,F$11)+'СЕТ СН'!$F$14+СВЦЭМ!$D$10+'СЕТ СН'!$F$5-'СЕТ СН'!$F$24</f>
        <v>5000.5537895899997</v>
      </c>
      <c r="G13" s="36">
        <f>SUMIFS(СВЦЭМ!$D$39:$D$782,СВЦЭМ!$A$39:$A$782,$A13,СВЦЭМ!$B$39:$B$782,G$11)+'СЕТ СН'!$F$14+СВЦЭМ!$D$10+'СЕТ СН'!$F$5-'СЕТ СН'!$F$24</f>
        <v>4969.8158349799996</v>
      </c>
      <c r="H13" s="36">
        <f>SUMIFS(СВЦЭМ!$D$39:$D$782,СВЦЭМ!$A$39:$A$782,$A13,СВЦЭМ!$B$39:$B$782,H$11)+'СЕТ СН'!$F$14+СВЦЭМ!$D$10+'СЕТ СН'!$F$5-'СЕТ СН'!$F$24</f>
        <v>4902.4898501600001</v>
      </c>
      <c r="I13" s="36">
        <f>SUMIFS(СВЦЭМ!$D$39:$D$782,СВЦЭМ!$A$39:$A$782,$A13,СВЦЭМ!$B$39:$B$782,I$11)+'СЕТ СН'!$F$14+СВЦЭМ!$D$10+'СЕТ СН'!$F$5-'СЕТ СН'!$F$24</f>
        <v>4745.0460536800001</v>
      </c>
      <c r="J13" s="36">
        <f>SUMIFS(СВЦЭМ!$D$39:$D$782,СВЦЭМ!$A$39:$A$782,$A13,СВЦЭМ!$B$39:$B$782,J$11)+'СЕТ СН'!$F$14+СВЦЭМ!$D$10+'СЕТ СН'!$F$5-'СЕТ СН'!$F$24</f>
        <v>4626.7843507399994</v>
      </c>
      <c r="K13" s="36">
        <f>SUMIFS(СВЦЭМ!$D$39:$D$782,СВЦЭМ!$A$39:$A$782,$A13,СВЦЭМ!$B$39:$B$782,K$11)+'СЕТ СН'!$F$14+СВЦЭМ!$D$10+'СЕТ СН'!$F$5-'СЕТ СН'!$F$24</f>
        <v>4555.82596681</v>
      </c>
      <c r="L13" s="36">
        <f>SUMIFS(СВЦЭМ!$D$39:$D$782,СВЦЭМ!$A$39:$A$782,$A13,СВЦЭМ!$B$39:$B$782,L$11)+'СЕТ СН'!$F$14+СВЦЭМ!$D$10+'СЕТ СН'!$F$5-'СЕТ СН'!$F$24</f>
        <v>4538.5362270199994</v>
      </c>
      <c r="M13" s="36">
        <f>SUMIFS(СВЦЭМ!$D$39:$D$782,СВЦЭМ!$A$39:$A$782,$A13,СВЦЭМ!$B$39:$B$782,M$11)+'СЕТ СН'!$F$14+СВЦЭМ!$D$10+'СЕТ СН'!$F$5-'СЕТ СН'!$F$24</f>
        <v>4546.19840088</v>
      </c>
      <c r="N13" s="36">
        <f>SUMIFS(СВЦЭМ!$D$39:$D$782,СВЦЭМ!$A$39:$A$782,$A13,СВЦЭМ!$B$39:$B$782,N$11)+'СЕТ СН'!$F$14+СВЦЭМ!$D$10+'СЕТ СН'!$F$5-'СЕТ СН'!$F$24</f>
        <v>4543.3635624899998</v>
      </c>
      <c r="O13" s="36">
        <f>SUMIFS(СВЦЭМ!$D$39:$D$782,СВЦЭМ!$A$39:$A$782,$A13,СВЦЭМ!$B$39:$B$782,O$11)+'СЕТ СН'!$F$14+СВЦЭМ!$D$10+'СЕТ СН'!$F$5-'СЕТ СН'!$F$24</f>
        <v>4528.07341258</v>
      </c>
      <c r="P13" s="36">
        <f>SUMIFS(СВЦЭМ!$D$39:$D$782,СВЦЭМ!$A$39:$A$782,$A13,СВЦЭМ!$B$39:$B$782,P$11)+'СЕТ СН'!$F$14+СВЦЭМ!$D$10+'СЕТ СН'!$F$5-'СЕТ СН'!$F$24</f>
        <v>4530.37273852</v>
      </c>
      <c r="Q13" s="36">
        <f>SUMIFS(СВЦЭМ!$D$39:$D$782,СВЦЭМ!$A$39:$A$782,$A13,СВЦЭМ!$B$39:$B$782,Q$11)+'СЕТ СН'!$F$14+СВЦЭМ!$D$10+'СЕТ СН'!$F$5-'СЕТ СН'!$F$24</f>
        <v>4538.9272624699997</v>
      </c>
      <c r="R13" s="36">
        <f>SUMIFS(СВЦЭМ!$D$39:$D$782,СВЦЭМ!$A$39:$A$782,$A13,СВЦЭМ!$B$39:$B$782,R$11)+'СЕТ СН'!$F$14+СВЦЭМ!$D$10+'СЕТ СН'!$F$5-'СЕТ СН'!$F$24</f>
        <v>4538.5410333299997</v>
      </c>
      <c r="S13" s="36">
        <f>SUMIFS(СВЦЭМ!$D$39:$D$782,СВЦЭМ!$A$39:$A$782,$A13,СВЦЭМ!$B$39:$B$782,S$11)+'СЕТ СН'!$F$14+СВЦЭМ!$D$10+'СЕТ СН'!$F$5-'СЕТ СН'!$F$24</f>
        <v>4585.9310429099996</v>
      </c>
      <c r="T13" s="36">
        <f>SUMIFS(СВЦЭМ!$D$39:$D$782,СВЦЭМ!$A$39:$A$782,$A13,СВЦЭМ!$B$39:$B$782,T$11)+'СЕТ СН'!$F$14+СВЦЭМ!$D$10+'СЕТ СН'!$F$5-'СЕТ СН'!$F$24</f>
        <v>4577.8964827099999</v>
      </c>
      <c r="U13" s="36">
        <f>SUMIFS(СВЦЭМ!$D$39:$D$782,СВЦЭМ!$A$39:$A$782,$A13,СВЦЭМ!$B$39:$B$782,U$11)+'СЕТ СН'!$F$14+СВЦЭМ!$D$10+'СЕТ СН'!$F$5-'СЕТ СН'!$F$24</f>
        <v>4591.2249961799998</v>
      </c>
      <c r="V13" s="36">
        <f>SUMIFS(СВЦЭМ!$D$39:$D$782,СВЦЭМ!$A$39:$A$782,$A13,СВЦЭМ!$B$39:$B$782,V$11)+'СЕТ СН'!$F$14+СВЦЭМ!$D$10+'СЕТ СН'!$F$5-'СЕТ СН'!$F$24</f>
        <v>4599.8276299399995</v>
      </c>
      <c r="W13" s="36">
        <f>SUMIFS(СВЦЭМ!$D$39:$D$782,СВЦЭМ!$A$39:$A$782,$A13,СВЦЭМ!$B$39:$B$782,W$11)+'СЕТ СН'!$F$14+СВЦЭМ!$D$10+'СЕТ СН'!$F$5-'СЕТ СН'!$F$24</f>
        <v>4578.3107810499996</v>
      </c>
      <c r="X13" s="36">
        <f>SUMIFS(СВЦЭМ!$D$39:$D$782,СВЦЭМ!$A$39:$A$782,$A13,СВЦЭМ!$B$39:$B$782,X$11)+'СЕТ СН'!$F$14+СВЦЭМ!$D$10+'СЕТ СН'!$F$5-'СЕТ СН'!$F$24</f>
        <v>4641.5043115600001</v>
      </c>
      <c r="Y13" s="36">
        <f>SUMIFS(СВЦЭМ!$D$39:$D$782,СВЦЭМ!$A$39:$A$782,$A13,СВЦЭМ!$B$39:$B$782,Y$11)+'СЕТ СН'!$F$14+СВЦЭМ!$D$10+'СЕТ СН'!$F$5-'СЕТ СН'!$F$24</f>
        <v>4686.4781758899999</v>
      </c>
    </row>
    <row r="14" spans="1:27" ht="15.75" x14ac:dyDescent="0.2">
      <c r="A14" s="35">
        <f t="shared" ref="A14:A42" si="0">A13+1</f>
        <v>45476</v>
      </c>
      <c r="B14" s="36">
        <f>SUMIFS(СВЦЭМ!$D$39:$D$782,СВЦЭМ!$A$39:$A$782,$A14,СВЦЭМ!$B$39:$B$782,B$11)+'СЕТ СН'!$F$14+СВЦЭМ!$D$10+'СЕТ СН'!$F$5-'СЕТ СН'!$F$24</f>
        <v>4820.8889209099998</v>
      </c>
      <c r="C14" s="36">
        <f>SUMIFS(СВЦЭМ!$D$39:$D$782,СВЦЭМ!$A$39:$A$782,$A14,СВЦЭМ!$B$39:$B$782,C$11)+'СЕТ СН'!$F$14+СВЦЭМ!$D$10+'СЕТ СН'!$F$5-'СЕТ СН'!$F$24</f>
        <v>4944.9957015499995</v>
      </c>
      <c r="D14" s="36">
        <f>SUMIFS(СВЦЭМ!$D$39:$D$782,СВЦЭМ!$A$39:$A$782,$A14,СВЦЭМ!$B$39:$B$782,D$11)+'СЕТ СН'!$F$14+СВЦЭМ!$D$10+'СЕТ СН'!$F$5-'СЕТ СН'!$F$24</f>
        <v>5007.5810522899992</v>
      </c>
      <c r="E14" s="36">
        <f>SUMIFS(СВЦЭМ!$D$39:$D$782,СВЦЭМ!$A$39:$A$782,$A14,СВЦЭМ!$B$39:$B$782,E$11)+'СЕТ СН'!$F$14+СВЦЭМ!$D$10+'СЕТ СН'!$F$5-'СЕТ СН'!$F$24</f>
        <v>5056.1134616199997</v>
      </c>
      <c r="F14" s="36">
        <f>SUMIFS(СВЦЭМ!$D$39:$D$782,СВЦЭМ!$A$39:$A$782,$A14,СВЦЭМ!$B$39:$B$782,F$11)+'СЕТ СН'!$F$14+СВЦЭМ!$D$10+'СЕТ СН'!$F$5-'СЕТ СН'!$F$24</f>
        <v>5059.0597666399999</v>
      </c>
      <c r="G14" s="36">
        <f>SUMIFS(СВЦЭМ!$D$39:$D$782,СВЦЭМ!$A$39:$A$782,$A14,СВЦЭМ!$B$39:$B$782,G$11)+'СЕТ СН'!$F$14+СВЦЭМ!$D$10+'СЕТ СН'!$F$5-'СЕТ СН'!$F$24</f>
        <v>5041.7421031599997</v>
      </c>
      <c r="H14" s="36">
        <f>SUMIFS(СВЦЭМ!$D$39:$D$782,СВЦЭМ!$A$39:$A$782,$A14,СВЦЭМ!$B$39:$B$782,H$11)+'СЕТ СН'!$F$14+СВЦЭМ!$D$10+'СЕТ СН'!$F$5-'СЕТ СН'!$F$24</f>
        <v>4954.7156019599997</v>
      </c>
      <c r="I14" s="36">
        <f>SUMIFS(СВЦЭМ!$D$39:$D$782,СВЦЭМ!$A$39:$A$782,$A14,СВЦЭМ!$B$39:$B$782,I$11)+'СЕТ СН'!$F$14+СВЦЭМ!$D$10+'СЕТ СН'!$F$5-'СЕТ СН'!$F$24</f>
        <v>4815.6351725299992</v>
      </c>
      <c r="J14" s="36">
        <f>SUMIFS(СВЦЭМ!$D$39:$D$782,СВЦЭМ!$A$39:$A$782,$A14,СВЦЭМ!$B$39:$B$782,J$11)+'СЕТ СН'!$F$14+СВЦЭМ!$D$10+'СЕТ СН'!$F$5-'СЕТ СН'!$F$24</f>
        <v>4732.7211192899995</v>
      </c>
      <c r="K14" s="36">
        <f>SUMIFS(СВЦЭМ!$D$39:$D$782,СВЦЭМ!$A$39:$A$782,$A14,СВЦЭМ!$B$39:$B$782,K$11)+'СЕТ СН'!$F$14+СВЦЭМ!$D$10+'СЕТ СН'!$F$5-'СЕТ СН'!$F$24</f>
        <v>4665.3895226099994</v>
      </c>
      <c r="L14" s="36">
        <f>SUMIFS(СВЦЭМ!$D$39:$D$782,СВЦЭМ!$A$39:$A$782,$A14,СВЦЭМ!$B$39:$B$782,L$11)+'СЕТ СН'!$F$14+СВЦЭМ!$D$10+'СЕТ СН'!$F$5-'СЕТ СН'!$F$24</f>
        <v>4650.09884358</v>
      </c>
      <c r="M14" s="36">
        <f>SUMIFS(СВЦЭМ!$D$39:$D$782,СВЦЭМ!$A$39:$A$782,$A14,СВЦЭМ!$B$39:$B$782,M$11)+'СЕТ СН'!$F$14+СВЦЭМ!$D$10+'СЕТ СН'!$F$5-'СЕТ СН'!$F$24</f>
        <v>4634.9040512800002</v>
      </c>
      <c r="N14" s="36">
        <f>SUMIFS(СВЦЭМ!$D$39:$D$782,СВЦЭМ!$A$39:$A$782,$A14,СВЦЭМ!$B$39:$B$782,N$11)+'СЕТ СН'!$F$14+СВЦЭМ!$D$10+'СЕТ СН'!$F$5-'СЕТ СН'!$F$24</f>
        <v>4638.7331052899999</v>
      </c>
      <c r="O14" s="36">
        <f>SUMIFS(СВЦЭМ!$D$39:$D$782,СВЦЭМ!$A$39:$A$782,$A14,СВЦЭМ!$B$39:$B$782,O$11)+'СЕТ СН'!$F$14+СВЦЭМ!$D$10+'СЕТ СН'!$F$5-'СЕТ СН'!$F$24</f>
        <v>4624.6077563199997</v>
      </c>
      <c r="P14" s="36">
        <f>SUMIFS(СВЦЭМ!$D$39:$D$782,СВЦЭМ!$A$39:$A$782,$A14,СВЦЭМ!$B$39:$B$782,P$11)+'СЕТ СН'!$F$14+СВЦЭМ!$D$10+'СЕТ СН'!$F$5-'СЕТ СН'!$F$24</f>
        <v>4627.4646322999997</v>
      </c>
      <c r="Q14" s="36">
        <f>SUMIFS(СВЦЭМ!$D$39:$D$782,СВЦЭМ!$A$39:$A$782,$A14,СВЦЭМ!$B$39:$B$782,Q$11)+'СЕТ СН'!$F$14+СВЦЭМ!$D$10+'СЕТ СН'!$F$5-'СЕТ СН'!$F$24</f>
        <v>4634.0895068399996</v>
      </c>
      <c r="R14" s="36">
        <f>SUMIFS(СВЦЭМ!$D$39:$D$782,СВЦЭМ!$A$39:$A$782,$A14,СВЦЭМ!$B$39:$B$782,R$11)+'СЕТ СН'!$F$14+СВЦЭМ!$D$10+'СЕТ СН'!$F$5-'СЕТ СН'!$F$24</f>
        <v>4641.9416593099995</v>
      </c>
      <c r="S14" s="36">
        <f>SUMIFS(СВЦЭМ!$D$39:$D$782,СВЦЭМ!$A$39:$A$782,$A14,СВЦЭМ!$B$39:$B$782,S$11)+'СЕТ СН'!$F$14+СВЦЭМ!$D$10+'СЕТ СН'!$F$5-'СЕТ СН'!$F$24</f>
        <v>4659.1617377499997</v>
      </c>
      <c r="T14" s="36">
        <f>SUMIFS(СВЦЭМ!$D$39:$D$782,СВЦЭМ!$A$39:$A$782,$A14,СВЦЭМ!$B$39:$B$782,T$11)+'СЕТ СН'!$F$14+СВЦЭМ!$D$10+'СЕТ СН'!$F$5-'СЕТ СН'!$F$24</f>
        <v>4662.1420000099997</v>
      </c>
      <c r="U14" s="36">
        <f>SUMIFS(СВЦЭМ!$D$39:$D$782,СВЦЭМ!$A$39:$A$782,$A14,СВЦЭМ!$B$39:$B$782,U$11)+'СЕТ СН'!$F$14+СВЦЭМ!$D$10+'СЕТ СН'!$F$5-'СЕТ СН'!$F$24</f>
        <v>4672.8060237099999</v>
      </c>
      <c r="V14" s="36">
        <f>SUMIFS(СВЦЭМ!$D$39:$D$782,СВЦЭМ!$A$39:$A$782,$A14,СВЦЭМ!$B$39:$B$782,V$11)+'СЕТ СН'!$F$14+СВЦЭМ!$D$10+'СЕТ СН'!$F$5-'СЕТ СН'!$F$24</f>
        <v>4683.73706305</v>
      </c>
      <c r="W14" s="36">
        <f>SUMIFS(СВЦЭМ!$D$39:$D$782,СВЦЭМ!$A$39:$A$782,$A14,СВЦЭМ!$B$39:$B$782,W$11)+'СЕТ СН'!$F$14+СВЦЭМ!$D$10+'СЕТ СН'!$F$5-'СЕТ СН'!$F$24</f>
        <v>4676.3089226100001</v>
      </c>
      <c r="X14" s="36">
        <f>SUMIFS(СВЦЭМ!$D$39:$D$782,СВЦЭМ!$A$39:$A$782,$A14,СВЦЭМ!$B$39:$B$782,X$11)+'СЕТ СН'!$F$14+СВЦЭМ!$D$10+'СЕТ СН'!$F$5-'СЕТ СН'!$F$24</f>
        <v>4705.1473950599993</v>
      </c>
      <c r="Y14" s="36">
        <f>SUMIFS(СВЦЭМ!$D$39:$D$782,СВЦЭМ!$A$39:$A$782,$A14,СВЦЭМ!$B$39:$B$782,Y$11)+'СЕТ СН'!$F$14+СВЦЭМ!$D$10+'СЕТ СН'!$F$5-'СЕТ СН'!$F$24</f>
        <v>4792.3450842299999</v>
      </c>
    </row>
    <row r="15" spans="1:27" ht="15.75" x14ac:dyDescent="0.2">
      <c r="A15" s="35">
        <f t="shared" si="0"/>
        <v>45477</v>
      </c>
      <c r="B15" s="36">
        <f>SUMIFS(СВЦЭМ!$D$39:$D$782,СВЦЭМ!$A$39:$A$782,$A15,СВЦЭМ!$B$39:$B$782,B$11)+'СЕТ СН'!$F$14+СВЦЭМ!$D$10+'СЕТ СН'!$F$5-'СЕТ СН'!$F$24</f>
        <v>4662.9994565899997</v>
      </c>
      <c r="C15" s="36">
        <f>SUMIFS(СВЦЭМ!$D$39:$D$782,СВЦЭМ!$A$39:$A$782,$A15,СВЦЭМ!$B$39:$B$782,C$11)+'СЕТ СН'!$F$14+СВЦЭМ!$D$10+'СЕТ СН'!$F$5-'СЕТ СН'!$F$24</f>
        <v>4816.9350600099997</v>
      </c>
      <c r="D15" s="36">
        <f>SUMIFS(СВЦЭМ!$D$39:$D$782,СВЦЭМ!$A$39:$A$782,$A15,СВЦЭМ!$B$39:$B$782,D$11)+'СЕТ СН'!$F$14+СВЦЭМ!$D$10+'СЕТ СН'!$F$5-'СЕТ СН'!$F$24</f>
        <v>4851.8902359200001</v>
      </c>
      <c r="E15" s="36">
        <f>SUMIFS(СВЦЭМ!$D$39:$D$782,СВЦЭМ!$A$39:$A$782,$A15,СВЦЭМ!$B$39:$B$782,E$11)+'СЕТ СН'!$F$14+СВЦЭМ!$D$10+'СЕТ СН'!$F$5-'СЕТ СН'!$F$24</f>
        <v>4888.7573459099995</v>
      </c>
      <c r="F15" s="36">
        <f>SUMIFS(СВЦЭМ!$D$39:$D$782,СВЦЭМ!$A$39:$A$782,$A15,СВЦЭМ!$B$39:$B$782,F$11)+'СЕТ СН'!$F$14+СВЦЭМ!$D$10+'СЕТ СН'!$F$5-'СЕТ СН'!$F$24</f>
        <v>4895.7880443399999</v>
      </c>
      <c r="G15" s="36">
        <f>SUMIFS(СВЦЭМ!$D$39:$D$782,СВЦЭМ!$A$39:$A$782,$A15,СВЦЭМ!$B$39:$B$782,G$11)+'СЕТ СН'!$F$14+СВЦЭМ!$D$10+'СЕТ СН'!$F$5-'СЕТ СН'!$F$24</f>
        <v>4888.2121608999996</v>
      </c>
      <c r="H15" s="36">
        <f>SUMIFS(СВЦЭМ!$D$39:$D$782,СВЦЭМ!$A$39:$A$782,$A15,СВЦЭМ!$B$39:$B$782,H$11)+'СЕТ СН'!$F$14+СВЦЭМ!$D$10+'СЕТ СН'!$F$5-'СЕТ СН'!$F$24</f>
        <v>4801.4749516599995</v>
      </c>
      <c r="I15" s="36">
        <f>SUMIFS(СВЦЭМ!$D$39:$D$782,СВЦЭМ!$A$39:$A$782,$A15,СВЦЭМ!$B$39:$B$782,I$11)+'СЕТ СН'!$F$14+СВЦЭМ!$D$10+'СЕТ СН'!$F$5-'СЕТ СН'!$F$24</f>
        <v>4771.9423768799998</v>
      </c>
      <c r="J15" s="36">
        <f>SUMIFS(СВЦЭМ!$D$39:$D$782,СВЦЭМ!$A$39:$A$782,$A15,СВЦЭМ!$B$39:$B$782,J$11)+'СЕТ СН'!$F$14+СВЦЭМ!$D$10+'СЕТ СН'!$F$5-'СЕТ СН'!$F$24</f>
        <v>4678.52745426</v>
      </c>
      <c r="K15" s="36">
        <f>SUMIFS(СВЦЭМ!$D$39:$D$782,СВЦЭМ!$A$39:$A$782,$A15,СВЦЭМ!$B$39:$B$782,K$11)+'СЕТ СН'!$F$14+СВЦЭМ!$D$10+'СЕТ СН'!$F$5-'СЕТ СН'!$F$24</f>
        <v>4606.7006430799993</v>
      </c>
      <c r="L15" s="36">
        <f>SUMIFS(СВЦЭМ!$D$39:$D$782,СВЦЭМ!$A$39:$A$782,$A15,СВЦЭМ!$B$39:$B$782,L$11)+'СЕТ СН'!$F$14+СВЦЭМ!$D$10+'СЕТ СН'!$F$5-'СЕТ СН'!$F$24</f>
        <v>4590.8691720999996</v>
      </c>
      <c r="M15" s="36">
        <f>SUMIFS(СВЦЭМ!$D$39:$D$782,СВЦЭМ!$A$39:$A$782,$A15,СВЦЭМ!$B$39:$B$782,M$11)+'СЕТ СН'!$F$14+СВЦЭМ!$D$10+'СЕТ СН'!$F$5-'СЕТ СН'!$F$24</f>
        <v>4562.9084660999997</v>
      </c>
      <c r="N15" s="36">
        <f>SUMIFS(СВЦЭМ!$D$39:$D$782,СВЦЭМ!$A$39:$A$782,$A15,СВЦЭМ!$B$39:$B$782,N$11)+'СЕТ СН'!$F$14+СВЦЭМ!$D$10+'СЕТ СН'!$F$5-'СЕТ СН'!$F$24</f>
        <v>4570.3980832999996</v>
      </c>
      <c r="O15" s="36">
        <f>SUMIFS(СВЦЭМ!$D$39:$D$782,СВЦЭМ!$A$39:$A$782,$A15,СВЦЭМ!$B$39:$B$782,O$11)+'СЕТ СН'!$F$14+СВЦЭМ!$D$10+'СЕТ СН'!$F$5-'СЕТ СН'!$F$24</f>
        <v>4553.4091766699994</v>
      </c>
      <c r="P15" s="36">
        <f>SUMIFS(СВЦЭМ!$D$39:$D$782,СВЦЭМ!$A$39:$A$782,$A15,СВЦЭМ!$B$39:$B$782,P$11)+'СЕТ СН'!$F$14+СВЦЭМ!$D$10+'СЕТ СН'!$F$5-'СЕТ СН'!$F$24</f>
        <v>4549.8507654799996</v>
      </c>
      <c r="Q15" s="36">
        <f>SUMIFS(СВЦЭМ!$D$39:$D$782,СВЦЭМ!$A$39:$A$782,$A15,СВЦЭМ!$B$39:$B$782,Q$11)+'СЕТ СН'!$F$14+СВЦЭМ!$D$10+'СЕТ СН'!$F$5-'СЕТ СН'!$F$24</f>
        <v>4553.0386817999997</v>
      </c>
      <c r="R15" s="36">
        <f>SUMIFS(СВЦЭМ!$D$39:$D$782,СВЦЭМ!$A$39:$A$782,$A15,СВЦЭМ!$B$39:$B$782,R$11)+'СЕТ СН'!$F$14+СВЦЭМ!$D$10+'СЕТ СН'!$F$5-'СЕТ СН'!$F$24</f>
        <v>4563.89954502</v>
      </c>
      <c r="S15" s="36">
        <f>SUMIFS(СВЦЭМ!$D$39:$D$782,СВЦЭМ!$A$39:$A$782,$A15,СВЦЭМ!$B$39:$B$782,S$11)+'СЕТ СН'!$F$14+СВЦЭМ!$D$10+'СЕТ СН'!$F$5-'СЕТ СН'!$F$24</f>
        <v>4553.7622302700001</v>
      </c>
      <c r="T15" s="36">
        <f>SUMIFS(СВЦЭМ!$D$39:$D$782,СВЦЭМ!$A$39:$A$782,$A15,СВЦЭМ!$B$39:$B$782,T$11)+'СЕТ СН'!$F$14+СВЦЭМ!$D$10+'СЕТ СН'!$F$5-'СЕТ СН'!$F$24</f>
        <v>4541.6007207499997</v>
      </c>
      <c r="U15" s="36">
        <f>SUMIFS(СВЦЭМ!$D$39:$D$782,СВЦЭМ!$A$39:$A$782,$A15,СВЦЭМ!$B$39:$B$782,U$11)+'СЕТ СН'!$F$14+СВЦЭМ!$D$10+'СЕТ СН'!$F$5-'СЕТ СН'!$F$24</f>
        <v>4558.55375697</v>
      </c>
      <c r="V15" s="36">
        <f>SUMIFS(СВЦЭМ!$D$39:$D$782,СВЦЭМ!$A$39:$A$782,$A15,СВЦЭМ!$B$39:$B$782,V$11)+'СЕТ СН'!$F$14+СВЦЭМ!$D$10+'СЕТ СН'!$F$5-'СЕТ СН'!$F$24</f>
        <v>4568.0625258999999</v>
      </c>
      <c r="W15" s="36">
        <f>SUMIFS(СВЦЭМ!$D$39:$D$782,СВЦЭМ!$A$39:$A$782,$A15,СВЦЭМ!$B$39:$B$782,W$11)+'СЕТ СН'!$F$14+СВЦЭМ!$D$10+'СЕТ СН'!$F$5-'СЕТ СН'!$F$24</f>
        <v>4542.8620997099997</v>
      </c>
      <c r="X15" s="36">
        <f>SUMIFS(СВЦЭМ!$D$39:$D$782,СВЦЭМ!$A$39:$A$782,$A15,СВЦЭМ!$B$39:$B$782,X$11)+'СЕТ СН'!$F$14+СВЦЭМ!$D$10+'СЕТ СН'!$F$5-'СЕТ СН'!$F$24</f>
        <v>4592.9306009599995</v>
      </c>
      <c r="Y15" s="36">
        <f>SUMIFS(СВЦЭМ!$D$39:$D$782,СВЦЭМ!$A$39:$A$782,$A15,СВЦЭМ!$B$39:$B$782,Y$11)+'СЕТ СН'!$F$14+СВЦЭМ!$D$10+'СЕТ СН'!$F$5-'СЕТ СН'!$F$24</f>
        <v>4695.9119218999995</v>
      </c>
    </row>
    <row r="16" spans="1:27" ht="15.75" x14ac:dyDescent="0.2">
      <c r="A16" s="35">
        <f t="shared" si="0"/>
        <v>45478</v>
      </c>
      <c r="B16" s="36">
        <f>SUMIFS(СВЦЭМ!$D$39:$D$782,СВЦЭМ!$A$39:$A$782,$A16,СВЦЭМ!$B$39:$B$782,B$11)+'СЕТ СН'!$F$14+СВЦЭМ!$D$10+'СЕТ СН'!$F$5-'СЕТ СН'!$F$24</f>
        <v>4784.6834529499993</v>
      </c>
      <c r="C16" s="36">
        <f>SUMIFS(СВЦЭМ!$D$39:$D$782,СВЦЭМ!$A$39:$A$782,$A16,СВЦЭМ!$B$39:$B$782,C$11)+'СЕТ СН'!$F$14+СВЦЭМ!$D$10+'СЕТ СН'!$F$5-'СЕТ СН'!$F$24</f>
        <v>4882.1925367200001</v>
      </c>
      <c r="D16" s="36">
        <f>SUMIFS(СВЦЭМ!$D$39:$D$782,СВЦЭМ!$A$39:$A$782,$A16,СВЦЭМ!$B$39:$B$782,D$11)+'СЕТ СН'!$F$14+СВЦЭМ!$D$10+'СЕТ СН'!$F$5-'СЕТ СН'!$F$24</f>
        <v>4943.5068789799998</v>
      </c>
      <c r="E16" s="36">
        <f>SUMIFS(СВЦЭМ!$D$39:$D$782,СВЦЭМ!$A$39:$A$782,$A16,СВЦЭМ!$B$39:$B$782,E$11)+'СЕТ СН'!$F$14+СВЦЭМ!$D$10+'СЕТ СН'!$F$5-'СЕТ СН'!$F$24</f>
        <v>4972.18313519</v>
      </c>
      <c r="F16" s="36">
        <f>SUMIFS(СВЦЭМ!$D$39:$D$782,СВЦЭМ!$A$39:$A$782,$A16,СВЦЭМ!$B$39:$B$782,F$11)+'СЕТ СН'!$F$14+СВЦЭМ!$D$10+'СЕТ СН'!$F$5-'СЕТ СН'!$F$24</f>
        <v>4963.6157460899994</v>
      </c>
      <c r="G16" s="36">
        <f>SUMIFS(СВЦЭМ!$D$39:$D$782,СВЦЭМ!$A$39:$A$782,$A16,СВЦЭМ!$B$39:$B$782,G$11)+'СЕТ СН'!$F$14+СВЦЭМ!$D$10+'СЕТ СН'!$F$5-'СЕТ СН'!$F$24</f>
        <v>4929.9822068199992</v>
      </c>
      <c r="H16" s="36">
        <f>SUMIFS(СВЦЭМ!$D$39:$D$782,СВЦЭМ!$A$39:$A$782,$A16,СВЦЭМ!$B$39:$B$782,H$11)+'СЕТ СН'!$F$14+СВЦЭМ!$D$10+'СЕТ СН'!$F$5-'СЕТ СН'!$F$24</f>
        <v>4876.2047340499994</v>
      </c>
      <c r="I16" s="36">
        <f>SUMIFS(СВЦЭМ!$D$39:$D$782,СВЦЭМ!$A$39:$A$782,$A16,СВЦЭМ!$B$39:$B$782,I$11)+'СЕТ СН'!$F$14+СВЦЭМ!$D$10+'СЕТ СН'!$F$5-'СЕТ СН'!$F$24</f>
        <v>4769.9760925299997</v>
      </c>
      <c r="J16" s="36">
        <f>SUMIFS(СВЦЭМ!$D$39:$D$782,СВЦЭМ!$A$39:$A$782,$A16,СВЦЭМ!$B$39:$B$782,J$11)+'СЕТ СН'!$F$14+СВЦЭМ!$D$10+'СЕТ СН'!$F$5-'СЕТ СН'!$F$24</f>
        <v>4660.3083159099997</v>
      </c>
      <c r="K16" s="36">
        <f>SUMIFS(СВЦЭМ!$D$39:$D$782,СВЦЭМ!$A$39:$A$782,$A16,СВЦЭМ!$B$39:$B$782,K$11)+'СЕТ СН'!$F$14+СВЦЭМ!$D$10+'СЕТ СН'!$F$5-'СЕТ СН'!$F$24</f>
        <v>4632.3571575400001</v>
      </c>
      <c r="L16" s="36">
        <f>SUMIFS(СВЦЭМ!$D$39:$D$782,СВЦЭМ!$A$39:$A$782,$A16,СВЦЭМ!$B$39:$B$782,L$11)+'СЕТ СН'!$F$14+СВЦЭМ!$D$10+'СЕТ СН'!$F$5-'СЕТ СН'!$F$24</f>
        <v>4644.7154525799997</v>
      </c>
      <c r="M16" s="36">
        <f>SUMIFS(СВЦЭМ!$D$39:$D$782,СВЦЭМ!$A$39:$A$782,$A16,СВЦЭМ!$B$39:$B$782,M$11)+'СЕТ СН'!$F$14+СВЦЭМ!$D$10+'СЕТ СН'!$F$5-'СЕТ СН'!$F$24</f>
        <v>4632.8624545099992</v>
      </c>
      <c r="N16" s="36">
        <f>SUMIFS(СВЦЭМ!$D$39:$D$782,СВЦЭМ!$A$39:$A$782,$A16,СВЦЭМ!$B$39:$B$782,N$11)+'СЕТ СН'!$F$14+СВЦЭМ!$D$10+'СЕТ СН'!$F$5-'СЕТ СН'!$F$24</f>
        <v>4640.5407287199996</v>
      </c>
      <c r="O16" s="36">
        <f>SUMIFS(СВЦЭМ!$D$39:$D$782,СВЦЭМ!$A$39:$A$782,$A16,СВЦЭМ!$B$39:$B$782,O$11)+'СЕТ СН'!$F$14+СВЦЭМ!$D$10+'СЕТ СН'!$F$5-'СЕТ СН'!$F$24</f>
        <v>4638.6184453699998</v>
      </c>
      <c r="P16" s="36">
        <f>SUMIFS(СВЦЭМ!$D$39:$D$782,СВЦЭМ!$A$39:$A$782,$A16,СВЦЭМ!$B$39:$B$782,P$11)+'СЕТ СН'!$F$14+СВЦЭМ!$D$10+'СЕТ СН'!$F$5-'СЕТ СН'!$F$24</f>
        <v>4647.2398386699997</v>
      </c>
      <c r="Q16" s="36">
        <f>SUMIFS(СВЦЭМ!$D$39:$D$782,СВЦЭМ!$A$39:$A$782,$A16,СВЦЭМ!$B$39:$B$782,Q$11)+'СЕТ СН'!$F$14+СВЦЭМ!$D$10+'СЕТ СН'!$F$5-'СЕТ СН'!$F$24</f>
        <v>4659.1301619899996</v>
      </c>
      <c r="R16" s="36">
        <f>SUMIFS(СВЦЭМ!$D$39:$D$782,СВЦЭМ!$A$39:$A$782,$A16,СВЦЭМ!$B$39:$B$782,R$11)+'СЕТ СН'!$F$14+СВЦЭМ!$D$10+'СЕТ СН'!$F$5-'СЕТ СН'!$F$24</f>
        <v>4655.34035726</v>
      </c>
      <c r="S16" s="36">
        <f>SUMIFS(СВЦЭМ!$D$39:$D$782,СВЦЭМ!$A$39:$A$782,$A16,СВЦЭМ!$B$39:$B$782,S$11)+'СЕТ СН'!$F$14+СВЦЭМ!$D$10+'СЕТ СН'!$F$5-'СЕТ СН'!$F$24</f>
        <v>4647.6560261999994</v>
      </c>
      <c r="T16" s="36">
        <f>SUMIFS(СВЦЭМ!$D$39:$D$782,СВЦЭМ!$A$39:$A$782,$A16,СВЦЭМ!$B$39:$B$782,T$11)+'СЕТ СН'!$F$14+СВЦЭМ!$D$10+'СЕТ СН'!$F$5-'СЕТ СН'!$F$24</f>
        <v>4639.9208312999999</v>
      </c>
      <c r="U16" s="36">
        <f>SUMIFS(СВЦЭМ!$D$39:$D$782,СВЦЭМ!$A$39:$A$782,$A16,СВЦЭМ!$B$39:$B$782,U$11)+'СЕТ СН'!$F$14+СВЦЭМ!$D$10+'СЕТ СН'!$F$5-'СЕТ СН'!$F$24</f>
        <v>4654.2544916299994</v>
      </c>
      <c r="V16" s="36">
        <f>SUMIFS(СВЦЭМ!$D$39:$D$782,СВЦЭМ!$A$39:$A$782,$A16,СВЦЭМ!$B$39:$B$782,V$11)+'СЕТ СН'!$F$14+СВЦЭМ!$D$10+'СЕТ СН'!$F$5-'СЕТ СН'!$F$24</f>
        <v>4668.7708375299999</v>
      </c>
      <c r="W16" s="36">
        <f>SUMIFS(СВЦЭМ!$D$39:$D$782,СВЦЭМ!$A$39:$A$782,$A16,СВЦЭМ!$B$39:$B$782,W$11)+'СЕТ СН'!$F$14+СВЦЭМ!$D$10+'СЕТ СН'!$F$5-'СЕТ СН'!$F$24</f>
        <v>4641.7670645299995</v>
      </c>
      <c r="X16" s="36">
        <f>SUMIFS(СВЦЭМ!$D$39:$D$782,СВЦЭМ!$A$39:$A$782,$A16,СВЦЭМ!$B$39:$B$782,X$11)+'СЕТ СН'!$F$14+СВЦЭМ!$D$10+'СЕТ СН'!$F$5-'СЕТ СН'!$F$24</f>
        <v>4686.1118713099995</v>
      </c>
      <c r="Y16" s="36">
        <f>SUMIFS(СВЦЭМ!$D$39:$D$782,СВЦЭМ!$A$39:$A$782,$A16,СВЦЭМ!$B$39:$B$782,Y$11)+'СЕТ СН'!$F$14+СВЦЭМ!$D$10+'СЕТ СН'!$F$5-'СЕТ СН'!$F$24</f>
        <v>4804.8928091199996</v>
      </c>
    </row>
    <row r="17" spans="1:25" ht="15.75" x14ac:dyDescent="0.2">
      <c r="A17" s="35">
        <f t="shared" si="0"/>
        <v>45479</v>
      </c>
      <c r="B17" s="36">
        <f>SUMIFS(СВЦЭМ!$D$39:$D$782,СВЦЭМ!$A$39:$A$782,$A17,СВЦЭМ!$B$39:$B$782,B$11)+'СЕТ СН'!$F$14+СВЦЭМ!$D$10+'СЕТ СН'!$F$5-'СЕТ СН'!$F$24</f>
        <v>4807.7527539599996</v>
      </c>
      <c r="C17" s="36">
        <f>SUMIFS(СВЦЭМ!$D$39:$D$782,СВЦЭМ!$A$39:$A$782,$A17,СВЦЭМ!$B$39:$B$782,C$11)+'СЕТ СН'!$F$14+СВЦЭМ!$D$10+'СЕТ СН'!$F$5-'СЕТ СН'!$F$24</f>
        <v>4893.8877135999992</v>
      </c>
      <c r="D17" s="36">
        <f>SUMIFS(СВЦЭМ!$D$39:$D$782,СВЦЭМ!$A$39:$A$782,$A17,СВЦЭМ!$B$39:$B$782,D$11)+'СЕТ СН'!$F$14+СВЦЭМ!$D$10+'СЕТ СН'!$F$5-'СЕТ СН'!$F$24</f>
        <v>4999.8669533799994</v>
      </c>
      <c r="E17" s="36">
        <f>SUMIFS(СВЦЭМ!$D$39:$D$782,СВЦЭМ!$A$39:$A$782,$A17,СВЦЭМ!$B$39:$B$782,E$11)+'СЕТ СН'!$F$14+СВЦЭМ!$D$10+'СЕТ СН'!$F$5-'СЕТ СН'!$F$24</f>
        <v>5064.0580150099995</v>
      </c>
      <c r="F17" s="36">
        <f>SUMIFS(СВЦЭМ!$D$39:$D$782,СВЦЭМ!$A$39:$A$782,$A17,СВЦЭМ!$B$39:$B$782,F$11)+'СЕТ СН'!$F$14+СВЦЭМ!$D$10+'СЕТ СН'!$F$5-'СЕТ СН'!$F$24</f>
        <v>5084.1709874199996</v>
      </c>
      <c r="G17" s="36">
        <f>SUMIFS(СВЦЭМ!$D$39:$D$782,СВЦЭМ!$A$39:$A$782,$A17,СВЦЭМ!$B$39:$B$782,G$11)+'СЕТ СН'!$F$14+СВЦЭМ!$D$10+'СЕТ СН'!$F$5-'СЕТ СН'!$F$24</f>
        <v>5075.9376104699995</v>
      </c>
      <c r="H17" s="36">
        <f>SUMIFS(СВЦЭМ!$D$39:$D$782,СВЦЭМ!$A$39:$A$782,$A17,СВЦЭМ!$B$39:$B$782,H$11)+'СЕТ СН'!$F$14+СВЦЭМ!$D$10+'СЕТ СН'!$F$5-'СЕТ СН'!$F$24</f>
        <v>5070.5184081899997</v>
      </c>
      <c r="I17" s="36">
        <f>SUMIFS(СВЦЭМ!$D$39:$D$782,СВЦЭМ!$A$39:$A$782,$A17,СВЦЭМ!$B$39:$B$782,I$11)+'СЕТ СН'!$F$14+СВЦЭМ!$D$10+'СЕТ СН'!$F$5-'СЕТ СН'!$F$24</f>
        <v>4984.8216925699999</v>
      </c>
      <c r="J17" s="36">
        <f>SUMIFS(СВЦЭМ!$D$39:$D$782,СВЦЭМ!$A$39:$A$782,$A17,СВЦЭМ!$B$39:$B$782,J$11)+'СЕТ СН'!$F$14+СВЦЭМ!$D$10+'СЕТ СН'!$F$5-'СЕТ СН'!$F$24</f>
        <v>4854.0329134999993</v>
      </c>
      <c r="K17" s="36">
        <f>SUMIFS(СВЦЭМ!$D$39:$D$782,СВЦЭМ!$A$39:$A$782,$A17,СВЦЭМ!$B$39:$B$782,K$11)+'СЕТ СН'!$F$14+СВЦЭМ!$D$10+'СЕТ СН'!$F$5-'СЕТ СН'!$F$24</f>
        <v>4756.5084994699992</v>
      </c>
      <c r="L17" s="36">
        <f>SUMIFS(СВЦЭМ!$D$39:$D$782,СВЦЭМ!$A$39:$A$782,$A17,СВЦЭМ!$B$39:$B$782,L$11)+'СЕТ СН'!$F$14+СВЦЭМ!$D$10+'СЕТ СН'!$F$5-'СЕТ СН'!$F$24</f>
        <v>4691.1299763899997</v>
      </c>
      <c r="M17" s="36">
        <f>SUMIFS(СВЦЭМ!$D$39:$D$782,СВЦЭМ!$A$39:$A$782,$A17,СВЦЭМ!$B$39:$B$782,M$11)+'СЕТ СН'!$F$14+СВЦЭМ!$D$10+'СЕТ СН'!$F$5-'СЕТ СН'!$F$24</f>
        <v>4671.1016908900001</v>
      </c>
      <c r="N17" s="36">
        <f>SUMIFS(СВЦЭМ!$D$39:$D$782,СВЦЭМ!$A$39:$A$782,$A17,СВЦЭМ!$B$39:$B$782,N$11)+'СЕТ СН'!$F$14+СВЦЭМ!$D$10+'СЕТ СН'!$F$5-'СЕТ СН'!$F$24</f>
        <v>4669.6147337900002</v>
      </c>
      <c r="O17" s="36">
        <f>SUMIFS(СВЦЭМ!$D$39:$D$782,СВЦЭМ!$A$39:$A$782,$A17,СВЦЭМ!$B$39:$B$782,O$11)+'СЕТ СН'!$F$14+СВЦЭМ!$D$10+'СЕТ СН'!$F$5-'СЕТ СН'!$F$24</f>
        <v>4666.55813167</v>
      </c>
      <c r="P17" s="36">
        <f>SUMIFS(СВЦЭМ!$D$39:$D$782,СВЦЭМ!$A$39:$A$782,$A17,СВЦЭМ!$B$39:$B$782,P$11)+'СЕТ СН'!$F$14+СВЦЭМ!$D$10+'СЕТ СН'!$F$5-'СЕТ СН'!$F$24</f>
        <v>4664.6907950499999</v>
      </c>
      <c r="Q17" s="36">
        <f>SUMIFS(СВЦЭМ!$D$39:$D$782,СВЦЭМ!$A$39:$A$782,$A17,СВЦЭМ!$B$39:$B$782,Q$11)+'СЕТ СН'!$F$14+СВЦЭМ!$D$10+'СЕТ СН'!$F$5-'СЕТ СН'!$F$24</f>
        <v>4676.8703124899994</v>
      </c>
      <c r="R17" s="36">
        <f>SUMIFS(СВЦЭМ!$D$39:$D$782,СВЦЭМ!$A$39:$A$782,$A17,СВЦЭМ!$B$39:$B$782,R$11)+'СЕТ СН'!$F$14+СВЦЭМ!$D$10+'СЕТ СН'!$F$5-'СЕТ СН'!$F$24</f>
        <v>4707.1199567899994</v>
      </c>
      <c r="S17" s="36">
        <f>SUMIFS(СВЦЭМ!$D$39:$D$782,СВЦЭМ!$A$39:$A$782,$A17,СВЦЭМ!$B$39:$B$782,S$11)+'СЕТ СН'!$F$14+СВЦЭМ!$D$10+'СЕТ СН'!$F$5-'СЕТ СН'!$F$24</f>
        <v>4693.5810851999995</v>
      </c>
      <c r="T17" s="36">
        <f>SUMIFS(СВЦЭМ!$D$39:$D$782,СВЦЭМ!$A$39:$A$782,$A17,СВЦЭМ!$B$39:$B$782,T$11)+'СЕТ СН'!$F$14+СВЦЭМ!$D$10+'СЕТ СН'!$F$5-'СЕТ СН'!$F$24</f>
        <v>4686.6785979699998</v>
      </c>
      <c r="U17" s="36">
        <f>SUMIFS(СВЦЭМ!$D$39:$D$782,СВЦЭМ!$A$39:$A$782,$A17,СВЦЭМ!$B$39:$B$782,U$11)+'СЕТ СН'!$F$14+СВЦЭМ!$D$10+'СЕТ СН'!$F$5-'СЕТ СН'!$F$24</f>
        <v>4695.29207322</v>
      </c>
      <c r="V17" s="36">
        <f>SUMIFS(СВЦЭМ!$D$39:$D$782,СВЦЭМ!$A$39:$A$782,$A17,СВЦЭМ!$B$39:$B$782,V$11)+'СЕТ СН'!$F$14+СВЦЭМ!$D$10+'СЕТ СН'!$F$5-'СЕТ СН'!$F$24</f>
        <v>4706.31392564</v>
      </c>
      <c r="W17" s="36">
        <f>SUMIFS(СВЦЭМ!$D$39:$D$782,СВЦЭМ!$A$39:$A$782,$A17,СВЦЭМ!$B$39:$B$782,W$11)+'СЕТ СН'!$F$14+СВЦЭМ!$D$10+'СЕТ СН'!$F$5-'СЕТ СН'!$F$24</f>
        <v>4697.8613678099991</v>
      </c>
      <c r="X17" s="36">
        <f>SUMIFS(СВЦЭМ!$D$39:$D$782,СВЦЭМ!$A$39:$A$782,$A17,СВЦЭМ!$B$39:$B$782,X$11)+'СЕТ СН'!$F$14+СВЦЭМ!$D$10+'СЕТ СН'!$F$5-'СЕТ СН'!$F$24</f>
        <v>4732.9489516499998</v>
      </c>
      <c r="Y17" s="36">
        <f>SUMIFS(СВЦЭМ!$D$39:$D$782,СВЦЭМ!$A$39:$A$782,$A17,СВЦЭМ!$B$39:$B$782,Y$11)+'СЕТ СН'!$F$14+СВЦЭМ!$D$10+'СЕТ СН'!$F$5-'СЕТ СН'!$F$24</f>
        <v>4821.0653931999996</v>
      </c>
    </row>
    <row r="18" spans="1:25" ht="15.75" x14ac:dyDescent="0.2">
      <c r="A18" s="35">
        <f t="shared" si="0"/>
        <v>45480</v>
      </c>
      <c r="B18" s="36">
        <f>SUMIFS(СВЦЭМ!$D$39:$D$782,СВЦЭМ!$A$39:$A$782,$A18,СВЦЭМ!$B$39:$B$782,B$11)+'СЕТ СН'!$F$14+СВЦЭМ!$D$10+'СЕТ СН'!$F$5-'СЕТ СН'!$F$24</f>
        <v>4965.6839224599998</v>
      </c>
      <c r="C18" s="36">
        <f>SUMIFS(СВЦЭМ!$D$39:$D$782,СВЦЭМ!$A$39:$A$782,$A18,СВЦЭМ!$B$39:$B$782,C$11)+'СЕТ СН'!$F$14+СВЦЭМ!$D$10+'СЕТ СН'!$F$5-'СЕТ СН'!$F$24</f>
        <v>5029.3639834199994</v>
      </c>
      <c r="D18" s="36">
        <f>SUMIFS(СВЦЭМ!$D$39:$D$782,СВЦЭМ!$A$39:$A$782,$A18,СВЦЭМ!$B$39:$B$782,D$11)+'СЕТ СН'!$F$14+СВЦЭМ!$D$10+'СЕТ СН'!$F$5-'СЕТ СН'!$F$24</f>
        <v>5090.8130440200002</v>
      </c>
      <c r="E18" s="36">
        <f>SUMIFS(СВЦЭМ!$D$39:$D$782,СВЦЭМ!$A$39:$A$782,$A18,СВЦЭМ!$B$39:$B$782,E$11)+'СЕТ СН'!$F$14+СВЦЭМ!$D$10+'СЕТ СН'!$F$5-'СЕТ СН'!$F$24</f>
        <v>5083.2095546499995</v>
      </c>
      <c r="F18" s="36">
        <f>SUMIFS(СВЦЭМ!$D$39:$D$782,СВЦЭМ!$A$39:$A$782,$A18,СВЦЭМ!$B$39:$B$782,F$11)+'СЕТ СН'!$F$14+СВЦЭМ!$D$10+'СЕТ СН'!$F$5-'СЕТ СН'!$F$24</f>
        <v>5086.3993505500002</v>
      </c>
      <c r="G18" s="36">
        <f>SUMIFS(СВЦЭМ!$D$39:$D$782,СВЦЭМ!$A$39:$A$782,$A18,СВЦЭМ!$B$39:$B$782,G$11)+'СЕТ СН'!$F$14+СВЦЭМ!$D$10+'СЕТ СН'!$F$5-'СЕТ СН'!$F$24</f>
        <v>5089.5310270699993</v>
      </c>
      <c r="H18" s="36">
        <f>SUMIFS(СВЦЭМ!$D$39:$D$782,СВЦЭМ!$A$39:$A$782,$A18,СВЦЭМ!$B$39:$B$782,H$11)+'СЕТ СН'!$F$14+СВЦЭМ!$D$10+'СЕТ СН'!$F$5-'СЕТ СН'!$F$24</f>
        <v>5105.7174358299999</v>
      </c>
      <c r="I18" s="36">
        <f>SUMIFS(СВЦЭМ!$D$39:$D$782,СВЦЭМ!$A$39:$A$782,$A18,СВЦЭМ!$B$39:$B$782,I$11)+'СЕТ СН'!$F$14+СВЦЭМ!$D$10+'СЕТ СН'!$F$5-'СЕТ СН'!$F$24</f>
        <v>5068.5071249499997</v>
      </c>
      <c r="J18" s="36">
        <f>SUMIFS(СВЦЭМ!$D$39:$D$782,СВЦЭМ!$A$39:$A$782,$A18,СВЦЭМ!$B$39:$B$782,J$11)+'СЕТ СН'!$F$14+СВЦЭМ!$D$10+'СЕТ СН'!$F$5-'СЕТ СН'!$F$24</f>
        <v>4933.8000504899992</v>
      </c>
      <c r="K18" s="36">
        <f>SUMIFS(СВЦЭМ!$D$39:$D$782,СВЦЭМ!$A$39:$A$782,$A18,СВЦЭМ!$B$39:$B$782,K$11)+'СЕТ СН'!$F$14+СВЦЭМ!$D$10+'СЕТ СН'!$F$5-'СЕТ СН'!$F$24</f>
        <v>4836.3110705999998</v>
      </c>
      <c r="L18" s="36">
        <f>SUMIFS(СВЦЭМ!$D$39:$D$782,СВЦЭМ!$A$39:$A$782,$A18,СВЦЭМ!$B$39:$B$782,L$11)+'СЕТ СН'!$F$14+СВЦЭМ!$D$10+'СЕТ СН'!$F$5-'СЕТ СН'!$F$24</f>
        <v>4788.4086482699995</v>
      </c>
      <c r="M18" s="36">
        <f>SUMIFS(СВЦЭМ!$D$39:$D$782,СВЦЭМ!$A$39:$A$782,$A18,СВЦЭМ!$B$39:$B$782,M$11)+'СЕТ СН'!$F$14+СВЦЭМ!$D$10+'СЕТ СН'!$F$5-'СЕТ СН'!$F$24</f>
        <v>4779.8674229799999</v>
      </c>
      <c r="N18" s="36">
        <f>SUMIFS(СВЦЭМ!$D$39:$D$782,СВЦЭМ!$A$39:$A$782,$A18,СВЦЭМ!$B$39:$B$782,N$11)+'СЕТ СН'!$F$14+СВЦЭМ!$D$10+'СЕТ СН'!$F$5-'СЕТ СН'!$F$24</f>
        <v>4765.7079006899994</v>
      </c>
      <c r="O18" s="36">
        <f>SUMIFS(СВЦЭМ!$D$39:$D$782,СВЦЭМ!$A$39:$A$782,$A18,СВЦЭМ!$B$39:$B$782,O$11)+'СЕТ СН'!$F$14+СВЦЭМ!$D$10+'СЕТ СН'!$F$5-'СЕТ СН'!$F$24</f>
        <v>4753.1903140699997</v>
      </c>
      <c r="P18" s="36">
        <f>SUMIFS(СВЦЭМ!$D$39:$D$782,СВЦЭМ!$A$39:$A$782,$A18,СВЦЭМ!$B$39:$B$782,P$11)+'СЕТ СН'!$F$14+СВЦЭМ!$D$10+'СЕТ СН'!$F$5-'СЕТ СН'!$F$24</f>
        <v>4767.3853207699995</v>
      </c>
      <c r="Q18" s="36">
        <f>SUMIFS(СВЦЭМ!$D$39:$D$782,СВЦЭМ!$A$39:$A$782,$A18,СВЦЭМ!$B$39:$B$782,Q$11)+'СЕТ СН'!$F$14+СВЦЭМ!$D$10+'СЕТ СН'!$F$5-'СЕТ СН'!$F$24</f>
        <v>4778.7410001600001</v>
      </c>
      <c r="R18" s="36">
        <f>SUMIFS(СВЦЭМ!$D$39:$D$782,СВЦЭМ!$A$39:$A$782,$A18,СВЦЭМ!$B$39:$B$782,R$11)+'СЕТ СН'!$F$14+СВЦЭМ!$D$10+'СЕТ СН'!$F$5-'СЕТ СН'!$F$24</f>
        <v>4771.5533502799999</v>
      </c>
      <c r="S18" s="36">
        <f>SUMIFS(СВЦЭМ!$D$39:$D$782,СВЦЭМ!$A$39:$A$782,$A18,СВЦЭМ!$B$39:$B$782,S$11)+'СЕТ СН'!$F$14+СВЦЭМ!$D$10+'СЕТ СН'!$F$5-'СЕТ СН'!$F$24</f>
        <v>4770.3514086099995</v>
      </c>
      <c r="T18" s="36">
        <f>SUMIFS(СВЦЭМ!$D$39:$D$782,СВЦЭМ!$A$39:$A$782,$A18,СВЦЭМ!$B$39:$B$782,T$11)+'СЕТ СН'!$F$14+СВЦЭМ!$D$10+'СЕТ СН'!$F$5-'СЕТ СН'!$F$24</f>
        <v>4750.0976962699997</v>
      </c>
      <c r="U18" s="36">
        <f>SUMIFS(СВЦЭМ!$D$39:$D$782,СВЦЭМ!$A$39:$A$782,$A18,СВЦЭМ!$B$39:$B$782,U$11)+'СЕТ СН'!$F$14+СВЦЭМ!$D$10+'СЕТ СН'!$F$5-'СЕТ СН'!$F$24</f>
        <v>4757.7264459199996</v>
      </c>
      <c r="V18" s="36">
        <f>SUMIFS(СВЦЭМ!$D$39:$D$782,СВЦЭМ!$A$39:$A$782,$A18,СВЦЭМ!$B$39:$B$782,V$11)+'СЕТ СН'!$F$14+СВЦЭМ!$D$10+'СЕТ СН'!$F$5-'СЕТ СН'!$F$24</f>
        <v>4762.0549499199997</v>
      </c>
      <c r="W18" s="36">
        <f>SUMIFS(СВЦЭМ!$D$39:$D$782,СВЦЭМ!$A$39:$A$782,$A18,СВЦЭМ!$B$39:$B$782,W$11)+'СЕТ СН'!$F$14+СВЦЭМ!$D$10+'СЕТ СН'!$F$5-'СЕТ СН'!$F$24</f>
        <v>4750.5662622099999</v>
      </c>
      <c r="X18" s="36">
        <f>SUMIFS(СВЦЭМ!$D$39:$D$782,СВЦЭМ!$A$39:$A$782,$A18,СВЦЭМ!$B$39:$B$782,X$11)+'СЕТ СН'!$F$14+СВЦЭМ!$D$10+'СЕТ СН'!$F$5-'СЕТ СН'!$F$24</f>
        <v>4803.4543778899997</v>
      </c>
      <c r="Y18" s="36">
        <f>SUMIFS(СВЦЭМ!$D$39:$D$782,СВЦЭМ!$A$39:$A$782,$A18,СВЦЭМ!$B$39:$B$782,Y$11)+'СЕТ СН'!$F$14+СВЦЭМ!$D$10+'СЕТ СН'!$F$5-'СЕТ СН'!$F$24</f>
        <v>4891.23237402</v>
      </c>
    </row>
    <row r="19" spans="1:25" ht="15.75" x14ac:dyDescent="0.2">
      <c r="A19" s="35">
        <f t="shared" si="0"/>
        <v>45481</v>
      </c>
      <c r="B19" s="36">
        <f>SUMIFS(СВЦЭМ!$D$39:$D$782,СВЦЭМ!$A$39:$A$782,$A19,СВЦЭМ!$B$39:$B$782,B$11)+'СЕТ СН'!$F$14+СВЦЭМ!$D$10+'СЕТ СН'!$F$5-'СЕТ СН'!$F$24</f>
        <v>4985.9702664099996</v>
      </c>
      <c r="C19" s="36">
        <f>SUMIFS(СВЦЭМ!$D$39:$D$782,СВЦЭМ!$A$39:$A$782,$A19,СВЦЭМ!$B$39:$B$782,C$11)+'СЕТ СН'!$F$14+СВЦЭМ!$D$10+'СЕТ СН'!$F$5-'СЕТ СН'!$F$24</f>
        <v>5084.9564133200001</v>
      </c>
      <c r="D19" s="36">
        <f>SUMIFS(СВЦЭМ!$D$39:$D$782,СВЦЭМ!$A$39:$A$782,$A19,СВЦЭМ!$B$39:$B$782,D$11)+'СЕТ СН'!$F$14+СВЦЭМ!$D$10+'СЕТ СН'!$F$5-'СЕТ СН'!$F$24</f>
        <v>5162.6587307099999</v>
      </c>
      <c r="E19" s="36">
        <f>SUMIFS(СВЦЭМ!$D$39:$D$782,СВЦЭМ!$A$39:$A$782,$A19,СВЦЭМ!$B$39:$B$782,E$11)+'СЕТ СН'!$F$14+СВЦЭМ!$D$10+'СЕТ СН'!$F$5-'СЕТ СН'!$F$24</f>
        <v>5190.6233869999996</v>
      </c>
      <c r="F19" s="36">
        <f>SUMIFS(СВЦЭМ!$D$39:$D$782,СВЦЭМ!$A$39:$A$782,$A19,СВЦЭМ!$B$39:$B$782,F$11)+'СЕТ СН'!$F$14+СВЦЭМ!$D$10+'СЕТ СН'!$F$5-'СЕТ СН'!$F$24</f>
        <v>5196.7904070799996</v>
      </c>
      <c r="G19" s="36">
        <f>SUMIFS(СВЦЭМ!$D$39:$D$782,СВЦЭМ!$A$39:$A$782,$A19,СВЦЭМ!$B$39:$B$782,G$11)+'СЕТ СН'!$F$14+СВЦЭМ!$D$10+'СЕТ СН'!$F$5-'СЕТ СН'!$F$24</f>
        <v>5179.2296533299996</v>
      </c>
      <c r="H19" s="36">
        <f>SUMIFS(СВЦЭМ!$D$39:$D$782,СВЦЭМ!$A$39:$A$782,$A19,СВЦЭМ!$B$39:$B$782,H$11)+'СЕТ СН'!$F$14+СВЦЭМ!$D$10+'СЕТ СН'!$F$5-'СЕТ СН'!$F$24</f>
        <v>5079.6732774299999</v>
      </c>
      <c r="I19" s="36">
        <f>SUMIFS(СВЦЭМ!$D$39:$D$782,СВЦЭМ!$A$39:$A$782,$A19,СВЦЭМ!$B$39:$B$782,I$11)+'СЕТ СН'!$F$14+СВЦЭМ!$D$10+'СЕТ СН'!$F$5-'СЕТ СН'!$F$24</f>
        <v>4986.18877918</v>
      </c>
      <c r="J19" s="36">
        <f>SUMIFS(СВЦЭМ!$D$39:$D$782,СВЦЭМ!$A$39:$A$782,$A19,СВЦЭМ!$B$39:$B$782,J$11)+'СЕТ СН'!$F$14+СВЦЭМ!$D$10+'СЕТ СН'!$F$5-'СЕТ СН'!$F$24</f>
        <v>4871.4477201399995</v>
      </c>
      <c r="K19" s="36">
        <f>SUMIFS(СВЦЭМ!$D$39:$D$782,СВЦЭМ!$A$39:$A$782,$A19,СВЦЭМ!$B$39:$B$782,K$11)+'СЕТ СН'!$F$14+СВЦЭМ!$D$10+'СЕТ СН'!$F$5-'СЕТ СН'!$F$24</f>
        <v>4804.4773418299992</v>
      </c>
      <c r="L19" s="36">
        <f>SUMIFS(СВЦЭМ!$D$39:$D$782,СВЦЭМ!$A$39:$A$782,$A19,СВЦЭМ!$B$39:$B$782,L$11)+'СЕТ СН'!$F$14+СВЦЭМ!$D$10+'СЕТ СН'!$F$5-'СЕТ СН'!$F$24</f>
        <v>4757.6252781799994</v>
      </c>
      <c r="M19" s="36">
        <f>SUMIFS(СВЦЭМ!$D$39:$D$782,СВЦЭМ!$A$39:$A$782,$A19,СВЦЭМ!$B$39:$B$782,M$11)+'СЕТ СН'!$F$14+СВЦЭМ!$D$10+'СЕТ СН'!$F$5-'СЕТ СН'!$F$24</f>
        <v>4759.9540055299994</v>
      </c>
      <c r="N19" s="36">
        <f>SUMIFS(СВЦЭМ!$D$39:$D$782,СВЦЭМ!$A$39:$A$782,$A19,СВЦЭМ!$B$39:$B$782,N$11)+'СЕТ СН'!$F$14+СВЦЭМ!$D$10+'СЕТ СН'!$F$5-'СЕТ СН'!$F$24</f>
        <v>4752.2306217299993</v>
      </c>
      <c r="O19" s="36">
        <f>SUMIFS(СВЦЭМ!$D$39:$D$782,СВЦЭМ!$A$39:$A$782,$A19,СВЦЭМ!$B$39:$B$782,O$11)+'СЕТ СН'!$F$14+СВЦЭМ!$D$10+'СЕТ СН'!$F$5-'СЕТ СН'!$F$24</f>
        <v>4755.4867864999997</v>
      </c>
      <c r="P19" s="36">
        <f>SUMIFS(СВЦЭМ!$D$39:$D$782,СВЦЭМ!$A$39:$A$782,$A19,СВЦЭМ!$B$39:$B$782,P$11)+'СЕТ СН'!$F$14+СВЦЭМ!$D$10+'СЕТ СН'!$F$5-'СЕТ СН'!$F$24</f>
        <v>4758.7108359399999</v>
      </c>
      <c r="Q19" s="36">
        <f>SUMIFS(СВЦЭМ!$D$39:$D$782,СВЦЭМ!$A$39:$A$782,$A19,СВЦЭМ!$B$39:$B$782,Q$11)+'СЕТ СН'!$F$14+СВЦЭМ!$D$10+'СЕТ СН'!$F$5-'СЕТ СН'!$F$24</f>
        <v>4764.9158023399996</v>
      </c>
      <c r="R19" s="36">
        <f>SUMIFS(СВЦЭМ!$D$39:$D$782,СВЦЭМ!$A$39:$A$782,$A19,СВЦЭМ!$B$39:$B$782,R$11)+'СЕТ СН'!$F$14+СВЦЭМ!$D$10+'СЕТ СН'!$F$5-'СЕТ СН'!$F$24</f>
        <v>4762.8706087399996</v>
      </c>
      <c r="S19" s="36">
        <f>SUMIFS(СВЦЭМ!$D$39:$D$782,СВЦЭМ!$A$39:$A$782,$A19,СВЦЭМ!$B$39:$B$782,S$11)+'СЕТ СН'!$F$14+СВЦЭМ!$D$10+'СЕТ СН'!$F$5-'СЕТ СН'!$F$24</f>
        <v>4758.0630553599995</v>
      </c>
      <c r="T19" s="36">
        <f>SUMIFS(СВЦЭМ!$D$39:$D$782,СВЦЭМ!$A$39:$A$782,$A19,СВЦЭМ!$B$39:$B$782,T$11)+'СЕТ СН'!$F$14+СВЦЭМ!$D$10+'СЕТ СН'!$F$5-'СЕТ СН'!$F$24</f>
        <v>4747.9153226500002</v>
      </c>
      <c r="U19" s="36">
        <f>SUMIFS(СВЦЭМ!$D$39:$D$782,СВЦЭМ!$A$39:$A$782,$A19,СВЦЭМ!$B$39:$B$782,U$11)+'СЕТ СН'!$F$14+СВЦЭМ!$D$10+'СЕТ СН'!$F$5-'СЕТ СН'!$F$24</f>
        <v>4753.7193850699996</v>
      </c>
      <c r="V19" s="36">
        <f>SUMIFS(СВЦЭМ!$D$39:$D$782,СВЦЭМ!$A$39:$A$782,$A19,СВЦЭМ!$B$39:$B$782,V$11)+'СЕТ СН'!$F$14+СВЦЭМ!$D$10+'СЕТ СН'!$F$5-'СЕТ СН'!$F$24</f>
        <v>4735.05526689</v>
      </c>
      <c r="W19" s="36">
        <f>SUMIFS(СВЦЭМ!$D$39:$D$782,СВЦЭМ!$A$39:$A$782,$A19,СВЦЭМ!$B$39:$B$782,W$11)+'СЕТ СН'!$F$14+СВЦЭМ!$D$10+'СЕТ СН'!$F$5-'СЕТ СН'!$F$24</f>
        <v>4735.21269304</v>
      </c>
      <c r="X19" s="36">
        <f>SUMIFS(СВЦЭМ!$D$39:$D$782,СВЦЭМ!$A$39:$A$782,$A19,СВЦЭМ!$B$39:$B$782,X$11)+'СЕТ СН'!$F$14+СВЦЭМ!$D$10+'СЕТ СН'!$F$5-'СЕТ СН'!$F$24</f>
        <v>4777.13372024</v>
      </c>
      <c r="Y19" s="36">
        <f>SUMIFS(СВЦЭМ!$D$39:$D$782,СВЦЭМ!$A$39:$A$782,$A19,СВЦЭМ!$B$39:$B$782,Y$11)+'СЕТ СН'!$F$14+СВЦЭМ!$D$10+'СЕТ СН'!$F$5-'СЕТ СН'!$F$24</f>
        <v>4863.09391753</v>
      </c>
    </row>
    <row r="20" spans="1:25" ht="15.75" x14ac:dyDescent="0.2">
      <c r="A20" s="35">
        <f t="shared" si="0"/>
        <v>45482</v>
      </c>
      <c r="B20" s="36">
        <f>SUMIFS(СВЦЭМ!$D$39:$D$782,СВЦЭМ!$A$39:$A$782,$A20,СВЦЭМ!$B$39:$B$782,B$11)+'СЕТ СН'!$F$14+СВЦЭМ!$D$10+'СЕТ СН'!$F$5-'СЕТ СН'!$F$24</f>
        <v>5014.95307865</v>
      </c>
      <c r="C20" s="36">
        <f>SUMIFS(СВЦЭМ!$D$39:$D$782,СВЦЭМ!$A$39:$A$782,$A20,СВЦЭМ!$B$39:$B$782,C$11)+'СЕТ СН'!$F$14+СВЦЭМ!$D$10+'СЕТ СН'!$F$5-'СЕТ СН'!$F$24</f>
        <v>5102.848438</v>
      </c>
      <c r="D20" s="36">
        <f>SUMIFS(СВЦЭМ!$D$39:$D$782,СВЦЭМ!$A$39:$A$782,$A20,СВЦЭМ!$B$39:$B$782,D$11)+'СЕТ СН'!$F$14+СВЦЭМ!$D$10+'СЕТ СН'!$F$5-'СЕТ СН'!$F$24</f>
        <v>5168.2807415799998</v>
      </c>
      <c r="E20" s="36">
        <f>SUMIFS(СВЦЭМ!$D$39:$D$782,СВЦЭМ!$A$39:$A$782,$A20,СВЦЭМ!$B$39:$B$782,E$11)+'СЕТ СН'!$F$14+СВЦЭМ!$D$10+'СЕТ СН'!$F$5-'СЕТ СН'!$F$24</f>
        <v>5221.6638394299998</v>
      </c>
      <c r="F20" s="36">
        <f>SUMIFS(СВЦЭМ!$D$39:$D$782,СВЦЭМ!$A$39:$A$782,$A20,СВЦЭМ!$B$39:$B$782,F$11)+'СЕТ СН'!$F$14+СВЦЭМ!$D$10+'СЕТ СН'!$F$5-'СЕТ СН'!$F$24</f>
        <v>5213.9229921199994</v>
      </c>
      <c r="G20" s="36">
        <f>SUMIFS(СВЦЭМ!$D$39:$D$782,СВЦЭМ!$A$39:$A$782,$A20,СВЦЭМ!$B$39:$B$782,G$11)+'СЕТ СН'!$F$14+СВЦЭМ!$D$10+'СЕТ СН'!$F$5-'СЕТ СН'!$F$24</f>
        <v>5198.0704143999992</v>
      </c>
      <c r="H20" s="36">
        <f>SUMIFS(СВЦЭМ!$D$39:$D$782,СВЦЭМ!$A$39:$A$782,$A20,СВЦЭМ!$B$39:$B$782,H$11)+'СЕТ СН'!$F$14+СВЦЭМ!$D$10+'СЕТ СН'!$F$5-'СЕТ СН'!$F$24</f>
        <v>5008.9946679799996</v>
      </c>
      <c r="I20" s="36">
        <f>SUMIFS(СВЦЭМ!$D$39:$D$782,СВЦЭМ!$A$39:$A$782,$A20,СВЦЭМ!$B$39:$B$782,I$11)+'СЕТ СН'!$F$14+СВЦЭМ!$D$10+'СЕТ СН'!$F$5-'СЕТ СН'!$F$24</f>
        <v>4912.1339805999996</v>
      </c>
      <c r="J20" s="36">
        <f>SUMIFS(СВЦЭМ!$D$39:$D$782,СВЦЭМ!$A$39:$A$782,$A20,СВЦЭМ!$B$39:$B$782,J$11)+'СЕТ СН'!$F$14+СВЦЭМ!$D$10+'СЕТ СН'!$F$5-'СЕТ СН'!$F$24</f>
        <v>4791.5722525799993</v>
      </c>
      <c r="K20" s="36">
        <f>SUMIFS(СВЦЭМ!$D$39:$D$782,СВЦЭМ!$A$39:$A$782,$A20,СВЦЭМ!$B$39:$B$782,K$11)+'СЕТ СН'!$F$14+СВЦЭМ!$D$10+'СЕТ СН'!$F$5-'СЕТ СН'!$F$24</f>
        <v>4722.7623329799999</v>
      </c>
      <c r="L20" s="36">
        <f>SUMIFS(СВЦЭМ!$D$39:$D$782,СВЦЭМ!$A$39:$A$782,$A20,СВЦЭМ!$B$39:$B$782,L$11)+'СЕТ СН'!$F$14+СВЦЭМ!$D$10+'СЕТ СН'!$F$5-'СЕТ СН'!$F$24</f>
        <v>4693.2160340800001</v>
      </c>
      <c r="M20" s="36">
        <f>SUMIFS(СВЦЭМ!$D$39:$D$782,СВЦЭМ!$A$39:$A$782,$A20,СВЦЭМ!$B$39:$B$782,M$11)+'СЕТ СН'!$F$14+СВЦЭМ!$D$10+'СЕТ СН'!$F$5-'СЕТ СН'!$F$24</f>
        <v>4668.8767396599997</v>
      </c>
      <c r="N20" s="36">
        <f>SUMIFS(СВЦЭМ!$D$39:$D$782,СВЦЭМ!$A$39:$A$782,$A20,СВЦЭМ!$B$39:$B$782,N$11)+'СЕТ СН'!$F$14+СВЦЭМ!$D$10+'СЕТ СН'!$F$5-'СЕТ СН'!$F$24</f>
        <v>4657.4408356599997</v>
      </c>
      <c r="O20" s="36">
        <f>SUMIFS(СВЦЭМ!$D$39:$D$782,СВЦЭМ!$A$39:$A$782,$A20,СВЦЭМ!$B$39:$B$782,O$11)+'СЕТ СН'!$F$14+СВЦЭМ!$D$10+'СЕТ СН'!$F$5-'СЕТ СН'!$F$24</f>
        <v>4638.77277581</v>
      </c>
      <c r="P20" s="36">
        <f>SUMIFS(СВЦЭМ!$D$39:$D$782,СВЦЭМ!$A$39:$A$782,$A20,СВЦЭМ!$B$39:$B$782,P$11)+'СЕТ СН'!$F$14+СВЦЭМ!$D$10+'СЕТ СН'!$F$5-'СЕТ СН'!$F$24</f>
        <v>4645.4311735599995</v>
      </c>
      <c r="Q20" s="36">
        <f>SUMIFS(СВЦЭМ!$D$39:$D$782,СВЦЭМ!$A$39:$A$782,$A20,СВЦЭМ!$B$39:$B$782,Q$11)+'СЕТ СН'!$F$14+СВЦЭМ!$D$10+'СЕТ СН'!$F$5-'СЕТ СН'!$F$24</f>
        <v>4660.1702613500001</v>
      </c>
      <c r="R20" s="36">
        <f>SUMIFS(СВЦЭМ!$D$39:$D$782,СВЦЭМ!$A$39:$A$782,$A20,СВЦЭМ!$B$39:$B$782,R$11)+'СЕТ СН'!$F$14+СВЦЭМ!$D$10+'СЕТ СН'!$F$5-'СЕТ СН'!$F$24</f>
        <v>4658.4134503499999</v>
      </c>
      <c r="S20" s="36">
        <f>SUMIFS(СВЦЭМ!$D$39:$D$782,СВЦЭМ!$A$39:$A$782,$A20,СВЦЭМ!$B$39:$B$782,S$11)+'СЕТ СН'!$F$14+СВЦЭМ!$D$10+'СЕТ СН'!$F$5-'СЕТ СН'!$F$24</f>
        <v>4656.8239558999994</v>
      </c>
      <c r="T20" s="36">
        <f>SUMIFS(СВЦЭМ!$D$39:$D$782,СВЦЭМ!$A$39:$A$782,$A20,СВЦЭМ!$B$39:$B$782,T$11)+'СЕТ СН'!$F$14+СВЦЭМ!$D$10+'СЕТ СН'!$F$5-'СЕТ СН'!$F$24</f>
        <v>4662.1313067499996</v>
      </c>
      <c r="U20" s="36">
        <f>SUMIFS(СВЦЭМ!$D$39:$D$782,СВЦЭМ!$A$39:$A$782,$A20,СВЦЭМ!$B$39:$B$782,U$11)+'СЕТ СН'!$F$14+СВЦЭМ!$D$10+'СЕТ СН'!$F$5-'СЕТ СН'!$F$24</f>
        <v>4682.3624229699999</v>
      </c>
      <c r="V20" s="36">
        <f>SUMIFS(СВЦЭМ!$D$39:$D$782,СВЦЭМ!$A$39:$A$782,$A20,СВЦЭМ!$B$39:$B$782,V$11)+'СЕТ СН'!$F$14+СВЦЭМ!$D$10+'СЕТ СН'!$F$5-'СЕТ СН'!$F$24</f>
        <v>4676.8294924499996</v>
      </c>
      <c r="W20" s="36">
        <f>SUMIFS(СВЦЭМ!$D$39:$D$782,СВЦЭМ!$A$39:$A$782,$A20,СВЦЭМ!$B$39:$B$782,W$11)+'СЕТ СН'!$F$14+СВЦЭМ!$D$10+'СЕТ СН'!$F$5-'СЕТ СН'!$F$24</f>
        <v>4663.1702862999991</v>
      </c>
      <c r="X20" s="36">
        <f>SUMIFS(СВЦЭМ!$D$39:$D$782,СВЦЭМ!$A$39:$A$782,$A20,СВЦЭМ!$B$39:$B$782,X$11)+'СЕТ СН'!$F$14+СВЦЭМ!$D$10+'СЕТ СН'!$F$5-'СЕТ СН'!$F$24</f>
        <v>4690.2081263799992</v>
      </c>
      <c r="Y20" s="36">
        <f>SUMIFS(СВЦЭМ!$D$39:$D$782,СВЦЭМ!$A$39:$A$782,$A20,СВЦЭМ!$B$39:$B$782,Y$11)+'СЕТ СН'!$F$14+СВЦЭМ!$D$10+'СЕТ СН'!$F$5-'СЕТ СН'!$F$24</f>
        <v>4777.1904693099996</v>
      </c>
    </row>
    <row r="21" spans="1:25" ht="15.75" x14ac:dyDescent="0.2">
      <c r="A21" s="35">
        <f t="shared" si="0"/>
        <v>45483</v>
      </c>
      <c r="B21" s="36">
        <f>SUMIFS(СВЦЭМ!$D$39:$D$782,СВЦЭМ!$A$39:$A$782,$A21,СВЦЭМ!$B$39:$B$782,B$11)+'СЕТ СН'!$F$14+СВЦЭМ!$D$10+'СЕТ СН'!$F$5-'СЕТ СН'!$F$24</f>
        <v>4871.9828469399999</v>
      </c>
      <c r="C21" s="36">
        <f>SUMIFS(СВЦЭМ!$D$39:$D$782,СВЦЭМ!$A$39:$A$782,$A21,СВЦЭМ!$B$39:$B$782,C$11)+'СЕТ СН'!$F$14+СВЦЭМ!$D$10+'СЕТ СН'!$F$5-'СЕТ СН'!$F$24</f>
        <v>4984.6492929599999</v>
      </c>
      <c r="D21" s="36">
        <f>SUMIFS(СВЦЭМ!$D$39:$D$782,СВЦЭМ!$A$39:$A$782,$A21,СВЦЭМ!$B$39:$B$782,D$11)+'СЕТ СН'!$F$14+СВЦЭМ!$D$10+'СЕТ СН'!$F$5-'СЕТ СН'!$F$24</f>
        <v>5050.7887651799992</v>
      </c>
      <c r="E21" s="36">
        <f>SUMIFS(СВЦЭМ!$D$39:$D$782,СВЦЭМ!$A$39:$A$782,$A21,СВЦЭМ!$B$39:$B$782,E$11)+'СЕТ СН'!$F$14+СВЦЭМ!$D$10+'СЕТ СН'!$F$5-'СЕТ СН'!$F$24</f>
        <v>5052.0413264099998</v>
      </c>
      <c r="F21" s="36">
        <f>SUMIFS(СВЦЭМ!$D$39:$D$782,СВЦЭМ!$A$39:$A$782,$A21,СВЦЭМ!$B$39:$B$782,F$11)+'СЕТ СН'!$F$14+СВЦЭМ!$D$10+'СЕТ СН'!$F$5-'СЕТ СН'!$F$24</f>
        <v>5043.1623824399994</v>
      </c>
      <c r="G21" s="36">
        <f>SUMIFS(СВЦЭМ!$D$39:$D$782,СВЦЭМ!$A$39:$A$782,$A21,СВЦЭМ!$B$39:$B$782,G$11)+'СЕТ СН'!$F$14+СВЦЭМ!$D$10+'СЕТ СН'!$F$5-'СЕТ СН'!$F$24</f>
        <v>5069.2483822899994</v>
      </c>
      <c r="H21" s="36">
        <f>SUMIFS(СВЦЭМ!$D$39:$D$782,СВЦЭМ!$A$39:$A$782,$A21,СВЦЭМ!$B$39:$B$782,H$11)+'СЕТ СН'!$F$14+СВЦЭМ!$D$10+'СЕТ СН'!$F$5-'СЕТ СН'!$F$24</f>
        <v>4992.63928235</v>
      </c>
      <c r="I21" s="36">
        <f>SUMIFS(СВЦЭМ!$D$39:$D$782,СВЦЭМ!$A$39:$A$782,$A21,СВЦЭМ!$B$39:$B$782,I$11)+'СЕТ СН'!$F$14+СВЦЭМ!$D$10+'СЕТ СН'!$F$5-'СЕТ СН'!$F$24</f>
        <v>4885.1064538299997</v>
      </c>
      <c r="J21" s="36">
        <f>SUMIFS(СВЦЭМ!$D$39:$D$782,СВЦЭМ!$A$39:$A$782,$A21,СВЦЭМ!$B$39:$B$782,J$11)+'СЕТ СН'!$F$14+СВЦЭМ!$D$10+'СЕТ СН'!$F$5-'СЕТ СН'!$F$24</f>
        <v>4775.7846945799993</v>
      </c>
      <c r="K21" s="36">
        <f>SUMIFS(СВЦЭМ!$D$39:$D$782,СВЦЭМ!$A$39:$A$782,$A21,СВЦЭМ!$B$39:$B$782,K$11)+'СЕТ СН'!$F$14+СВЦЭМ!$D$10+'СЕТ СН'!$F$5-'СЕТ СН'!$F$24</f>
        <v>4731.6358886599992</v>
      </c>
      <c r="L21" s="36">
        <f>SUMIFS(СВЦЭМ!$D$39:$D$782,СВЦЭМ!$A$39:$A$782,$A21,СВЦЭМ!$B$39:$B$782,L$11)+'СЕТ СН'!$F$14+СВЦЭМ!$D$10+'СЕТ СН'!$F$5-'СЕТ СН'!$F$24</f>
        <v>4697.8544339700002</v>
      </c>
      <c r="M21" s="36">
        <f>SUMIFS(СВЦЭМ!$D$39:$D$782,СВЦЭМ!$A$39:$A$782,$A21,СВЦЭМ!$B$39:$B$782,M$11)+'СЕТ СН'!$F$14+СВЦЭМ!$D$10+'СЕТ СН'!$F$5-'СЕТ СН'!$F$24</f>
        <v>4701.1421844999995</v>
      </c>
      <c r="N21" s="36">
        <f>SUMIFS(СВЦЭМ!$D$39:$D$782,СВЦЭМ!$A$39:$A$782,$A21,СВЦЭМ!$B$39:$B$782,N$11)+'СЕТ СН'!$F$14+СВЦЭМ!$D$10+'СЕТ СН'!$F$5-'СЕТ СН'!$F$24</f>
        <v>4702.2813816799999</v>
      </c>
      <c r="O21" s="36">
        <f>SUMIFS(СВЦЭМ!$D$39:$D$782,СВЦЭМ!$A$39:$A$782,$A21,СВЦЭМ!$B$39:$B$782,O$11)+'СЕТ СН'!$F$14+СВЦЭМ!$D$10+'СЕТ СН'!$F$5-'СЕТ СН'!$F$24</f>
        <v>4683.3982862199991</v>
      </c>
      <c r="P21" s="36">
        <f>SUMIFS(СВЦЭМ!$D$39:$D$782,СВЦЭМ!$A$39:$A$782,$A21,СВЦЭМ!$B$39:$B$782,P$11)+'СЕТ СН'!$F$14+СВЦЭМ!$D$10+'СЕТ СН'!$F$5-'СЕТ СН'!$F$24</f>
        <v>4686.7540075299994</v>
      </c>
      <c r="Q21" s="36">
        <f>SUMIFS(СВЦЭМ!$D$39:$D$782,СВЦЭМ!$A$39:$A$782,$A21,СВЦЭМ!$B$39:$B$782,Q$11)+'СЕТ СН'!$F$14+СВЦЭМ!$D$10+'СЕТ СН'!$F$5-'СЕТ СН'!$F$24</f>
        <v>4698.5901036199994</v>
      </c>
      <c r="R21" s="36">
        <f>SUMIFS(СВЦЭМ!$D$39:$D$782,СВЦЭМ!$A$39:$A$782,$A21,СВЦЭМ!$B$39:$B$782,R$11)+'СЕТ СН'!$F$14+СВЦЭМ!$D$10+'СЕТ СН'!$F$5-'СЕТ СН'!$F$24</f>
        <v>4706.4916882199996</v>
      </c>
      <c r="S21" s="36">
        <f>SUMIFS(СВЦЭМ!$D$39:$D$782,СВЦЭМ!$A$39:$A$782,$A21,СВЦЭМ!$B$39:$B$782,S$11)+'СЕТ СН'!$F$14+СВЦЭМ!$D$10+'СЕТ СН'!$F$5-'СЕТ СН'!$F$24</f>
        <v>4720.17576113</v>
      </c>
      <c r="T21" s="36">
        <f>SUMIFS(СВЦЭМ!$D$39:$D$782,СВЦЭМ!$A$39:$A$782,$A21,СВЦЭМ!$B$39:$B$782,T$11)+'СЕТ СН'!$F$14+СВЦЭМ!$D$10+'СЕТ СН'!$F$5-'СЕТ СН'!$F$24</f>
        <v>4729.5483189699999</v>
      </c>
      <c r="U21" s="36">
        <f>SUMIFS(СВЦЭМ!$D$39:$D$782,СВЦЭМ!$A$39:$A$782,$A21,СВЦЭМ!$B$39:$B$782,U$11)+'СЕТ СН'!$F$14+СВЦЭМ!$D$10+'СЕТ СН'!$F$5-'СЕТ СН'!$F$24</f>
        <v>4712.9364308899994</v>
      </c>
      <c r="V21" s="36">
        <f>SUMIFS(СВЦЭМ!$D$39:$D$782,СВЦЭМ!$A$39:$A$782,$A21,СВЦЭМ!$B$39:$B$782,V$11)+'СЕТ СН'!$F$14+СВЦЭМ!$D$10+'СЕТ СН'!$F$5-'СЕТ СН'!$F$24</f>
        <v>4713.0517543599999</v>
      </c>
      <c r="W21" s="36">
        <f>SUMIFS(СВЦЭМ!$D$39:$D$782,СВЦЭМ!$A$39:$A$782,$A21,СВЦЭМ!$B$39:$B$782,W$11)+'СЕТ СН'!$F$14+СВЦЭМ!$D$10+'СЕТ СН'!$F$5-'СЕТ СН'!$F$24</f>
        <v>4698.1968588399995</v>
      </c>
      <c r="X21" s="36">
        <f>SUMIFS(СВЦЭМ!$D$39:$D$782,СВЦЭМ!$A$39:$A$782,$A21,СВЦЭМ!$B$39:$B$782,X$11)+'СЕТ СН'!$F$14+СВЦЭМ!$D$10+'СЕТ СН'!$F$5-'СЕТ СН'!$F$24</f>
        <v>4734.42446956</v>
      </c>
      <c r="Y21" s="36">
        <f>SUMIFS(СВЦЭМ!$D$39:$D$782,СВЦЭМ!$A$39:$A$782,$A21,СВЦЭМ!$B$39:$B$782,Y$11)+'СЕТ СН'!$F$14+СВЦЭМ!$D$10+'СЕТ СН'!$F$5-'СЕТ СН'!$F$24</f>
        <v>4819.10573389</v>
      </c>
    </row>
    <row r="22" spans="1:25" ht="15.75" x14ac:dyDescent="0.2">
      <c r="A22" s="35">
        <f t="shared" si="0"/>
        <v>45484</v>
      </c>
      <c r="B22" s="36">
        <f>SUMIFS(СВЦЭМ!$D$39:$D$782,СВЦЭМ!$A$39:$A$782,$A22,СВЦЭМ!$B$39:$B$782,B$11)+'СЕТ СН'!$F$14+СВЦЭМ!$D$10+'СЕТ СН'!$F$5-'СЕТ СН'!$F$24</f>
        <v>4953.0640162</v>
      </c>
      <c r="C22" s="36">
        <f>SUMIFS(СВЦЭМ!$D$39:$D$782,СВЦЭМ!$A$39:$A$782,$A22,СВЦЭМ!$B$39:$B$782,C$11)+'СЕТ СН'!$F$14+СВЦЭМ!$D$10+'СЕТ СН'!$F$5-'СЕТ СН'!$F$24</f>
        <v>5108.0576942099997</v>
      </c>
      <c r="D22" s="36">
        <f>SUMIFS(СВЦЭМ!$D$39:$D$782,СВЦЭМ!$A$39:$A$782,$A22,СВЦЭМ!$B$39:$B$782,D$11)+'СЕТ СН'!$F$14+СВЦЭМ!$D$10+'СЕТ СН'!$F$5-'СЕТ СН'!$F$24</f>
        <v>5214.5815276599997</v>
      </c>
      <c r="E22" s="36">
        <f>SUMIFS(СВЦЭМ!$D$39:$D$782,СВЦЭМ!$A$39:$A$782,$A22,СВЦЭМ!$B$39:$B$782,E$11)+'СЕТ СН'!$F$14+СВЦЭМ!$D$10+'СЕТ СН'!$F$5-'СЕТ СН'!$F$24</f>
        <v>5242.4279379599993</v>
      </c>
      <c r="F22" s="36">
        <f>SUMIFS(СВЦЭМ!$D$39:$D$782,СВЦЭМ!$A$39:$A$782,$A22,СВЦЭМ!$B$39:$B$782,F$11)+'СЕТ СН'!$F$14+СВЦЭМ!$D$10+'СЕТ СН'!$F$5-'СЕТ СН'!$F$24</f>
        <v>5252.5437774900001</v>
      </c>
      <c r="G22" s="36">
        <f>SUMIFS(СВЦЭМ!$D$39:$D$782,СВЦЭМ!$A$39:$A$782,$A22,СВЦЭМ!$B$39:$B$782,G$11)+'СЕТ СН'!$F$14+СВЦЭМ!$D$10+'СЕТ СН'!$F$5-'СЕТ СН'!$F$24</f>
        <v>5225.6031492399998</v>
      </c>
      <c r="H22" s="36">
        <f>SUMIFS(СВЦЭМ!$D$39:$D$782,СВЦЭМ!$A$39:$A$782,$A22,СВЦЭМ!$B$39:$B$782,H$11)+'СЕТ СН'!$F$14+СВЦЭМ!$D$10+'СЕТ СН'!$F$5-'СЕТ СН'!$F$24</f>
        <v>5137.7467518499998</v>
      </c>
      <c r="I22" s="36">
        <f>SUMIFS(СВЦЭМ!$D$39:$D$782,СВЦЭМ!$A$39:$A$782,$A22,СВЦЭМ!$B$39:$B$782,I$11)+'СЕТ СН'!$F$14+СВЦЭМ!$D$10+'СЕТ СН'!$F$5-'СЕТ СН'!$F$24</f>
        <v>5010.6446577699999</v>
      </c>
      <c r="J22" s="36">
        <f>SUMIFS(СВЦЭМ!$D$39:$D$782,СВЦЭМ!$A$39:$A$782,$A22,СВЦЭМ!$B$39:$B$782,J$11)+'СЕТ СН'!$F$14+СВЦЭМ!$D$10+'СЕТ СН'!$F$5-'СЕТ СН'!$F$24</f>
        <v>4898.4761499899996</v>
      </c>
      <c r="K22" s="36">
        <f>SUMIFS(СВЦЭМ!$D$39:$D$782,СВЦЭМ!$A$39:$A$782,$A22,СВЦЭМ!$B$39:$B$782,K$11)+'СЕТ СН'!$F$14+СВЦЭМ!$D$10+'СЕТ СН'!$F$5-'СЕТ СН'!$F$24</f>
        <v>4870.0022887799996</v>
      </c>
      <c r="L22" s="36">
        <f>SUMIFS(СВЦЭМ!$D$39:$D$782,СВЦЭМ!$A$39:$A$782,$A22,СВЦЭМ!$B$39:$B$782,L$11)+'СЕТ СН'!$F$14+СВЦЭМ!$D$10+'СЕТ СН'!$F$5-'СЕТ СН'!$F$24</f>
        <v>4830.3288899399995</v>
      </c>
      <c r="M22" s="36">
        <f>SUMIFS(СВЦЭМ!$D$39:$D$782,СВЦЭМ!$A$39:$A$782,$A22,СВЦЭМ!$B$39:$B$782,M$11)+'СЕТ СН'!$F$14+СВЦЭМ!$D$10+'СЕТ СН'!$F$5-'СЕТ СН'!$F$24</f>
        <v>4838.7206359100001</v>
      </c>
      <c r="N22" s="36">
        <f>SUMIFS(СВЦЭМ!$D$39:$D$782,СВЦЭМ!$A$39:$A$782,$A22,СВЦЭМ!$B$39:$B$782,N$11)+'СЕТ СН'!$F$14+СВЦЭМ!$D$10+'СЕТ СН'!$F$5-'СЕТ СН'!$F$24</f>
        <v>4843.6662922599999</v>
      </c>
      <c r="O22" s="36">
        <f>SUMIFS(СВЦЭМ!$D$39:$D$782,СВЦЭМ!$A$39:$A$782,$A22,СВЦЭМ!$B$39:$B$782,O$11)+'СЕТ СН'!$F$14+СВЦЭМ!$D$10+'СЕТ СН'!$F$5-'СЕТ СН'!$F$24</f>
        <v>4831.9777797899997</v>
      </c>
      <c r="P22" s="36">
        <f>SUMIFS(СВЦЭМ!$D$39:$D$782,СВЦЭМ!$A$39:$A$782,$A22,СВЦЭМ!$B$39:$B$782,P$11)+'СЕТ СН'!$F$14+СВЦЭМ!$D$10+'СЕТ СН'!$F$5-'СЕТ СН'!$F$24</f>
        <v>4832.6395622299997</v>
      </c>
      <c r="Q22" s="36">
        <f>SUMIFS(СВЦЭМ!$D$39:$D$782,СВЦЭМ!$A$39:$A$782,$A22,СВЦЭМ!$B$39:$B$782,Q$11)+'СЕТ СН'!$F$14+СВЦЭМ!$D$10+'СЕТ СН'!$F$5-'СЕТ СН'!$F$24</f>
        <v>4834.7970757499997</v>
      </c>
      <c r="R22" s="36">
        <f>SUMIFS(СВЦЭМ!$D$39:$D$782,СВЦЭМ!$A$39:$A$782,$A22,СВЦЭМ!$B$39:$B$782,R$11)+'СЕТ СН'!$F$14+СВЦЭМ!$D$10+'СЕТ СН'!$F$5-'СЕТ СН'!$F$24</f>
        <v>4845.6460105299993</v>
      </c>
      <c r="S22" s="36">
        <f>SUMIFS(СВЦЭМ!$D$39:$D$782,СВЦЭМ!$A$39:$A$782,$A22,СВЦЭМ!$B$39:$B$782,S$11)+'СЕТ СН'!$F$14+СВЦЭМ!$D$10+'СЕТ СН'!$F$5-'СЕТ СН'!$F$24</f>
        <v>4850.9172789899994</v>
      </c>
      <c r="T22" s="36">
        <f>SUMIFS(СВЦЭМ!$D$39:$D$782,СВЦЭМ!$A$39:$A$782,$A22,СВЦЭМ!$B$39:$B$782,T$11)+'СЕТ СН'!$F$14+СВЦЭМ!$D$10+'СЕТ СН'!$F$5-'СЕТ СН'!$F$24</f>
        <v>4844.1066324099993</v>
      </c>
      <c r="U22" s="36">
        <f>SUMIFS(СВЦЭМ!$D$39:$D$782,СВЦЭМ!$A$39:$A$782,$A22,СВЦЭМ!$B$39:$B$782,U$11)+'СЕТ СН'!$F$14+СВЦЭМ!$D$10+'СЕТ СН'!$F$5-'СЕТ СН'!$F$24</f>
        <v>4860.4245069199997</v>
      </c>
      <c r="V22" s="36">
        <f>SUMIFS(СВЦЭМ!$D$39:$D$782,СВЦЭМ!$A$39:$A$782,$A22,СВЦЭМ!$B$39:$B$782,V$11)+'СЕТ СН'!$F$14+СВЦЭМ!$D$10+'СЕТ СН'!$F$5-'СЕТ СН'!$F$24</f>
        <v>4852.7971300299996</v>
      </c>
      <c r="W22" s="36">
        <f>SUMIFS(СВЦЭМ!$D$39:$D$782,СВЦЭМ!$A$39:$A$782,$A22,СВЦЭМ!$B$39:$B$782,W$11)+'СЕТ СН'!$F$14+СВЦЭМ!$D$10+'СЕТ СН'!$F$5-'СЕТ СН'!$F$24</f>
        <v>4830.74988588</v>
      </c>
      <c r="X22" s="36">
        <f>SUMIFS(СВЦЭМ!$D$39:$D$782,СВЦЭМ!$A$39:$A$782,$A22,СВЦЭМ!$B$39:$B$782,X$11)+'СЕТ СН'!$F$14+СВЦЭМ!$D$10+'СЕТ СН'!$F$5-'СЕТ СН'!$F$24</f>
        <v>4869.07811107</v>
      </c>
      <c r="Y22" s="36">
        <f>SUMIFS(СВЦЭМ!$D$39:$D$782,СВЦЭМ!$A$39:$A$782,$A22,СВЦЭМ!$B$39:$B$782,Y$11)+'СЕТ СН'!$F$14+СВЦЭМ!$D$10+'СЕТ СН'!$F$5-'СЕТ СН'!$F$24</f>
        <v>4875.8279078899996</v>
      </c>
    </row>
    <row r="23" spans="1:25" ht="15.75" x14ac:dyDescent="0.2">
      <c r="A23" s="35">
        <f t="shared" si="0"/>
        <v>45485</v>
      </c>
      <c r="B23" s="36">
        <f>SUMIFS(СВЦЭМ!$D$39:$D$782,СВЦЭМ!$A$39:$A$782,$A23,СВЦЭМ!$B$39:$B$782,B$11)+'СЕТ СН'!$F$14+СВЦЭМ!$D$10+'СЕТ СН'!$F$5-'СЕТ СН'!$F$24</f>
        <v>5068.6501475899995</v>
      </c>
      <c r="C23" s="36">
        <f>SUMIFS(СВЦЭМ!$D$39:$D$782,СВЦЭМ!$A$39:$A$782,$A23,СВЦЭМ!$B$39:$B$782,C$11)+'СЕТ СН'!$F$14+СВЦЭМ!$D$10+'СЕТ СН'!$F$5-'СЕТ СН'!$F$24</f>
        <v>5127.4023152199998</v>
      </c>
      <c r="D23" s="36">
        <f>SUMIFS(СВЦЭМ!$D$39:$D$782,СВЦЭМ!$A$39:$A$782,$A23,СВЦЭМ!$B$39:$B$782,D$11)+'СЕТ СН'!$F$14+СВЦЭМ!$D$10+'СЕТ СН'!$F$5-'СЕТ СН'!$F$24</f>
        <v>5184.5943402699995</v>
      </c>
      <c r="E23" s="36">
        <f>SUMIFS(СВЦЭМ!$D$39:$D$782,СВЦЭМ!$A$39:$A$782,$A23,СВЦЭМ!$B$39:$B$782,E$11)+'СЕТ СН'!$F$14+СВЦЭМ!$D$10+'СЕТ СН'!$F$5-'СЕТ СН'!$F$24</f>
        <v>5216.3408442499995</v>
      </c>
      <c r="F23" s="36">
        <f>SUMIFS(СВЦЭМ!$D$39:$D$782,СВЦЭМ!$A$39:$A$782,$A23,СВЦЭМ!$B$39:$B$782,F$11)+'СЕТ СН'!$F$14+СВЦЭМ!$D$10+'СЕТ СН'!$F$5-'СЕТ СН'!$F$24</f>
        <v>5216.8734008499996</v>
      </c>
      <c r="G23" s="36">
        <f>SUMIFS(СВЦЭМ!$D$39:$D$782,СВЦЭМ!$A$39:$A$782,$A23,СВЦЭМ!$B$39:$B$782,G$11)+'СЕТ СН'!$F$14+СВЦЭМ!$D$10+'СЕТ СН'!$F$5-'СЕТ СН'!$F$24</f>
        <v>5197.1431026999999</v>
      </c>
      <c r="H23" s="36">
        <f>SUMIFS(СВЦЭМ!$D$39:$D$782,СВЦЭМ!$A$39:$A$782,$A23,СВЦЭМ!$B$39:$B$782,H$11)+'СЕТ СН'!$F$14+СВЦЭМ!$D$10+'СЕТ СН'!$F$5-'СЕТ СН'!$F$24</f>
        <v>5133.8475424299995</v>
      </c>
      <c r="I23" s="36">
        <f>SUMIFS(СВЦЭМ!$D$39:$D$782,СВЦЭМ!$A$39:$A$782,$A23,СВЦЭМ!$B$39:$B$782,I$11)+'СЕТ СН'!$F$14+СВЦЭМ!$D$10+'СЕТ СН'!$F$5-'СЕТ СН'!$F$24</f>
        <v>5010.6261091899996</v>
      </c>
      <c r="J23" s="36">
        <f>SUMIFS(СВЦЭМ!$D$39:$D$782,СВЦЭМ!$A$39:$A$782,$A23,СВЦЭМ!$B$39:$B$782,J$11)+'СЕТ СН'!$F$14+СВЦЭМ!$D$10+'СЕТ СН'!$F$5-'СЕТ СН'!$F$24</f>
        <v>4870.4051634899997</v>
      </c>
      <c r="K23" s="36">
        <f>SUMIFS(СВЦЭМ!$D$39:$D$782,СВЦЭМ!$A$39:$A$782,$A23,СВЦЭМ!$B$39:$B$782,K$11)+'СЕТ СН'!$F$14+СВЦЭМ!$D$10+'СЕТ СН'!$F$5-'СЕТ СН'!$F$24</f>
        <v>4833.8638028099995</v>
      </c>
      <c r="L23" s="36">
        <f>SUMIFS(СВЦЭМ!$D$39:$D$782,СВЦЭМ!$A$39:$A$782,$A23,СВЦЭМ!$B$39:$B$782,L$11)+'СЕТ СН'!$F$14+СВЦЭМ!$D$10+'СЕТ СН'!$F$5-'СЕТ СН'!$F$24</f>
        <v>4801.9844377999998</v>
      </c>
      <c r="M23" s="36">
        <f>SUMIFS(СВЦЭМ!$D$39:$D$782,СВЦЭМ!$A$39:$A$782,$A23,СВЦЭМ!$B$39:$B$782,M$11)+'СЕТ СН'!$F$14+СВЦЭМ!$D$10+'СЕТ СН'!$F$5-'СЕТ СН'!$F$24</f>
        <v>4804.3820994799999</v>
      </c>
      <c r="N23" s="36">
        <f>SUMIFS(СВЦЭМ!$D$39:$D$782,СВЦЭМ!$A$39:$A$782,$A23,СВЦЭМ!$B$39:$B$782,N$11)+'СЕТ СН'!$F$14+СВЦЭМ!$D$10+'СЕТ СН'!$F$5-'СЕТ СН'!$F$24</f>
        <v>4794.0710313899999</v>
      </c>
      <c r="O23" s="36">
        <f>SUMIFS(СВЦЭМ!$D$39:$D$782,СВЦЭМ!$A$39:$A$782,$A23,СВЦЭМ!$B$39:$B$782,O$11)+'СЕТ СН'!$F$14+СВЦЭМ!$D$10+'СЕТ СН'!$F$5-'СЕТ СН'!$F$24</f>
        <v>4785.93836956</v>
      </c>
      <c r="P23" s="36">
        <f>SUMIFS(СВЦЭМ!$D$39:$D$782,СВЦЭМ!$A$39:$A$782,$A23,СВЦЭМ!$B$39:$B$782,P$11)+'СЕТ СН'!$F$14+СВЦЭМ!$D$10+'СЕТ СН'!$F$5-'СЕТ СН'!$F$24</f>
        <v>4802.8805583499998</v>
      </c>
      <c r="Q23" s="36">
        <f>SUMIFS(СВЦЭМ!$D$39:$D$782,СВЦЭМ!$A$39:$A$782,$A23,СВЦЭМ!$B$39:$B$782,Q$11)+'СЕТ СН'!$F$14+СВЦЭМ!$D$10+'СЕТ СН'!$F$5-'СЕТ СН'!$F$24</f>
        <v>4822.5725890199992</v>
      </c>
      <c r="R23" s="36">
        <f>SUMIFS(СВЦЭМ!$D$39:$D$782,СВЦЭМ!$A$39:$A$782,$A23,СВЦЭМ!$B$39:$B$782,R$11)+'СЕТ СН'!$F$14+СВЦЭМ!$D$10+'СЕТ СН'!$F$5-'СЕТ СН'!$F$24</f>
        <v>4831.2775761399998</v>
      </c>
      <c r="S23" s="36">
        <f>SUMIFS(СВЦЭМ!$D$39:$D$782,СВЦЭМ!$A$39:$A$782,$A23,СВЦЭМ!$B$39:$B$782,S$11)+'СЕТ СН'!$F$14+СВЦЭМ!$D$10+'СЕТ СН'!$F$5-'СЕТ СН'!$F$24</f>
        <v>4819.6511642299993</v>
      </c>
      <c r="T23" s="36">
        <f>SUMIFS(СВЦЭМ!$D$39:$D$782,СВЦЭМ!$A$39:$A$782,$A23,СВЦЭМ!$B$39:$B$782,T$11)+'СЕТ СН'!$F$14+СВЦЭМ!$D$10+'СЕТ СН'!$F$5-'СЕТ СН'!$F$24</f>
        <v>4800.0357646499997</v>
      </c>
      <c r="U23" s="36">
        <f>SUMIFS(СВЦЭМ!$D$39:$D$782,СВЦЭМ!$A$39:$A$782,$A23,СВЦЭМ!$B$39:$B$782,U$11)+'СЕТ СН'!$F$14+СВЦЭМ!$D$10+'СЕТ СН'!$F$5-'СЕТ СН'!$F$24</f>
        <v>4821.38599247</v>
      </c>
      <c r="V23" s="36">
        <f>SUMIFS(СВЦЭМ!$D$39:$D$782,СВЦЭМ!$A$39:$A$782,$A23,СВЦЭМ!$B$39:$B$782,V$11)+'СЕТ СН'!$F$14+СВЦЭМ!$D$10+'СЕТ СН'!$F$5-'СЕТ СН'!$F$24</f>
        <v>4833.0553778399999</v>
      </c>
      <c r="W23" s="36">
        <f>SUMIFS(СВЦЭМ!$D$39:$D$782,СВЦЭМ!$A$39:$A$782,$A23,СВЦЭМ!$B$39:$B$782,W$11)+'СЕТ СН'!$F$14+СВЦЭМ!$D$10+'СЕТ СН'!$F$5-'СЕТ СН'!$F$24</f>
        <v>4814.5034501999999</v>
      </c>
      <c r="X23" s="36">
        <f>SUMIFS(СВЦЭМ!$D$39:$D$782,СВЦЭМ!$A$39:$A$782,$A23,СВЦЭМ!$B$39:$B$782,X$11)+'СЕТ СН'!$F$14+СВЦЭМ!$D$10+'СЕТ СН'!$F$5-'СЕТ СН'!$F$24</f>
        <v>4862.3519467899996</v>
      </c>
      <c r="Y23" s="36">
        <f>SUMIFS(СВЦЭМ!$D$39:$D$782,СВЦЭМ!$A$39:$A$782,$A23,СВЦЭМ!$B$39:$B$782,Y$11)+'СЕТ СН'!$F$14+СВЦЭМ!$D$10+'СЕТ СН'!$F$5-'СЕТ СН'!$F$24</f>
        <v>4957.4739697499999</v>
      </c>
    </row>
    <row r="24" spans="1:25" ht="15.75" x14ac:dyDescent="0.2">
      <c r="A24" s="35">
        <f t="shared" si="0"/>
        <v>45486</v>
      </c>
      <c r="B24" s="36">
        <f>SUMIFS(СВЦЭМ!$D$39:$D$782,СВЦЭМ!$A$39:$A$782,$A24,СВЦЭМ!$B$39:$B$782,B$11)+'СЕТ СН'!$F$14+СВЦЭМ!$D$10+'СЕТ СН'!$F$5-'СЕТ СН'!$F$24</f>
        <v>5053.1522532199997</v>
      </c>
      <c r="C24" s="36">
        <f>SUMIFS(СВЦЭМ!$D$39:$D$782,СВЦЭМ!$A$39:$A$782,$A24,СВЦЭМ!$B$39:$B$782,C$11)+'СЕТ СН'!$F$14+СВЦЭМ!$D$10+'СЕТ СН'!$F$5-'СЕТ СН'!$F$24</f>
        <v>5115.8678516</v>
      </c>
      <c r="D24" s="36">
        <f>SUMIFS(СВЦЭМ!$D$39:$D$782,СВЦЭМ!$A$39:$A$782,$A24,СВЦЭМ!$B$39:$B$782,D$11)+'СЕТ СН'!$F$14+СВЦЭМ!$D$10+'СЕТ СН'!$F$5-'СЕТ СН'!$F$24</f>
        <v>5097.4859657999996</v>
      </c>
      <c r="E24" s="36">
        <f>SUMIFS(СВЦЭМ!$D$39:$D$782,СВЦЭМ!$A$39:$A$782,$A24,СВЦЭМ!$B$39:$B$782,E$11)+'СЕТ СН'!$F$14+СВЦЭМ!$D$10+'СЕТ СН'!$F$5-'СЕТ СН'!$F$24</f>
        <v>5097.7880427399996</v>
      </c>
      <c r="F24" s="36">
        <f>SUMIFS(СВЦЭМ!$D$39:$D$782,СВЦЭМ!$A$39:$A$782,$A24,СВЦЭМ!$B$39:$B$782,F$11)+'СЕТ СН'!$F$14+СВЦЭМ!$D$10+'СЕТ СН'!$F$5-'СЕТ СН'!$F$24</f>
        <v>5100.9926214699999</v>
      </c>
      <c r="G24" s="36">
        <f>SUMIFS(СВЦЭМ!$D$39:$D$782,СВЦЭМ!$A$39:$A$782,$A24,СВЦЭМ!$B$39:$B$782,G$11)+'СЕТ СН'!$F$14+СВЦЭМ!$D$10+'СЕТ СН'!$F$5-'СЕТ СН'!$F$24</f>
        <v>5105.4274237899999</v>
      </c>
      <c r="H24" s="36">
        <f>SUMIFS(СВЦЭМ!$D$39:$D$782,СВЦЭМ!$A$39:$A$782,$A24,СВЦЭМ!$B$39:$B$782,H$11)+'СЕТ СН'!$F$14+СВЦЭМ!$D$10+'СЕТ СН'!$F$5-'СЕТ СН'!$F$24</f>
        <v>5185.0934046799994</v>
      </c>
      <c r="I24" s="36">
        <f>SUMIFS(СВЦЭМ!$D$39:$D$782,СВЦЭМ!$A$39:$A$782,$A24,СВЦЭМ!$B$39:$B$782,I$11)+'СЕТ СН'!$F$14+СВЦЭМ!$D$10+'СЕТ СН'!$F$5-'СЕТ СН'!$F$24</f>
        <v>5100.0448195199997</v>
      </c>
      <c r="J24" s="36">
        <f>SUMIFS(СВЦЭМ!$D$39:$D$782,СВЦЭМ!$A$39:$A$782,$A24,СВЦЭМ!$B$39:$B$782,J$11)+'СЕТ СН'!$F$14+СВЦЭМ!$D$10+'СЕТ СН'!$F$5-'СЕТ СН'!$F$24</f>
        <v>4977.3748235499997</v>
      </c>
      <c r="K24" s="36">
        <f>SUMIFS(СВЦЭМ!$D$39:$D$782,СВЦЭМ!$A$39:$A$782,$A24,СВЦЭМ!$B$39:$B$782,K$11)+'СЕТ СН'!$F$14+СВЦЭМ!$D$10+'СЕТ СН'!$F$5-'СЕТ СН'!$F$24</f>
        <v>4845.0382304899995</v>
      </c>
      <c r="L24" s="36">
        <f>SUMIFS(СВЦЭМ!$D$39:$D$782,СВЦЭМ!$A$39:$A$782,$A24,СВЦЭМ!$B$39:$B$782,L$11)+'СЕТ СН'!$F$14+СВЦЭМ!$D$10+'СЕТ СН'!$F$5-'СЕТ СН'!$F$24</f>
        <v>4782.1845236499994</v>
      </c>
      <c r="M24" s="36">
        <f>SUMIFS(СВЦЭМ!$D$39:$D$782,СВЦЭМ!$A$39:$A$782,$A24,СВЦЭМ!$B$39:$B$782,M$11)+'СЕТ СН'!$F$14+СВЦЭМ!$D$10+'СЕТ СН'!$F$5-'СЕТ СН'!$F$24</f>
        <v>4758.8444441299998</v>
      </c>
      <c r="N24" s="36">
        <f>SUMIFS(СВЦЭМ!$D$39:$D$782,СВЦЭМ!$A$39:$A$782,$A24,СВЦЭМ!$B$39:$B$782,N$11)+'СЕТ СН'!$F$14+СВЦЭМ!$D$10+'СЕТ СН'!$F$5-'СЕТ СН'!$F$24</f>
        <v>4757.9602200499994</v>
      </c>
      <c r="O24" s="36">
        <f>SUMIFS(СВЦЭМ!$D$39:$D$782,СВЦЭМ!$A$39:$A$782,$A24,СВЦЭМ!$B$39:$B$782,O$11)+'СЕТ СН'!$F$14+СВЦЭМ!$D$10+'СЕТ СН'!$F$5-'СЕТ СН'!$F$24</f>
        <v>4748.3515265400001</v>
      </c>
      <c r="P24" s="36">
        <f>SUMIFS(СВЦЭМ!$D$39:$D$782,СВЦЭМ!$A$39:$A$782,$A24,СВЦЭМ!$B$39:$B$782,P$11)+'СЕТ СН'!$F$14+СВЦЭМ!$D$10+'СЕТ СН'!$F$5-'СЕТ СН'!$F$24</f>
        <v>4760.6873878199995</v>
      </c>
      <c r="Q24" s="36">
        <f>SUMIFS(СВЦЭМ!$D$39:$D$782,СВЦЭМ!$A$39:$A$782,$A24,СВЦЭМ!$B$39:$B$782,Q$11)+'СЕТ СН'!$F$14+СВЦЭМ!$D$10+'СЕТ СН'!$F$5-'СЕТ СН'!$F$24</f>
        <v>4773.1094165599998</v>
      </c>
      <c r="R24" s="36">
        <f>SUMIFS(СВЦЭМ!$D$39:$D$782,СВЦЭМ!$A$39:$A$782,$A24,СВЦЭМ!$B$39:$B$782,R$11)+'СЕТ СН'!$F$14+СВЦЭМ!$D$10+'СЕТ СН'!$F$5-'СЕТ СН'!$F$24</f>
        <v>4742.6197034500001</v>
      </c>
      <c r="S24" s="36">
        <f>SUMIFS(СВЦЭМ!$D$39:$D$782,СВЦЭМ!$A$39:$A$782,$A24,СВЦЭМ!$B$39:$B$782,S$11)+'СЕТ СН'!$F$14+СВЦЭМ!$D$10+'СЕТ СН'!$F$5-'СЕТ СН'!$F$24</f>
        <v>4740.9957037299991</v>
      </c>
      <c r="T24" s="36">
        <f>SUMIFS(СВЦЭМ!$D$39:$D$782,СВЦЭМ!$A$39:$A$782,$A24,СВЦЭМ!$B$39:$B$782,T$11)+'СЕТ СН'!$F$14+СВЦЭМ!$D$10+'СЕТ СН'!$F$5-'СЕТ СН'!$F$24</f>
        <v>4734.75245369</v>
      </c>
      <c r="U24" s="36">
        <f>SUMIFS(СВЦЭМ!$D$39:$D$782,СВЦЭМ!$A$39:$A$782,$A24,СВЦЭМ!$B$39:$B$782,U$11)+'СЕТ СН'!$F$14+СВЦЭМ!$D$10+'СЕТ СН'!$F$5-'СЕТ СН'!$F$24</f>
        <v>4748.7386880399999</v>
      </c>
      <c r="V24" s="36">
        <f>SUMIFS(СВЦЭМ!$D$39:$D$782,СВЦЭМ!$A$39:$A$782,$A24,СВЦЭМ!$B$39:$B$782,V$11)+'СЕТ СН'!$F$14+СВЦЭМ!$D$10+'СЕТ СН'!$F$5-'СЕТ СН'!$F$24</f>
        <v>4760.8019791999996</v>
      </c>
      <c r="W24" s="36">
        <f>SUMIFS(СВЦЭМ!$D$39:$D$782,СВЦЭМ!$A$39:$A$782,$A24,СВЦЭМ!$B$39:$B$782,W$11)+'СЕТ СН'!$F$14+СВЦЭМ!$D$10+'СЕТ СН'!$F$5-'СЕТ СН'!$F$24</f>
        <v>4755.1359536</v>
      </c>
      <c r="X24" s="36">
        <f>SUMIFS(СВЦЭМ!$D$39:$D$782,СВЦЭМ!$A$39:$A$782,$A24,СВЦЭМ!$B$39:$B$782,X$11)+'СЕТ СН'!$F$14+СВЦЭМ!$D$10+'СЕТ СН'!$F$5-'СЕТ СН'!$F$24</f>
        <v>4791.3366095399997</v>
      </c>
      <c r="Y24" s="36">
        <f>SUMIFS(СВЦЭМ!$D$39:$D$782,СВЦЭМ!$A$39:$A$782,$A24,СВЦЭМ!$B$39:$B$782,Y$11)+'СЕТ СН'!$F$14+СВЦЭМ!$D$10+'СЕТ СН'!$F$5-'СЕТ СН'!$F$24</f>
        <v>4887.4179465099996</v>
      </c>
    </row>
    <row r="25" spans="1:25" ht="15.75" x14ac:dyDescent="0.2">
      <c r="A25" s="35">
        <f t="shared" si="0"/>
        <v>45487</v>
      </c>
      <c r="B25" s="36">
        <f>SUMIFS(СВЦЭМ!$D$39:$D$782,СВЦЭМ!$A$39:$A$782,$A25,СВЦЭМ!$B$39:$B$782,B$11)+'СЕТ СН'!$F$14+СВЦЭМ!$D$10+'СЕТ СН'!$F$5-'СЕТ СН'!$F$24</f>
        <v>5007.7285084799996</v>
      </c>
      <c r="C25" s="36">
        <f>SUMIFS(СВЦЭМ!$D$39:$D$782,СВЦЭМ!$A$39:$A$782,$A25,СВЦЭМ!$B$39:$B$782,C$11)+'СЕТ СН'!$F$14+СВЦЭМ!$D$10+'СЕТ СН'!$F$5-'СЕТ СН'!$F$24</f>
        <v>4985.1919654499998</v>
      </c>
      <c r="D25" s="36">
        <f>SUMIFS(СВЦЭМ!$D$39:$D$782,СВЦЭМ!$A$39:$A$782,$A25,СВЦЭМ!$B$39:$B$782,D$11)+'СЕТ СН'!$F$14+СВЦЭМ!$D$10+'СЕТ СН'!$F$5-'СЕТ СН'!$F$24</f>
        <v>4956.8064536000002</v>
      </c>
      <c r="E25" s="36">
        <f>SUMIFS(СВЦЭМ!$D$39:$D$782,СВЦЭМ!$A$39:$A$782,$A25,СВЦЭМ!$B$39:$B$782,E$11)+'СЕТ СН'!$F$14+СВЦЭМ!$D$10+'СЕТ СН'!$F$5-'СЕТ СН'!$F$24</f>
        <v>4928.9436570399994</v>
      </c>
      <c r="F25" s="36">
        <f>SUMIFS(СВЦЭМ!$D$39:$D$782,СВЦЭМ!$A$39:$A$782,$A25,СВЦЭМ!$B$39:$B$782,F$11)+'СЕТ СН'!$F$14+СВЦЭМ!$D$10+'СЕТ СН'!$F$5-'СЕТ СН'!$F$24</f>
        <v>4920.1703340799995</v>
      </c>
      <c r="G25" s="36">
        <f>SUMIFS(СВЦЭМ!$D$39:$D$782,СВЦЭМ!$A$39:$A$782,$A25,СВЦЭМ!$B$39:$B$782,G$11)+'СЕТ СН'!$F$14+СВЦЭМ!$D$10+'СЕТ СН'!$F$5-'СЕТ СН'!$F$24</f>
        <v>4932.2848282899995</v>
      </c>
      <c r="H25" s="36">
        <f>SUMIFS(СВЦЭМ!$D$39:$D$782,СВЦЭМ!$A$39:$A$782,$A25,СВЦЭМ!$B$39:$B$782,H$11)+'СЕТ СН'!$F$14+СВЦЭМ!$D$10+'СЕТ СН'!$F$5-'СЕТ СН'!$F$24</f>
        <v>4942.5359865999999</v>
      </c>
      <c r="I25" s="36">
        <f>SUMIFS(СВЦЭМ!$D$39:$D$782,СВЦЭМ!$A$39:$A$782,$A25,СВЦЭМ!$B$39:$B$782,I$11)+'СЕТ СН'!$F$14+СВЦЭМ!$D$10+'СЕТ СН'!$F$5-'СЕТ СН'!$F$24</f>
        <v>4993.1369753999998</v>
      </c>
      <c r="J25" s="36">
        <f>SUMIFS(СВЦЭМ!$D$39:$D$782,СВЦЭМ!$A$39:$A$782,$A25,СВЦЭМ!$B$39:$B$782,J$11)+'СЕТ СН'!$F$14+СВЦЭМ!$D$10+'СЕТ СН'!$F$5-'СЕТ СН'!$F$24</f>
        <v>5030.64975185</v>
      </c>
      <c r="K25" s="36">
        <f>SUMIFS(СВЦЭМ!$D$39:$D$782,СВЦЭМ!$A$39:$A$782,$A25,СВЦЭМ!$B$39:$B$782,K$11)+'СЕТ СН'!$F$14+СВЦЭМ!$D$10+'СЕТ СН'!$F$5-'СЕТ СН'!$F$24</f>
        <v>4915.8329244199995</v>
      </c>
      <c r="L25" s="36">
        <f>SUMIFS(СВЦЭМ!$D$39:$D$782,СВЦЭМ!$A$39:$A$782,$A25,СВЦЭМ!$B$39:$B$782,L$11)+'СЕТ СН'!$F$14+СВЦЭМ!$D$10+'СЕТ СН'!$F$5-'СЕТ СН'!$F$24</f>
        <v>4846.7302936599999</v>
      </c>
      <c r="M25" s="36">
        <f>SUMIFS(СВЦЭМ!$D$39:$D$782,СВЦЭМ!$A$39:$A$782,$A25,СВЦЭМ!$B$39:$B$782,M$11)+'СЕТ СН'!$F$14+СВЦЭМ!$D$10+'СЕТ СН'!$F$5-'СЕТ СН'!$F$24</f>
        <v>4816.2780302299998</v>
      </c>
      <c r="N25" s="36">
        <f>SUMIFS(СВЦЭМ!$D$39:$D$782,СВЦЭМ!$A$39:$A$782,$A25,СВЦЭМ!$B$39:$B$782,N$11)+'СЕТ СН'!$F$14+СВЦЭМ!$D$10+'СЕТ СН'!$F$5-'СЕТ СН'!$F$24</f>
        <v>4798.8025271099996</v>
      </c>
      <c r="O25" s="36">
        <f>SUMIFS(СВЦЭМ!$D$39:$D$782,СВЦЭМ!$A$39:$A$782,$A25,СВЦЭМ!$B$39:$B$782,O$11)+'СЕТ СН'!$F$14+СВЦЭМ!$D$10+'СЕТ СН'!$F$5-'СЕТ СН'!$F$24</f>
        <v>4788.4512051599995</v>
      </c>
      <c r="P25" s="36">
        <f>SUMIFS(СВЦЭМ!$D$39:$D$782,СВЦЭМ!$A$39:$A$782,$A25,СВЦЭМ!$B$39:$B$782,P$11)+'СЕТ СН'!$F$14+СВЦЭМ!$D$10+'СЕТ СН'!$F$5-'СЕТ СН'!$F$24</f>
        <v>4800.4444422999995</v>
      </c>
      <c r="Q25" s="36">
        <f>SUMIFS(СВЦЭМ!$D$39:$D$782,СВЦЭМ!$A$39:$A$782,$A25,СВЦЭМ!$B$39:$B$782,Q$11)+'СЕТ СН'!$F$14+СВЦЭМ!$D$10+'СЕТ СН'!$F$5-'СЕТ СН'!$F$24</f>
        <v>4814.3093886499992</v>
      </c>
      <c r="R25" s="36">
        <f>SUMIFS(СВЦЭМ!$D$39:$D$782,СВЦЭМ!$A$39:$A$782,$A25,СВЦЭМ!$B$39:$B$782,R$11)+'СЕТ СН'!$F$14+СВЦЭМ!$D$10+'СЕТ СН'!$F$5-'СЕТ СН'!$F$24</f>
        <v>4817.8942711299997</v>
      </c>
      <c r="S25" s="36">
        <f>SUMIFS(СВЦЭМ!$D$39:$D$782,СВЦЭМ!$A$39:$A$782,$A25,СВЦЭМ!$B$39:$B$782,S$11)+'СЕТ СН'!$F$14+СВЦЭМ!$D$10+'СЕТ СН'!$F$5-'СЕТ СН'!$F$24</f>
        <v>4807.8139965999999</v>
      </c>
      <c r="T25" s="36">
        <f>SUMIFS(СВЦЭМ!$D$39:$D$782,СВЦЭМ!$A$39:$A$782,$A25,СВЦЭМ!$B$39:$B$782,T$11)+'СЕТ СН'!$F$14+СВЦЭМ!$D$10+'СЕТ СН'!$F$5-'СЕТ СН'!$F$24</f>
        <v>4784.9389878499996</v>
      </c>
      <c r="U25" s="36">
        <f>SUMIFS(СВЦЭМ!$D$39:$D$782,СВЦЭМ!$A$39:$A$782,$A25,СВЦЭМ!$B$39:$B$782,U$11)+'СЕТ СН'!$F$14+СВЦЭМ!$D$10+'СЕТ СН'!$F$5-'СЕТ СН'!$F$24</f>
        <v>4793.26430385</v>
      </c>
      <c r="V25" s="36">
        <f>SUMIFS(СВЦЭМ!$D$39:$D$782,СВЦЭМ!$A$39:$A$782,$A25,СВЦЭМ!$B$39:$B$782,V$11)+'СЕТ СН'!$F$14+СВЦЭМ!$D$10+'СЕТ СН'!$F$5-'СЕТ СН'!$F$24</f>
        <v>4806.2160402399995</v>
      </c>
      <c r="W25" s="36">
        <f>SUMIFS(СВЦЭМ!$D$39:$D$782,СВЦЭМ!$A$39:$A$782,$A25,СВЦЭМ!$B$39:$B$782,W$11)+'СЕТ СН'!$F$14+СВЦЭМ!$D$10+'СЕТ СН'!$F$5-'СЕТ СН'!$F$24</f>
        <v>4788.13472817</v>
      </c>
      <c r="X25" s="36">
        <f>SUMIFS(СВЦЭМ!$D$39:$D$782,СВЦЭМ!$A$39:$A$782,$A25,СВЦЭМ!$B$39:$B$782,X$11)+'СЕТ СН'!$F$14+СВЦЭМ!$D$10+'СЕТ СН'!$F$5-'СЕТ СН'!$F$24</f>
        <v>4837.1909809899998</v>
      </c>
      <c r="Y25" s="36">
        <f>SUMIFS(СВЦЭМ!$D$39:$D$782,СВЦЭМ!$A$39:$A$782,$A25,СВЦЭМ!$B$39:$B$782,Y$11)+'СЕТ СН'!$F$14+СВЦЭМ!$D$10+'СЕТ СН'!$F$5-'СЕТ СН'!$F$24</f>
        <v>4946.5302826199995</v>
      </c>
    </row>
    <row r="26" spans="1:25" ht="15.75" x14ac:dyDescent="0.2">
      <c r="A26" s="35">
        <f t="shared" si="0"/>
        <v>45488</v>
      </c>
      <c r="B26" s="36">
        <f>SUMIFS(СВЦЭМ!$D$39:$D$782,СВЦЭМ!$A$39:$A$782,$A26,СВЦЭМ!$B$39:$B$782,B$11)+'СЕТ СН'!$F$14+СВЦЭМ!$D$10+'СЕТ СН'!$F$5-'СЕТ СН'!$F$24</f>
        <v>4894.8061300899999</v>
      </c>
      <c r="C26" s="36">
        <f>SUMIFS(СВЦЭМ!$D$39:$D$782,СВЦЭМ!$A$39:$A$782,$A26,СВЦЭМ!$B$39:$B$782,C$11)+'СЕТ СН'!$F$14+СВЦЭМ!$D$10+'СЕТ СН'!$F$5-'СЕТ СН'!$F$24</f>
        <v>4989.2660941799995</v>
      </c>
      <c r="D26" s="36">
        <f>SUMIFS(СВЦЭМ!$D$39:$D$782,СВЦЭМ!$A$39:$A$782,$A26,СВЦЭМ!$B$39:$B$782,D$11)+'СЕТ СН'!$F$14+СВЦЭМ!$D$10+'СЕТ СН'!$F$5-'СЕТ СН'!$F$24</f>
        <v>5074.5186011400001</v>
      </c>
      <c r="E26" s="36">
        <f>SUMIFS(СВЦЭМ!$D$39:$D$782,СВЦЭМ!$A$39:$A$782,$A26,СВЦЭМ!$B$39:$B$782,E$11)+'СЕТ СН'!$F$14+СВЦЭМ!$D$10+'СЕТ СН'!$F$5-'СЕТ СН'!$F$24</f>
        <v>5076.9708335699997</v>
      </c>
      <c r="F26" s="36">
        <f>SUMIFS(СВЦЭМ!$D$39:$D$782,СВЦЭМ!$A$39:$A$782,$A26,СВЦЭМ!$B$39:$B$782,F$11)+'СЕТ СН'!$F$14+СВЦЭМ!$D$10+'СЕТ СН'!$F$5-'СЕТ СН'!$F$24</f>
        <v>5070.3963553699996</v>
      </c>
      <c r="G26" s="36">
        <f>SUMIFS(СВЦЭМ!$D$39:$D$782,СВЦЭМ!$A$39:$A$782,$A26,СВЦЭМ!$B$39:$B$782,G$11)+'СЕТ СН'!$F$14+СВЦЭМ!$D$10+'СЕТ СН'!$F$5-'СЕТ СН'!$F$24</f>
        <v>5088.19855697</v>
      </c>
      <c r="H26" s="36">
        <f>SUMIFS(СВЦЭМ!$D$39:$D$782,СВЦЭМ!$A$39:$A$782,$A26,СВЦЭМ!$B$39:$B$782,H$11)+'СЕТ СН'!$F$14+СВЦЭМ!$D$10+'СЕТ СН'!$F$5-'СЕТ СН'!$F$24</f>
        <v>5020.1812682999998</v>
      </c>
      <c r="I26" s="36">
        <f>SUMIFS(СВЦЭМ!$D$39:$D$782,СВЦЭМ!$A$39:$A$782,$A26,СВЦЭМ!$B$39:$B$782,I$11)+'СЕТ СН'!$F$14+СВЦЭМ!$D$10+'СЕТ СН'!$F$5-'СЕТ СН'!$F$24</f>
        <v>4954.6078797499995</v>
      </c>
      <c r="J26" s="36">
        <f>SUMIFS(СВЦЭМ!$D$39:$D$782,СВЦЭМ!$A$39:$A$782,$A26,СВЦЭМ!$B$39:$B$782,J$11)+'СЕТ СН'!$F$14+СВЦЭМ!$D$10+'СЕТ СН'!$F$5-'СЕТ СН'!$F$24</f>
        <v>4887.8951094899994</v>
      </c>
      <c r="K26" s="36">
        <f>SUMIFS(СВЦЭМ!$D$39:$D$782,СВЦЭМ!$A$39:$A$782,$A26,СВЦЭМ!$B$39:$B$782,K$11)+'СЕТ СН'!$F$14+СВЦЭМ!$D$10+'СЕТ СН'!$F$5-'СЕТ СН'!$F$24</f>
        <v>4848.0397246799994</v>
      </c>
      <c r="L26" s="36">
        <f>SUMIFS(СВЦЭМ!$D$39:$D$782,СВЦЭМ!$A$39:$A$782,$A26,СВЦЭМ!$B$39:$B$782,L$11)+'СЕТ СН'!$F$14+СВЦЭМ!$D$10+'СЕТ СН'!$F$5-'СЕТ СН'!$F$24</f>
        <v>4826.6949097099996</v>
      </c>
      <c r="M26" s="36">
        <f>SUMIFS(СВЦЭМ!$D$39:$D$782,СВЦЭМ!$A$39:$A$782,$A26,СВЦЭМ!$B$39:$B$782,M$11)+'СЕТ СН'!$F$14+СВЦЭМ!$D$10+'СЕТ СН'!$F$5-'СЕТ СН'!$F$24</f>
        <v>4819.9201830799993</v>
      </c>
      <c r="N26" s="36">
        <f>SUMIFS(СВЦЭМ!$D$39:$D$782,СВЦЭМ!$A$39:$A$782,$A26,СВЦЭМ!$B$39:$B$782,N$11)+'СЕТ СН'!$F$14+СВЦЭМ!$D$10+'СЕТ СН'!$F$5-'СЕТ СН'!$F$24</f>
        <v>4830.39484352</v>
      </c>
      <c r="O26" s="36">
        <f>SUMIFS(СВЦЭМ!$D$39:$D$782,СВЦЭМ!$A$39:$A$782,$A26,СВЦЭМ!$B$39:$B$782,O$11)+'СЕТ СН'!$F$14+СВЦЭМ!$D$10+'СЕТ СН'!$F$5-'СЕТ СН'!$F$24</f>
        <v>4836.0615927099998</v>
      </c>
      <c r="P26" s="36">
        <f>SUMIFS(СВЦЭМ!$D$39:$D$782,СВЦЭМ!$A$39:$A$782,$A26,СВЦЭМ!$B$39:$B$782,P$11)+'СЕТ СН'!$F$14+СВЦЭМ!$D$10+'СЕТ СН'!$F$5-'СЕТ СН'!$F$24</f>
        <v>4837.3763807899995</v>
      </c>
      <c r="Q26" s="36">
        <f>SUMIFS(СВЦЭМ!$D$39:$D$782,СВЦЭМ!$A$39:$A$782,$A26,СВЦЭМ!$B$39:$B$782,Q$11)+'СЕТ СН'!$F$14+СВЦЭМ!$D$10+'СЕТ СН'!$F$5-'СЕТ СН'!$F$24</f>
        <v>4836.1140024099996</v>
      </c>
      <c r="R26" s="36">
        <f>SUMIFS(СВЦЭМ!$D$39:$D$782,СВЦЭМ!$A$39:$A$782,$A26,СВЦЭМ!$B$39:$B$782,R$11)+'СЕТ СН'!$F$14+СВЦЭМ!$D$10+'СЕТ СН'!$F$5-'СЕТ СН'!$F$24</f>
        <v>4827.9223200599999</v>
      </c>
      <c r="S26" s="36">
        <f>SUMIFS(СВЦЭМ!$D$39:$D$782,СВЦЭМ!$A$39:$A$782,$A26,СВЦЭМ!$B$39:$B$782,S$11)+'СЕТ СН'!$F$14+СВЦЭМ!$D$10+'СЕТ СН'!$F$5-'СЕТ СН'!$F$24</f>
        <v>4835.6663082300001</v>
      </c>
      <c r="T26" s="36">
        <f>SUMIFS(СВЦЭМ!$D$39:$D$782,СВЦЭМ!$A$39:$A$782,$A26,СВЦЭМ!$B$39:$B$782,T$11)+'СЕТ СН'!$F$14+СВЦЭМ!$D$10+'СЕТ СН'!$F$5-'СЕТ СН'!$F$24</f>
        <v>4833.5117546699994</v>
      </c>
      <c r="U26" s="36">
        <f>SUMIFS(СВЦЭМ!$D$39:$D$782,СВЦЭМ!$A$39:$A$782,$A26,СВЦЭМ!$B$39:$B$782,U$11)+'СЕТ СН'!$F$14+СВЦЭМ!$D$10+'СЕТ СН'!$F$5-'СЕТ СН'!$F$24</f>
        <v>4839.2491829399996</v>
      </c>
      <c r="V26" s="36">
        <f>SUMIFS(СВЦЭМ!$D$39:$D$782,СВЦЭМ!$A$39:$A$782,$A26,СВЦЭМ!$B$39:$B$782,V$11)+'СЕТ СН'!$F$14+СВЦЭМ!$D$10+'СЕТ СН'!$F$5-'СЕТ СН'!$F$24</f>
        <v>4837.18418062</v>
      </c>
      <c r="W26" s="36">
        <f>SUMIFS(СВЦЭМ!$D$39:$D$782,СВЦЭМ!$A$39:$A$782,$A26,СВЦЭМ!$B$39:$B$782,W$11)+'СЕТ СН'!$F$14+СВЦЭМ!$D$10+'СЕТ СН'!$F$5-'СЕТ СН'!$F$24</f>
        <v>4814.9448366999995</v>
      </c>
      <c r="X26" s="36">
        <f>SUMIFS(СВЦЭМ!$D$39:$D$782,СВЦЭМ!$A$39:$A$782,$A26,СВЦЭМ!$B$39:$B$782,X$11)+'СЕТ СН'!$F$14+СВЦЭМ!$D$10+'СЕТ СН'!$F$5-'СЕТ СН'!$F$24</f>
        <v>4861.3130445699999</v>
      </c>
      <c r="Y26" s="36">
        <f>SUMIFS(СВЦЭМ!$D$39:$D$782,СВЦЭМ!$A$39:$A$782,$A26,СВЦЭМ!$B$39:$B$782,Y$11)+'СЕТ СН'!$F$14+СВЦЭМ!$D$10+'СЕТ СН'!$F$5-'СЕТ СН'!$F$24</f>
        <v>4932.4324617900002</v>
      </c>
    </row>
    <row r="27" spans="1:25" ht="15.75" x14ac:dyDescent="0.2">
      <c r="A27" s="35">
        <f t="shared" si="0"/>
        <v>45489</v>
      </c>
      <c r="B27" s="36">
        <f>SUMIFS(СВЦЭМ!$D$39:$D$782,СВЦЭМ!$A$39:$A$782,$A27,СВЦЭМ!$B$39:$B$782,B$11)+'СЕТ СН'!$F$14+СВЦЭМ!$D$10+'СЕТ СН'!$F$5-'СЕТ СН'!$F$24</f>
        <v>4933.2413929499999</v>
      </c>
      <c r="C27" s="36">
        <f>SUMIFS(СВЦЭМ!$D$39:$D$782,СВЦЭМ!$A$39:$A$782,$A27,СВЦЭМ!$B$39:$B$782,C$11)+'СЕТ СН'!$F$14+СВЦЭМ!$D$10+'СЕТ СН'!$F$5-'СЕТ СН'!$F$24</f>
        <v>5038.9931166799997</v>
      </c>
      <c r="D27" s="36">
        <f>SUMIFS(СВЦЭМ!$D$39:$D$782,СВЦЭМ!$A$39:$A$782,$A27,СВЦЭМ!$B$39:$B$782,D$11)+'СЕТ СН'!$F$14+СВЦЭМ!$D$10+'СЕТ СН'!$F$5-'СЕТ СН'!$F$24</f>
        <v>5116.0765400700002</v>
      </c>
      <c r="E27" s="36">
        <f>SUMIFS(СВЦЭМ!$D$39:$D$782,СВЦЭМ!$A$39:$A$782,$A27,СВЦЭМ!$B$39:$B$782,E$11)+'СЕТ СН'!$F$14+СВЦЭМ!$D$10+'СЕТ СН'!$F$5-'СЕТ СН'!$F$24</f>
        <v>5162.3773955399993</v>
      </c>
      <c r="F27" s="36">
        <f>SUMIFS(СВЦЭМ!$D$39:$D$782,СВЦЭМ!$A$39:$A$782,$A27,СВЦЭМ!$B$39:$B$782,F$11)+'СЕТ СН'!$F$14+СВЦЭМ!$D$10+'СЕТ СН'!$F$5-'СЕТ СН'!$F$24</f>
        <v>5169.3929991499999</v>
      </c>
      <c r="G27" s="36">
        <f>SUMIFS(СВЦЭМ!$D$39:$D$782,СВЦЭМ!$A$39:$A$782,$A27,СВЦЭМ!$B$39:$B$782,G$11)+'СЕТ СН'!$F$14+СВЦЭМ!$D$10+'СЕТ СН'!$F$5-'СЕТ СН'!$F$24</f>
        <v>5136.6086443599997</v>
      </c>
      <c r="H27" s="36">
        <f>SUMIFS(СВЦЭМ!$D$39:$D$782,СВЦЭМ!$A$39:$A$782,$A27,СВЦЭМ!$B$39:$B$782,H$11)+'СЕТ СН'!$F$14+СВЦЭМ!$D$10+'СЕТ СН'!$F$5-'СЕТ СН'!$F$24</f>
        <v>5057.6396304099999</v>
      </c>
      <c r="I27" s="36">
        <f>SUMIFS(СВЦЭМ!$D$39:$D$782,СВЦЭМ!$A$39:$A$782,$A27,СВЦЭМ!$B$39:$B$782,I$11)+'СЕТ СН'!$F$14+СВЦЭМ!$D$10+'СЕТ СН'!$F$5-'СЕТ СН'!$F$24</f>
        <v>4931.2602435699991</v>
      </c>
      <c r="J27" s="36">
        <f>SUMIFS(СВЦЭМ!$D$39:$D$782,СВЦЭМ!$A$39:$A$782,$A27,СВЦЭМ!$B$39:$B$782,J$11)+'СЕТ СН'!$F$14+СВЦЭМ!$D$10+'СЕТ СН'!$F$5-'СЕТ СН'!$F$24</f>
        <v>4808.8413178999999</v>
      </c>
      <c r="K27" s="36">
        <f>SUMIFS(СВЦЭМ!$D$39:$D$782,СВЦЭМ!$A$39:$A$782,$A27,СВЦЭМ!$B$39:$B$782,K$11)+'СЕТ СН'!$F$14+СВЦЭМ!$D$10+'СЕТ СН'!$F$5-'СЕТ СН'!$F$24</f>
        <v>4733.9412989799994</v>
      </c>
      <c r="L27" s="36">
        <f>SUMIFS(СВЦЭМ!$D$39:$D$782,СВЦЭМ!$A$39:$A$782,$A27,СВЦЭМ!$B$39:$B$782,L$11)+'СЕТ СН'!$F$14+СВЦЭМ!$D$10+'СЕТ СН'!$F$5-'СЕТ СН'!$F$24</f>
        <v>4711.5009528599994</v>
      </c>
      <c r="M27" s="36">
        <f>SUMIFS(СВЦЭМ!$D$39:$D$782,СВЦЭМ!$A$39:$A$782,$A27,СВЦЭМ!$B$39:$B$782,M$11)+'СЕТ СН'!$F$14+СВЦЭМ!$D$10+'СЕТ СН'!$F$5-'СЕТ СН'!$F$24</f>
        <v>4697.0046757399996</v>
      </c>
      <c r="N27" s="36">
        <f>SUMIFS(СВЦЭМ!$D$39:$D$782,СВЦЭМ!$A$39:$A$782,$A27,СВЦЭМ!$B$39:$B$782,N$11)+'СЕТ СН'!$F$14+СВЦЭМ!$D$10+'СЕТ СН'!$F$5-'СЕТ СН'!$F$24</f>
        <v>4665.37851245</v>
      </c>
      <c r="O27" s="36">
        <f>SUMIFS(СВЦЭМ!$D$39:$D$782,СВЦЭМ!$A$39:$A$782,$A27,СВЦЭМ!$B$39:$B$782,O$11)+'СЕТ СН'!$F$14+СВЦЭМ!$D$10+'СЕТ СН'!$F$5-'СЕТ СН'!$F$24</f>
        <v>4640.7563023399998</v>
      </c>
      <c r="P27" s="36">
        <f>SUMIFS(СВЦЭМ!$D$39:$D$782,СВЦЭМ!$A$39:$A$782,$A27,СВЦЭМ!$B$39:$B$782,P$11)+'СЕТ СН'!$F$14+СВЦЭМ!$D$10+'СЕТ СН'!$F$5-'СЕТ СН'!$F$24</f>
        <v>4652.7448695900002</v>
      </c>
      <c r="Q27" s="36">
        <f>SUMIFS(СВЦЭМ!$D$39:$D$782,СВЦЭМ!$A$39:$A$782,$A27,СВЦЭМ!$B$39:$B$782,Q$11)+'СЕТ СН'!$F$14+СВЦЭМ!$D$10+'СЕТ СН'!$F$5-'СЕТ СН'!$F$24</f>
        <v>4655.2847206799997</v>
      </c>
      <c r="R27" s="36">
        <f>SUMIFS(СВЦЭМ!$D$39:$D$782,СВЦЭМ!$A$39:$A$782,$A27,СВЦЭМ!$B$39:$B$782,R$11)+'СЕТ СН'!$F$14+СВЦЭМ!$D$10+'СЕТ СН'!$F$5-'СЕТ СН'!$F$24</f>
        <v>4648.8689806000002</v>
      </c>
      <c r="S27" s="36">
        <f>SUMIFS(СВЦЭМ!$D$39:$D$782,СВЦЭМ!$A$39:$A$782,$A27,СВЦЭМ!$B$39:$B$782,S$11)+'СЕТ СН'!$F$14+СВЦЭМ!$D$10+'СЕТ СН'!$F$5-'СЕТ СН'!$F$24</f>
        <v>4654.1822642400002</v>
      </c>
      <c r="T27" s="36">
        <f>SUMIFS(СВЦЭМ!$D$39:$D$782,СВЦЭМ!$A$39:$A$782,$A27,СВЦЭМ!$B$39:$B$782,T$11)+'СЕТ СН'!$F$14+СВЦЭМ!$D$10+'СЕТ СН'!$F$5-'СЕТ СН'!$F$24</f>
        <v>4647.5334394699994</v>
      </c>
      <c r="U27" s="36">
        <f>SUMIFS(СВЦЭМ!$D$39:$D$782,СВЦЭМ!$A$39:$A$782,$A27,СВЦЭМ!$B$39:$B$782,U$11)+'СЕТ СН'!$F$14+СВЦЭМ!$D$10+'СЕТ СН'!$F$5-'СЕТ СН'!$F$24</f>
        <v>4654.2208950899994</v>
      </c>
      <c r="V27" s="36">
        <f>SUMIFS(СВЦЭМ!$D$39:$D$782,СВЦЭМ!$A$39:$A$782,$A27,СВЦЭМ!$B$39:$B$782,V$11)+'СЕТ СН'!$F$14+СВЦЭМ!$D$10+'СЕТ СН'!$F$5-'СЕТ СН'!$F$24</f>
        <v>4656.6730376899995</v>
      </c>
      <c r="W27" s="36">
        <f>SUMIFS(СВЦЭМ!$D$39:$D$782,СВЦЭМ!$A$39:$A$782,$A27,СВЦЭМ!$B$39:$B$782,W$11)+'СЕТ СН'!$F$14+СВЦЭМ!$D$10+'СЕТ СН'!$F$5-'СЕТ СН'!$F$24</f>
        <v>4658.5224587299999</v>
      </c>
      <c r="X27" s="36">
        <f>SUMIFS(СВЦЭМ!$D$39:$D$782,СВЦЭМ!$A$39:$A$782,$A27,СВЦЭМ!$B$39:$B$782,X$11)+'СЕТ СН'!$F$14+СВЦЭМ!$D$10+'СЕТ СН'!$F$5-'СЕТ СН'!$F$24</f>
        <v>4700.4957120199997</v>
      </c>
      <c r="Y27" s="36">
        <f>SUMIFS(СВЦЭМ!$D$39:$D$782,СВЦЭМ!$A$39:$A$782,$A27,СВЦЭМ!$B$39:$B$782,Y$11)+'СЕТ СН'!$F$14+СВЦЭМ!$D$10+'СЕТ СН'!$F$5-'СЕТ СН'!$F$24</f>
        <v>4793.6554283099995</v>
      </c>
    </row>
    <row r="28" spans="1:25" ht="15.75" x14ac:dyDescent="0.2">
      <c r="A28" s="35">
        <f t="shared" si="0"/>
        <v>45490</v>
      </c>
      <c r="B28" s="36">
        <f>SUMIFS(СВЦЭМ!$D$39:$D$782,СВЦЭМ!$A$39:$A$782,$A28,СВЦЭМ!$B$39:$B$782,B$11)+'СЕТ СН'!$F$14+СВЦЭМ!$D$10+'СЕТ СН'!$F$5-'СЕТ СН'!$F$24</f>
        <v>4957.3619898399993</v>
      </c>
      <c r="C28" s="36">
        <f>SUMIFS(СВЦЭМ!$D$39:$D$782,СВЦЭМ!$A$39:$A$782,$A28,СВЦЭМ!$B$39:$B$782,C$11)+'СЕТ СН'!$F$14+СВЦЭМ!$D$10+'СЕТ СН'!$F$5-'СЕТ СН'!$F$24</f>
        <v>5071.4742617399997</v>
      </c>
      <c r="D28" s="36">
        <f>SUMIFS(СВЦЭМ!$D$39:$D$782,СВЦЭМ!$A$39:$A$782,$A28,СВЦЭМ!$B$39:$B$782,D$11)+'СЕТ СН'!$F$14+СВЦЭМ!$D$10+'СЕТ СН'!$F$5-'СЕТ СН'!$F$24</f>
        <v>5085.1565223099997</v>
      </c>
      <c r="E28" s="36">
        <f>SUMIFS(СВЦЭМ!$D$39:$D$782,СВЦЭМ!$A$39:$A$782,$A28,СВЦЭМ!$B$39:$B$782,E$11)+'СЕТ СН'!$F$14+СВЦЭМ!$D$10+'СЕТ СН'!$F$5-'СЕТ СН'!$F$24</f>
        <v>5062.6666644399993</v>
      </c>
      <c r="F28" s="36">
        <f>SUMIFS(СВЦЭМ!$D$39:$D$782,СВЦЭМ!$A$39:$A$782,$A28,СВЦЭМ!$B$39:$B$782,F$11)+'СЕТ СН'!$F$14+СВЦЭМ!$D$10+'СЕТ СН'!$F$5-'СЕТ СН'!$F$24</f>
        <v>5055.7179669799998</v>
      </c>
      <c r="G28" s="36">
        <f>SUMIFS(СВЦЭМ!$D$39:$D$782,СВЦЭМ!$A$39:$A$782,$A28,СВЦЭМ!$B$39:$B$782,G$11)+'СЕТ СН'!$F$14+СВЦЭМ!$D$10+'СЕТ СН'!$F$5-'СЕТ СН'!$F$24</f>
        <v>5067.69747319</v>
      </c>
      <c r="H28" s="36">
        <f>SUMIFS(СВЦЭМ!$D$39:$D$782,СВЦЭМ!$A$39:$A$782,$A28,СВЦЭМ!$B$39:$B$782,H$11)+'СЕТ СН'!$F$14+СВЦЭМ!$D$10+'СЕТ СН'!$F$5-'СЕТ СН'!$F$24</f>
        <v>5035.0723522499993</v>
      </c>
      <c r="I28" s="36">
        <f>SUMIFS(СВЦЭМ!$D$39:$D$782,СВЦЭМ!$A$39:$A$782,$A28,СВЦЭМ!$B$39:$B$782,I$11)+'СЕТ СН'!$F$14+СВЦЭМ!$D$10+'СЕТ СН'!$F$5-'СЕТ СН'!$F$24</f>
        <v>4913.11473484</v>
      </c>
      <c r="J28" s="36">
        <f>SUMIFS(СВЦЭМ!$D$39:$D$782,СВЦЭМ!$A$39:$A$782,$A28,СВЦЭМ!$B$39:$B$782,J$11)+'СЕТ СН'!$F$14+СВЦЭМ!$D$10+'СЕТ СН'!$F$5-'СЕТ СН'!$F$24</f>
        <v>4808.4352237399999</v>
      </c>
      <c r="K28" s="36">
        <f>SUMIFS(СВЦЭМ!$D$39:$D$782,СВЦЭМ!$A$39:$A$782,$A28,СВЦЭМ!$B$39:$B$782,K$11)+'СЕТ СН'!$F$14+СВЦЭМ!$D$10+'СЕТ СН'!$F$5-'СЕТ СН'!$F$24</f>
        <v>4763.8058133199993</v>
      </c>
      <c r="L28" s="36">
        <f>SUMIFS(СВЦЭМ!$D$39:$D$782,СВЦЭМ!$A$39:$A$782,$A28,СВЦЭМ!$B$39:$B$782,L$11)+'СЕТ СН'!$F$14+СВЦЭМ!$D$10+'СЕТ СН'!$F$5-'СЕТ СН'!$F$24</f>
        <v>4701.6250892399994</v>
      </c>
      <c r="M28" s="36">
        <f>SUMIFS(СВЦЭМ!$D$39:$D$782,СВЦЭМ!$A$39:$A$782,$A28,СВЦЭМ!$B$39:$B$782,M$11)+'СЕТ СН'!$F$14+СВЦЭМ!$D$10+'СЕТ СН'!$F$5-'СЕТ СН'!$F$24</f>
        <v>4684.29821816</v>
      </c>
      <c r="N28" s="36">
        <f>SUMIFS(СВЦЭМ!$D$39:$D$782,СВЦЭМ!$A$39:$A$782,$A28,СВЦЭМ!$B$39:$B$782,N$11)+'СЕТ СН'!$F$14+СВЦЭМ!$D$10+'СЕТ СН'!$F$5-'СЕТ СН'!$F$24</f>
        <v>4691.0588505199994</v>
      </c>
      <c r="O28" s="36">
        <f>SUMIFS(СВЦЭМ!$D$39:$D$782,СВЦЭМ!$A$39:$A$782,$A28,СВЦЭМ!$B$39:$B$782,O$11)+'СЕТ СН'!$F$14+СВЦЭМ!$D$10+'СЕТ СН'!$F$5-'СЕТ СН'!$F$24</f>
        <v>4676.6797342299997</v>
      </c>
      <c r="P28" s="36">
        <f>SUMIFS(СВЦЭМ!$D$39:$D$782,СВЦЭМ!$A$39:$A$782,$A28,СВЦЭМ!$B$39:$B$782,P$11)+'СЕТ СН'!$F$14+СВЦЭМ!$D$10+'СЕТ СН'!$F$5-'СЕТ СН'!$F$24</f>
        <v>4675.8331048199998</v>
      </c>
      <c r="Q28" s="36">
        <f>SUMIFS(СВЦЭМ!$D$39:$D$782,СВЦЭМ!$A$39:$A$782,$A28,СВЦЭМ!$B$39:$B$782,Q$11)+'СЕТ СН'!$F$14+СВЦЭМ!$D$10+'СЕТ СН'!$F$5-'СЕТ СН'!$F$24</f>
        <v>4679.8941187999999</v>
      </c>
      <c r="R28" s="36">
        <f>SUMIFS(СВЦЭМ!$D$39:$D$782,СВЦЭМ!$A$39:$A$782,$A28,СВЦЭМ!$B$39:$B$782,R$11)+'СЕТ СН'!$F$14+СВЦЭМ!$D$10+'СЕТ СН'!$F$5-'СЕТ СН'!$F$24</f>
        <v>4686.1487795799994</v>
      </c>
      <c r="S28" s="36">
        <f>SUMIFS(СВЦЭМ!$D$39:$D$782,СВЦЭМ!$A$39:$A$782,$A28,СВЦЭМ!$B$39:$B$782,S$11)+'СЕТ СН'!$F$14+СВЦЭМ!$D$10+'СЕТ СН'!$F$5-'СЕТ СН'!$F$24</f>
        <v>4693.8737342699997</v>
      </c>
      <c r="T28" s="36">
        <f>SUMIFS(СВЦЭМ!$D$39:$D$782,СВЦЭМ!$A$39:$A$782,$A28,СВЦЭМ!$B$39:$B$782,T$11)+'СЕТ СН'!$F$14+СВЦЭМ!$D$10+'СЕТ СН'!$F$5-'СЕТ СН'!$F$24</f>
        <v>4685.3014192499995</v>
      </c>
      <c r="U28" s="36">
        <f>SUMIFS(СВЦЭМ!$D$39:$D$782,СВЦЭМ!$A$39:$A$782,$A28,СВЦЭМ!$B$39:$B$782,U$11)+'СЕТ СН'!$F$14+СВЦЭМ!$D$10+'СЕТ СН'!$F$5-'СЕТ СН'!$F$24</f>
        <v>4697.7848996799994</v>
      </c>
      <c r="V28" s="36">
        <f>SUMIFS(СВЦЭМ!$D$39:$D$782,СВЦЭМ!$A$39:$A$782,$A28,СВЦЭМ!$B$39:$B$782,V$11)+'СЕТ СН'!$F$14+СВЦЭМ!$D$10+'СЕТ СН'!$F$5-'СЕТ СН'!$F$24</f>
        <v>4703.8511597199995</v>
      </c>
      <c r="W28" s="36">
        <f>SUMIFS(СВЦЭМ!$D$39:$D$782,СВЦЭМ!$A$39:$A$782,$A28,СВЦЭМ!$B$39:$B$782,W$11)+'СЕТ СН'!$F$14+СВЦЭМ!$D$10+'СЕТ СН'!$F$5-'СЕТ СН'!$F$24</f>
        <v>4670.7011446699998</v>
      </c>
      <c r="X28" s="36">
        <f>SUMIFS(СВЦЭМ!$D$39:$D$782,СВЦЭМ!$A$39:$A$782,$A28,СВЦЭМ!$B$39:$B$782,X$11)+'СЕТ СН'!$F$14+СВЦЭМ!$D$10+'СЕТ СН'!$F$5-'СЕТ СН'!$F$24</f>
        <v>4728.6453411900002</v>
      </c>
      <c r="Y28" s="36">
        <f>SUMIFS(СВЦЭМ!$D$39:$D$782,СВЦЭМ!$A$39:$A$782,$A28,СВЦЭМ!$B$39:$B$782,Y$11)+'СЕТ СН'!$F$14+СВЦЭМ!$D$10+'СЕТ СН'!$F$5-'СЕТ СН'!$F$24</f>
        <v>4814.0835679800002</v>
      </c>
    </row>
    <row r="29" spans="1:25" ht="15.75" x14ac:dyDescent="0.2">
      <c r="A29" s="35">
        <f t="shared" si="0"/>
        <v>45491</v>
      </c>
      <c r="B29" s="36">
        <f>SUMIFS(СВЦЭМ!$D$39:$D$782,СВЦЭМ!$A$39:$A$782,$A29,СВЦЭМ!$B$39:$B$782,B$11)+'СЕТ СН'!$F$14+СВЦЭМ!$D$10+'СЕТ СН'!$F$5-'СЕТ СН'!$F$24</f>
        <v>5071.7709276199994</v>
      </c>
      <c r="C29" s="36">
        <f>SUMIFS(СВЦЭМ!$D$39:$D$782,СВЦЭМ!$A$39:$A$782,$A29,СВЦЭМ!$B$39:$B$782,C$11)+'СЕТ СН'!$F$14+СВЦЭМ!$D$10+'СЕТ СН'!$F$5-'СЕТ СН'!$F$24</f>
        <v>5167.5246251999997</v>
      </c>
      <c r="D29" s="36">
        <f>SUMIFS(СВЦЭМ!$D$39:$D$782,СВЦЭМ!$A$39:$A$782,$A29,СВЦЭМ!$B$39:$B$782,D$11)+'СЕТ СН'!$F$14+СВЦЭМ!$D$10+'СЕТ СН'!$F$5-'СЕТ СН'!$F$24</f>
        <v>5248.5537114599992</v>
      </c>
      <c r="E29" s="36">
        <f>SUMIFS(СВЦЭМ!$D$39:$D$782,СВЦЭМ!$A$39:$A$782,$A29,СВЦЭМ!$B$39:$B$782,E$11)+'СЕТ СН'!$F$14+СВЦЭМ!$D$10+'СЕТ СН'!$F$5-'СЕТ СН'!$F$24</f>
        <v>5280.1964399799999</v>
      </c>
      <c r="F29" s="36">
        <f>SUMIFS(СВЦЭМ!$D$39:$D$782,СВЦЭМ!$A$39:$A$782,$A29,СВЦЭМ!$B$39:$B$782,F$11)+'СЕТ СН'!$F$14+СВЦЭМ!$D$10+'СЕТ СН'!$F$5-'СЕТ СН'!$F$24</f>
        <v>5277.6591719600001</v>
      </c>
      <c r="G29" s="36">
        <f>SUMIFS(СВЦЭМ!$D$39:$D$782,СВЦЭМ!$A$39:$A$782,$A29,СВЦЭМ!$B$39:$B$782,G$11)+'СЕТ СН'!$F$14+СВЦЭМ!$D$10+'СЕТ СН'!$F$5-'СЕТ СН'!$F$24</f>
        <v>5262.1968309200001</v>
      </c>
      <c r="H29" s="36">
        <f>SUMIFS(СВЦЭМ!$D$39:$D$782,СВЦЭМ!$A$39:$A$782,$A29,СВЦЭМ!$B$39:$B$782,H$11)+'СЕТ СН'!$F$14+СВЦЭМ!$D$10+'СЕТ СН'!$F$5-'СЕТ СН'!$F$24</f>
        <v>5188.9543434299994</v>
      </c>
      <c r="I29" s="36">
        <f>SUMIFS(СВЦЭМ!$D$39:$D$782,СВЦЭМ!$A$39:$A$782,$A29,СВЦЭМ!$B$39:$B$782,I$11)+'СЕТ СН'!$F$14+СВЦЭМ!$D$10+'СЕТ СН'!$F$5-'СЕТ СН'!$F$24</f>
        <v>4998.0305862699997</v>
      </c>
      <c r="J29" s="36">
        <f>SUMIFS(СВЦЭМ!$D$39:$D$782,СВЦЭМ!$A$39:$A$782,$A29,СВЦЭМ!$B$39:$B$782,J$11)+'СЕТ СН'!$F$14+СВЦЭМ!$D$10+'СЕТ СН'!$F$5-'СЕТ СН'!$F$24</f>
        <v>4899.3830394699999</v>
      </c>
      <c r="K29" s="36">
        <f>SUMIFS(СВЦЭМ!$D$39:$D$782,СВЦЭМ!$A$39:$A$782,$A29,СВЦЭМ!$B$39:$B$782,K$11)+'СЕТ СН'!$F$14+СВЦЭМ!$D$10+'СЕТ СН'!$F$5-'СЕТ СН'!$F$24</f>
        <v>4839.1092842999997</v>
      </c>
      <c r="L29" s="36">
        <f>SUMIFS(СВЦЭМ!$D$39:$D$782,СВЦЭМ!$A$39:$A$782,$A29,СВЦЭМ!$B$39:$B$782,L$11)+'СЕТ СН'!$F$14+СВЦЭМ!$D$10+'СЕТ СН'!$F$5-'СЕТ СН'!$F$24</f>
        <v>4792.6512274999995</v>
      </c>
      <c r="M29" s="36">
        <f>SUMIFS(СВЦЭМ!$D$39:$D$782,СВЦЭМ!$A$39:$A$782,$A29,СВЦЭМ!$B$39:$B$782,M$11)+'СЕТ СН'!$F$14+СВЦЭМ!$D$10+'СЕТ СН'!$F$5-'СЕТ СН'!$F$24</f>
        <v>4781.1922874100001</v>
      </c>
      <c r="N29" s="36">
        <f>SUMIFS(СВЦЭМ!$D$39:$D$782,СВЦЭМ!$A$39:$A$782,$A29,СВЦЭМ!$B$39:$B$782,N$11)+'СЕТ СН'!$F$14+СВЦЭМ!$D$10+'СЕТ СН'!$F$5-'СЕТ СН'!$F$24</f>
        <v>4771.3665926199992</v>
      </c>
      <c r="O29" s="36">
        <f>SUMIFS(СВЦЭМ!$D$39:$D$782,СВЦЭМ!$A$39:$A$782,$A29,СВЦЭМ!$B$39:$B$782,O$11)+'СЕТ СН'!$F$14+СВЦЭМ!$D$10+'СЕТ СН'!$F$5-'СЕТ СН'!$F$24</f>
        <v>4757.0874905199998</v>
      </c>
      <c r="P29" s="36">
        <f>SUMIFS(СВЦЭМ!$D$39:$D$782,СВЦЭМ!$A$39:$A$782,$A29,СВЦЭМ!$B$39:$B$782,P$11)+'СЕТ СН'!$F$14+СВЦЭМ!$D$10+'СЕТ СН'!$F$5-'СЕТ СН'!$F$24</f>
        <v>4757.3037600799998</v>
      </c>
      <c r="Q29" s="36">
        <f>SUMIFS(СВЦЭМ!$D$39:$D$782,СВЦЭМ!$A$39:$A$782,$A29,СВЦЭМ!$B$39:$B$782,Q$11)+'СЕТ СН'!$F$14+СВЦЭМ!$D$10+'СЕТ СН'!$F$5-'СЕТ СН'!$F$24</f>
        <v>4754.6227131199994</v>
      </c>
      <c r="R29" s="36">
        <f>SUMIFS(СВЦЭМ!$D$39:$D$782,СВЦЭМ!$A$39:$A$782,$A29,СВЦЭМ!$B$39:$B$782,R$11)+'СЕТ СН'!$F$14+СВЦЭМ!$D$10+'СЕТ СН'!$F$5-'СЕТ СН'!$F$24</f>
        <v>4759.4076777199998</v>
      </c>
      <c r="S29" s="36">
        <f>SUMIFS(СВЦЭМ!$D$39:$D$782,СВЦЭМ!$A$39:$A$782,$A29,СВЦЭМ!$B$39:$B$782,S$11)+'СЕТ СН'!$F$14+СВЦЭМ!$D$10+'СЕТ СН'!$F$5-'СЕТ СН'!$F$24</f>
        <v>4758.8496624099998</v>
      </c>
      <c r="T29" s="36">
        <f>SUMIFS(СВЦЭМ!$D$39:$D$782,СВЦЭМ!$A$39:$A$782,$A29,СВЦЭМ!$B$39:$B$782,T$11)+'СЕТ СН'!$F$14+СВЦЭМ!$D$10+'СЕТ СН'!$F$5-'СЕТ СН'!$F$24</f>
        <v>4776.1406279900002</v>
      </c>
      <c r="U29" s="36">
        <f>SUMIFS(СВЦЭМ!$D$39:$D$782,СВЦЭМ!$A$39:$A$782,$A29,СВЦЭМ!$B$39:$B$782,U$11)+'СЕТ СН'!$F$14+СВЦЭМ!$D$10+'СЕТ СН'!$F$5-'СЕТ СН'!$F$24</f>
        <v>4793.2706797199999</v>
      </c>
      <c r="V29" s="36">
        <f>SUMIFS(СВЦЭМ!$D$39:$D$782,СВЦЭМ!$A$39:$A$782,$A29,СВЦЭМ!$B$39:$B$782,V$11)+'СЕТ СН'!$F$14+СВЦЭМ!$D$10+'СЕТ СН'!$F$5-'СЕТ СН'!$F$24</f>
        <v>4793.47981239</v>
      </c>
      <c r="W29" s="36">
        <f>SUMIFS(СВЦЭМ!$D$39:$D$782,СВЦЭМ!$A$39:$A$782,$A29,СВЦЭМ!$B$39:$B$782,W$11)+'СЕТ СН'!$F$14+СВЦЭМ!$D$10+'СЕТ СН'!$F$5-'СЕТ СН'!$F$24</f>
        <v>4760.7795693399994</v>
      </c>
      <c r="X29" s="36">
        <f>SUMIFS(СВЦЭМ!$D$39:$D$782,СВЦЭМ!$A$39:$A$782,$A29,СВЦЭМ!$B$39:$B$782,X$11)+'СЕТ СН'!$F$14+СВЦЭМ!$D$10+'СЕТ СН'!$F$5-'СЕТ СН'!$F$24</f>
        <v>4808.0388653</v>
      </c>
      <c r="Y29" s="36">
        <f>SUMIFS(СВЦЭМ!$D$39:$D$782,СВЦЭМ!$A$39:$A$782,$A29,СВЦЭМ!$B$39:$B$782,Y$11)+'СЕТ СН'!$F$14+СВЦЭМ!$D$10+'СЕТ СН'!$F$5-'СЕТ СН'!$F$24</f>
        <v>4889.9495734599996</v>
      </c>
    </row>
    <row r="30" spans="1:25" ht="15.75" x14ac:dyDescent="0.2">
      <c r="A30" s="35">
        <f t="shared" si="0"/>
        <v>45492</v>
      </c>
      <c r="B30" s="36">
        <f>SUMIFS(СВЦЭМ!$D$39:$D$782,СВЦЭМ!$A$39:$A$782,$A30,СВЦЭМ!$B$39:$B$782,B$11)+'СЕТ СН'!$F$14+СВЦЭМ!$D$10+'СЕТ СН'!$F$5-'СЕТ СН'!$F$24</f>
        <v>4993.2133795499994</v>
      </c>
      <c r="C30" s="36">
        <f>SUMIFS(СВЦЭМ!$D$39:$D$782,СВЦЭМ!$A$39:$A$782,$A30,СВЦЭМ!$B$39:$B$782,C$11)+'СЕТ СН'!$F$14+СВЦЭМ!$D$10+'СЕТ СН'!$F$5-'СЕТ СН'!$F$24</f>
        <v>5100.8653595899996</v>
      </c>
      <c r="D30" s="36">
        <f>SUMIFS(СВЦЭМ!$D$39:$D$782,СВЦЭМ!$A$39:$A$782,$A30,СВЦЭМ!$B$39:$B$782,D$11)+'СЕТ СН'!$F$14+СВЦЭМ!$D$10+'СЕТ СН'!$F$5-'СЕТ СН'!$F$24</f>
        <v>5172.9467606899998</v>
      </c>
      <c r="E30" s="36">
        <f>SUMIFS(СВЦЭМ!$D$39:$D$782,СВЦЭМ!$A$39:$A$782,$A30,СВЦЭМ!$B$39:$B$782,E$11)+'СЕТ СН'!$F$14+СВЦЭМ!$D$10+'СЕТ СН'!$F$5-'СЕТ СН'!$F$24</f>
        <v>5191.1696483300002</v>
      </c>
      <c r="F30" s="36">
        <f>SUMIFS(СВЦЭМ!$D$39:$D$782,СВЦЭМ!$A$39:$A$782,$A30,СВЦЭМ!$B$39:$B$782,F$11)+'СЕТ СН'!$F$14+СВЦЭМ!$D$10+'СЕТ СН'!$F$5-'СЕТ СН'!$F$24</f>
        <v>5196.1109194000001</v>
      </c>
      <c r="G30" s="36">
        <f>SUMIFS(СВЦЭМ!$D$39:$D$782,СВЦЭМ!$A$39:$A$782,$A30,СВЦЭМ!$B$39:$B$782,G$11)+'СЕТ СН'!$F$14+СВЦЭМ!$D$10+'СЕТ СН'!$F$5-'СЕТ СН'!$F$24</f>
        <v>5200.9071640999991</v>
      </c>
      <c r="H30" s="36">
        <f>SUMIFS(СВЦЭМ!$D$39:$D$782,СВЦЭМ!$A$39:$A$782,$A30,СВЦЭМ!$B$39:$B$782,H$11)+'СЕТ СН'!$F$14+СВЦЭМ!$D$10+'СЕТ СН'!$F$5-'СЕТ СН'!$F$24</f>
        <v>5142.7895259199995</v>
      </c>
      <c r="I30" s="36">
        <f>SUMIFS(СВЦЭМ!$D$39:$D$782,СВЦЭМ!$A$39:$A$782,$A30,СВЦЭМ!$B$39:$B$782,I$11)+'СЕТ СН'!$F$14+СВЦЭМ!$D$10+'СЕТ СН'!$F$5-'СЕТ СН'!$F$24</f>
        <v>5079.1701919999996</v>
      </c>
      <c r="J30" s="36">
        <f>SUMIFS(СВЦЭМ!$D$39:$D$782,СВЦЭМ!$A$39:$A$782,$A30,СВЦЭМ!$B$39:$B$782,J$11)+'СЕТ СН'!$F$14+СВЦЭМ!$D$10+'СЕТ СН'!$F$5-'СЕТ СН'!$F$24</f>
        <v>4954.3448896399996</v>
      </c>
      <c r="K30" s="36">
        <f>SUMIFS(СВЦЭМ!$D$39:$D$782,СВЦЭМ!$A$39:$A$782,$A30,СВЦЭМ!$B$39:$B$782,K$11)+'СЕТ СН'!$F$14+СВЦЭМ!$D$10+'СЕТ СН'!$F$5-'СЕТ СН'!$F$24</f>
        <v>4891.2846204899997</v>
      </c>
      <c r="L30" s="36">
        <f>SUMIFS(СВЦЭМ!$D$39:$D$782,СВЦЭМ!$A$39:$A$782,$A30,СВЦЭМ!$B$39:$B$782,L$11)+'СЕТ СН'!$F$14+СВЦЭМ!$D$10+'СЕТ СН'!$F$5-'СЕТ СН'!$F$24</f>
        <v>4856.5112773999999</v>
      </c>
      <c r="M30" s="36">
        <f>SUMIFS(СВЦЭМ!$D$39:$D$782,СВЦЭМ!$A$39:$A$782,$A30,СВЦЭМ!$B$39:$B$782,M$11)+'СЕТ СН'!$F$14+СВЦЭМ!$D$10+'СЕТ СН'!$F$5-'СЕТ СН'!$F$24</f>
        <v>4859.9784253299995</v>
      </c>
      <c r="N30" s="36">
        <f>SUMIFS(СВЦЭМ!$D$39:$D$782,СВЦЭМ!$A$39:$A$782,$A30,СВЦЭМ!$B$39:$B$782,N$11)+'СЕТ СН'!$F$14+СВЦЭМ!$D$10+'СЕТ СН'!$F$5-'СЕТ СН'!$F$24</f>
        <v>4854.7641068499997</v>
      </c>
      <c r="O30" s="36">
        <f>SUMIFS(СВЦЭМ!$D$39:$D$782,СВЦЭМ!$A$39:$A$782,$A30,СВЦЭМ!$B$39:$B$782,O$11)+'СЕТ СН'!$F$14+СВЦЭМ!$D$10+'СЕТ СН'!$F$5-'СЕТ СН'!$F$24</f>
        <v>4837.6803583299998</v>
      </c>
      <c r="P30" s="36">
        <f>SUMIFS(СВЦЭМ!$D$39:$D$782,СВЦЭМ!$A$39:$A$782,$A30,СВЦЭМ!$B$39:$B$782,P$11)+'СЕТ СН'!$F$14+СВЦЭМ!$D$10+'СЕТ СН'!$F$5-'СЕТ СН'!$F$24</f>
        <v>4829.9132701500002</v>
      </c>
      <c r="Q30" s="36">
        <f>SUMIFS(СВЦЭМ!$D$39:$D$782,СВЦЭМ!$A$39:$A$782,$A30,СВЦЭМ!$B$39:$B$782,Q$11)+'СЕТ СН'!$F$14+СВЦЭМ!$D$10+'СЕТ СН'!$F$5-'СЕТ СН'!$F$24</f>
        <v>4845.6870574299992</v>
      </c>
      <c r="R30" s="36">
        <f>SUMIFS(СВЦЭМ!$D$39:$D$782,СВЦЭМ!$A$39:$A$782,$A30,СВЦЭМ!$B$39:$B$782,R$11)+'СЕТ СН'!$F$14+СВЦЭМ!$D$10+'СЕТ СН'!$F$5-'СЕТ СН'!$F$24</f>
        <v>4845.8127722399995</v>
      </c>
      <c r="S30" s="36">
        <f>SUMIFS(СВЦЭМ!$D$39:$D$782,СВЦЭМ!$A$39:$A$782,$A30,СВЦЭМ!$B$39:$B$782,S$11)+'СЕТ СН'!$F$14+СВЦЭМ!$D$10+'СЕТ СН'!$F$5-'СЕТ СН'!$F$24</f>
        <v>4833.4930998199998</v>
      </c>
      <c r="T30" s="36">
        <f>SUMIFS(СВЦЭМ!$D$39:$D$782,СВЦЭМ!$A$39:$A$782,$A30,СВЦЭМ!$B$39:$B$782,T$11)+'СЕТ СН'!$F$14+СВЦЭМ!$D$10+'СЕТ СН'!$F$5-'СЕТ СН'!$F$24</f>
        <v>4862.0732466099998</v>
      </c>
      <c r="U30" s="36">
        <f>SUMIFS(СВЦЭМ!$D$39:$D$782,СВЦЭМ!$A$39:$A$782,$A30,СВЦЭМ!$B$39:$B$782,U$11)+'СЕТ СН'!$F$14+СВЦЭМ!$D$10+'СЕТ СН'!$F$5-'СЕТ СН'!$F$24</f>
        <v>4873.4807590799992</v>
      </c>
      <c r="V30" s="36">
        <f>SUMIFS(СВЦЭМ!$D$39:$D$782,СВЦЭМ!$A$39:$A$782,$A30,СВЦЭМ!$B$39:$B$782,V$11)+'СЕТ СН'!$F$14+СВЦЭМ!$D$10+'СЕТ СН'!$F$5-'СЕТ СН'!$F$24</f>
        <v>4904.34234595</v>
      </c>
      <c r="W30" s="36">
        <f>SUMIFS(СВЦЭМ!$D$39:$D$782,СВЦЭМ!$A$39:$A$782,$A30,СВЦЭМ!$B$39:$B$782,W$11)+'СЕТ СН'!$F$14+СВЦЭМ!$D$10+'СЕТ СН'!$F$5-'СЕТ СН'!$F$24</f>
        <v>4870.5039250899999</v>
      </c>
      <c r="X30" s="36">
        <f>SUMIFS(СВЦЭМ!$D$39:$D$782,СВЦЭМ!$A$39:$A$782,$A30,СВЦЭМ!$B$39:$B$782,X$11)+'СЕТ СН'!$F$14+СВЦЭМ!$D$10+'СЕТ СН'!$F$5-'СЕТ СН'!$F$24</f>
        <v>4927.4922545299996</v>
      </c>
      <c r="Y30" s="36">
        <f>SUMIFS(СВЦЭМ!$D$39:$D$782,СВЦЭМ!$A$39:$A$782,$A30,СВЦЭМ!$B$39:$B$782,Y$11)+'СЕТ СН'!$F$14+СВЦЭМ!$D$10+'СЕТ СН'!$F$5-'СЕТ СН'!$F$24</f>
        <v>5014.8923238199995</v>
      </c>
    </row>
    <row r="31" spans="1:25" ht="15.75" x14ac:dyDescent="0.2">
      <c r="A31" s="35">
        <f t="shared" si="0"/>
        <v>45493</v>
      </c>
      <c r="B31" s="36">
        <f>SUMIFS(СВЦЭМ!$D$39:$D$782,СВЦЭМ!$A$39:$A$782,$A31,СВЦЭМ!$B$39:$B$782,B$11)+'СЕТ СН'!$F$14+СВЦЭМ!$D$10+'СЕТ СН'!$F$5-'СЕТ СН'!$F$24</f>
        <v>5008.7854188699994</v>
      </c>
      <c r="C31" s="36">
        <f>SUMIFS(СВЦЭМ!$D$39:$D$782,СВЦЭМ!$A$39:$A$782,$A31,СВЦЭМ!$B$39:$B$782,C$11)+'СЕТ СН'!$F$14+СВЦЭМ!$D$10+'СЕТ СН'!$F$5-'СЕТ СН'!$F$24</f>
        <v>5081.5162247899998</v>
      </c>
      <c r="D31" s="36">
        <f>SUMIFS(СВЦЭМ!$D$39:$D$782,СВЦЭМ!$A$39:$A$782,$A31,СВЦЭМ!$B$39:$B$782,D$11)+'СЕТ СН'!$F$14+СВЦЭМ!$D$10+'СЕТ СН'!$F$5-'СЕТ СН'!$F$24</f>
        <v>5180.0452653699995</v>
      </c>
      <c r="E31" s="36">
        <f>SUMIFS(СВЦЭМ!$D$39:$D$782,СВЦЭМ!$A$39:$A$782,$A31,СВЦЭМ!$B$39:$B$782,E$11)+'СЕТ СН'!$F$14+СВЦЭМ!$D$10+'СЕТ СН'!$F$5-'СЕТ СН'!$F$24</f>
        <v>5223.4302462999995</v>
      </c>
      <c r="F31" s="36">
        <f>SUMIFS(СВЦЭМ!$D$39:$D$782,СВЦЭМ!$A$39:$A$782,$A31,СВЦЭМ!$B$39:$B$782,F$11)+'СЕТ СН'!$F$14+СВЦЭМ!$D$10+'СЕТ СН'!$F$5-'СЕТ СН'!$F$24</f>
        <v>5236.7952382999993</v>
      </c>
      <c r="G31" s="36">
        <f>SUMIFS(СВЦЭМ!$D$39:$D$782,СВЦЭМ!$A$39:$A$782,$A31,СВЦЭМ!$B$39:$B$782,G$11)+'СЕТ СН'!$F$14+СВЦЭМ!$D$10+'СЕТ СН'!$F$5-'СЕТ СН'!$F$24</f>
        <v>5234.1431224899998</v>
      </c>
      <c r="H31" s="36">
        <f>SUMIFS(СВЦЭМ!$D$39:$D$782,СВЦЭМ!$A$39:$A$782,$A31,СВЦЭМ!$B$39:$B$782,H$11)+'СЕТ СН'!$F$14+СВЦЭМ!$D$10+'СЕТ СН'!$F$5-'СЕТ СН'!$F$24</f>
        <v>5214.5515419099993</v>
      </c>
      <c r="I31" s="36">
        <f>SUMIFS(СВЦЭМ!$D$39:$D$782,СВЦЭМ!$A$39:$A$782,$A31,СВЦЭМ!$B$39:$B$782,I$11)+'СЕТ СН'!$F$14+СВЦЭМ!$D$10+'СЕТ СН'!$F$5-'СЕТ СН'!$F$24</f>
        <v>5139.9835094299997</v>
      </c>
      <c r="J31" s="36">
        <f>SUMIFS(СВЦЭМ!$D$39:$D$782,СВЦЭМ!$A$39:$A$782,$A31,СВЦЭМ!$B$39:$B$782,J$11)+'СЕТ СН'!$F$14+СВЦЭМ!$D$10+'СЕТ СН'!$F$5-'СЕТ СН'!$F$24</f>
        <v>5013.22644072</v>
      </c>
      <c r="K31" s="36">
        <f>SUMIFS(СВЦЭМ!$D$39:$D$782,СВЦЭМ!$A$39:$A$782,$A31,СВЦЭМ!$B$39:$B$782,K$11)+'СЕТ СН'!$F$14+СВЦЭМ!$D$10+'СЕТ СН'!$F$5-'СЕТ СН'!$F$24</f>
        <v>4908.7381398099997</v>
      </c>
      <c r="L31" s="36">
        <f>SUMIFS(СВЦЭМ!$D$39:$D$782,СВЦЭМ!$A$39:$A$782,$A31,СВЦЭМ!$B$39:$B$782,L$11)+'СЕТ СН'!$F$14+СВЦЭМ!$D$10+'СЕТ СН'!$F$5-'СЕТ СН'!$F$24</f>
        <v>4827.0595357799994</v>
      </c>
      <c r="M31" s="36">
        <f>SUMIFS(СВЦЭМ!$D$39:$D$782,СВЦЭМ!$A$39:$A$782,$A31,СВЦЭМ!$B$39:$B$782,M$11)+'СЕТ СН'!$F$14+СВЦЭМ!$D$10+'СЕТ СН'!$F$5-'СЕТ СН'!$F$24</f>
        <v>4781.8264530399993</v>
      </c>
      <c r="N31" s="36">
        <f>SUMIFS(СВЦЭМ!$D$39:$D$782,СВЦЭМ!$A$39:$A$782,$A31,СВЦЭМ!$B$39:$B$782,N$11)+'СЕТ СН'!$F$14+СВЦЭМ!$D$10+'СЕТ СН'!$F$5-'СЕТ СН'!$F$24</f>
        <v>4796.39243936</v>
      </c>
      <c r="O31" s="36">
        <f>SUMIFS(СВЦЭМ!$D$39:$D$782,СВЦЭМ!$A$39:$A$782,$A31,СВЦЭМ!$B$39:$B$782,O$11)+'СЕТ СН'!$F$14+СВЦЭМ!$D$10+'СЕТ СН'!$F$5-'СЕТ СН'!$F$24</f>
        <v>4791.5605039499997</v>
      </c>
      <c r="P31" s="36">
        <f>SUMIFS(СВЦЭМ!$D$39:$D$782,СВЦЭМ!$A$39:$A$782,$A31,СВЦЭМ!$B$39:$B$782,P$11)+'СЕТ СН'!$F$14+СВЦЭМ!$D$10+'СЕТ СН'!$F$5-'СЕТ СН'!$F$24</f>
        <v>4687.8164557999999</v>
      </c>
      <c r="Q31" s="36">
        <f>SUMIFS(СВЦЭМ!$D$39:$D$782,СВЦЭМ!$A$39:$A$782,$A31,СВЦЭМ!$B$39:$B$782,Q$11)+'СЕТ СН'!$F$14+СВЦЭМ!$D$10+'СЕТ СН'!$F$5-'СЕТ СН'!$F$24</f>
        <v>4705.6992714099997</v>
      </c>
      <c r="R31" s="36">
        <f>SUMIFS(СВЦЭМ!$D$39:$D$782,СВЦЭМ!$A$39:$A$782,$A31,СВЦЭМ!$B$39:$B$782,R$11)+'СЕТ СН'!$F$14+СВЦЭМ!$D$10+'СЕТ СН'!$F$5-'СЕТ СН'!$F$24</f>
        <v>4720.5889408799994</v>
      </c>
      <c r="S31" s="36">
        <f>SUMIFS(СВЦЭМ!$D$39:$D$782,СВЦЭМ!$A$39:$A$782,$A31,СВЦЭМ!$B$39:$B$782,S$11)+'СЕТ СН'!$F$14+СВЦЭМ!$D$10+'СЕТ СН'!$F$5-'СЕТ СН'!$F$24</f>
        <v>4709.8283310799998</v>
      </c>
      <c r="T31" s="36">
        <f>SUMIFS(СВЦЭМ!$D$39:$D$782,СВЦЭМ!$A$39:$A$782,$A31,СВЦЭМ!$B$39:$B$782,T$11)+'СЕТ СН'!$F$14+СВЦЭМ!$D$10+'СЕТ СН'!$F$5-'СЕТ СН'!$F$24</f>
        <v>4704.0181226999994</v>
      </c>
      <c r="U31" s="36">
        <f>SUMIFS(СВЦЭМ!$D$39:$D$782,СВЦЭМ!$A$39:$A$782,$A31,СВЦЭМ!$B$39:$B$782,U$11)+'СЕТ СН'!$F$14+СВЦЭМ!$D$10+'СЕТ СН'!$F$5-'СЕТ СН'!$F$24</f>
        <v>4724.4227074</v>
      </c>
      <c r="V31" s="36">
        <f>SUMIFS(СВЦЭМ!$D$39:$D$782,СВЦЭМ!$A$39:$A$782,$A31,СВЦЭМ!$B$39:$B$782,V$11)+'СЕТ СН'!$F$14+СВЦЭМ!$D$10+'СЕТ СН'!$F$5-'СЕТ СН'!$F$24</f>
        <v>4734.7826303499996</v>
      </c>
      <c r="W31" s="36">
        <f>SUMIFS(СВЦЭМ!$D$39:$D$782,СВЦЭМ!$A$39:$A$782,$A31,СВЦЭМ!$B$39:$B$782,W$11)+'СЕТ СН'!$F$14+СВЦЭМ!$D$10+'СЕТ СН'!$F$5-'СЕТ СН'!$F$24</f>
        <v>4713.0893318099997</v>
      </c>
      <c r="X31" s="36">
        <f>SUMIFS(СВЦЭМ!$D$39:$D$782,СВЦЭМ!$A$39:$A$782,$A31,СВЦЭМ!$B$39:$B$782,X$11)+'СЕТ СН'!$F$14+СВЦЭМ!$D$10+'СЕТ СН'!$F$5-'СЕТ СН'!$F$24</f>
        <v>4750.0967369800001</v>
      </c>
      <c r="Y31" s="36">
        <f>SUMIFS(СВЦЭМ!$D$39:$D$782,СВЦЭМ!$A$39:$A$782,$A31,СВЦЭМ!$B$39:$B$782,Y$11)+'СЕТ СН'!$F$14+СВЦЭМ!$D$10+'СЕТ СН'!$F$5-'СЕТ СН'!$F$24</f>
        <v>4845.9560226799995</v>
      </c>
    </row>
    <row r="32" spans="1:25" ht="15.75" x14ac:dyDescent="0.2">
      <c r="A32" s="35">
        <f t="shared" si="0"/>
        <v>45494</v>
      </c>
      <c r="B32" s="36">
        <f>SUMIFS(СВЦЭМ!$D$39:$D$782,СВЦЭМ!$A$39:$A$782,$A32,СВЦЭМ!$B$39:$B$782,B$11)+'СЕТ СН'!$F$14+СВЦЭМ!$D$10+'СЕТ СН'!$F$5-'СЕТ СН'!$F$24</f>
        <v>4967.3412893899995</v>
      </c>
      <c r="C32" s="36">
        <f>SUMIFS(СВЦЭМ!$D$39:$D$782,СВЦЭМ!$A$39:$A$782,$A32,СВЦЭМ!$B$39:$B$782,C$11)+'СЕТ СН'!$F$14+СВЦЭМ!$D$10+'СЕТ СН'!$F$5-'СЕТ СН'!$F$24</f>
        <v>5069.0789916899994</v>
      </c>
      <c r="D32" s="36">
        <f>SUMIFS(СВЦЭМ!$D$39:$D$782,СВЦЭМ!$A$39:$A$782,$A32,СВЦЭМ!$B$39:$B$782,D$11)+'СЕТ СН'!$F$14+СВЦЭМ!$D$10+'СЕТ СН'!$F$5-'СЕТ СН'!$F$24</f>
        <v>5118.2738181200002</v>
      </c>
      <c r="E32" s="36">
        <f>SUMIFS(СВЦЭМ!$D$39:$D$782,СВЦЭМ!$A$39:$A$782,$A32,СВЦЭМ!$B$39:$B$782,E$11)+'СЕТ СН'!$F$14+СВЦЭМ!$D$10+'СЕТ СН'!$F$5-'СЕТ СН'!$F$24</f>
        <v>5161.8509330500001</v>
      </c>
      <c r="F32" s="36">
        <f>SUMIFS(СВЦЭМ!$D$39:$D$782,СВЦЭМ!$A$39:$A$782,$A32,СВЦЭМ!$B$39:$B$782,F$11)+'СЕТ СН'!$F$14+СВЦЭМ!$D$10+'СЕТ СН'!$F$5-'СЕТ СН'!$F$24</f>
        <v>5204.7955599699999</v>
      </c>
      <c r="G32" s="36">
        <f>SUMIFS(СВЦЭМ!$D$39:$D$782,СВЦЭМ!$A$39:$A$782,$A32,СВЦЭМ!$B$39:$B$782,G$11)+'СЕТ СН'!$F$14+СВЦЭМ!$D$10+'СЕТ СН'!$F$5-'СЕТ СН'!$F$24</f>
        <v>5149.7524240900002</v>
      </c>
      <c r="H32" s="36">
        <f>SUMIFS(СВЦЭМ!$D$39:$D$782,СВЦЭМ!$A$39:$A$782,$A32,СВЦЭМ!$B$39:$B$782,H$11)+'СЕТ СН'!$F$14+СВЦЭМ!$D$10+'СЕТ СН'!$F$5-'СЕТ СН'!$F$24</f>
        <v>5174.7575985599997</v>
      </c>
      <c r="I32" s="36">
        <f>SUMIFS(СВЦЭМ!$D$39:$D$782,СВЦЭМ!$A$39:$A$782,$A32,СВЦЭМ!$B$39:$B$782,I$11)+'СЕТ СН'!$F$14+СВЦЭМ!$D$10+'СЕТ СН'!$F$5-'СЕТ СН'!$F$24</f>
        <v>5131.3470771100001</v>
      </c>
      <c r="J32" s="36">
        <f>SUMIFS(СВЦЭМ!$D$39:$D$782,СВЦЭМ!$A$39:$A$782,$A32,СВЦЭМ!$B$39:$B$782,J$11)+'СЕТ СН'!$F$14+СВЦЭМ!$D$10+'СЕТ СН'!$F$5-'СЕТ СН'!$F$24</f>
        <v>4977.5343904799993</v>
      </c>
      <c r="K32" s="36">
        <f>SUMIFS(СВЦЭМ!$D$39:$D$782,СВЦЭМ!$A$39:$A$782,$A32,СВЦЭМ!$B$39:$B$782,K$11)+'СЕТ СН'!$F$14+СВЦЭМ!$D$10+'СЕТ СН'!$F$5-'СЕТ СН'!$F$24</f>
        <v>4834.9795434399994</v>
      </c>
      <c r="L32" s="36">
        <f>SUMIFS(СВЦЭМ!$D$39:$D$782,СВЦЭМ!$A$39:$A$782,$A32,СВЦЭМ!$B$39:$B$782,L$11)+'СЕТ СН'!$F$14+СВЦЭМ!$D$10+'СЕТ СН'!$F$5-'СЕТ СН'!$F$24</f>
        <v>4767.0872927299997</v>
      </c>
      <c r="M32" s="36">
        <f>SUMIFS(СВЦЭМ!$D$39:$D$782,СВЦЭМ!$A$39:$A$782,$A32,СВЦЭМ!$B$39:$B$782,M$11)+'СЕТ СН'!$F$14+СВЦЭМ!$D$10+'СЕТ СН'!$F$5-'СЕТ СН'!$F$24</f>
        <v>4746.4012053199995</v>
      </c>
      <c r="N32" s="36">
        <f>SUMIFS(СВЦЭМ!$D$39:$D$782,СВЦЭМ!$A$39:$A$782,$A32,СВЦЭМ!$B$39:$B$782,N$11)+'СЕТ СН'!$F$14+СВЦЭМ!$D$10+'СЕТ СН'!$F$5-'СЕТ СН'!$F$24</f>
        <v>4742.8101678499997</v>
      </c>
      <c r="O32" s="36">
        <f>SUMIFS(СВЦЭМ!$D$39:$D$782,СВЦЭМ!$A$39:$A$782,$A32,СВЦЭМ!$B$39:$B$782,O$11)+'СЕТ СН'!$F$14+СВЦЭМ!$D$10+'СЕТ СН'!$F$5-'СЕТ СН'!$F$24</f>
        <v>4739.6907192399995</v>
      </c>
      <c r="P32" s="36">
        <f>SUMIFS(СВЦЭМ!$D$39:$D$782,СВЦЭМ!$A$39:$A$782,$A32,СВЦЭМ!$B$39:$B$782,P$11)+'СЕТ СН'!$F$14+СВЦЭМ!$D$10+'СЕТ СН'!$F$5-'СЕТ СН'!$F$24</f>
        <v>4756.8611868899998</v>
      </c>
      <c r="Q32" s="36">
        <f>SUMIFS(СВЦЭМ!$D$39:$D$782,СВЦЭМ!$A$39:$A$782,$A32,СВЦЭМ!$B$39:$B$782,Q$11)+'СЕТ СН'!$F$14+СВЦЭМ!$D$10+'СЕТ СН'!$F$5-'СЕТ СН'!$F$24</f>
        <v>4763.11892696</v>
      </c>
      <c r="R32" s="36">
        <f>SUMIFS(СВЦЭМ!$D$39:$D$782,СВЦЭМ!$A$39:$A$782,$A32,СВЦЭМ!$B$39:$B$782,R$11)+'СЕТ СН'!$F$14+СВЦЭМ!$D$10+'СЕТ СН'!$F$5-'СЕТ СН'!$F$24</f>
        <v>4759.8337514799996</v>
      </c>
      <c r="S32" s="36">
        <f>SUMIFS(СВЦЭМ!$D$39:$D$782,СВЦЭМ!$A$39:$A$782,$A32,СВЦЭМ!$B$39:$B$782,S$11)+'СЕТ СН'!$F$14+СВЦЭМ!$D$10+'СЕТ СН'!$F$5-'СЕТ СН'!$F$24</f>
        <v>4756.0159991999999</v>
      </c>
      <c r="T32" s="36">
        <f>SUMIFS(СВЦЭМ!$D$39:$D$782,СВЦЭМ!$A$39:$A$782,$A32,СВЦЭМ!$B$39:$B$782,T$11)+'СЕТ СН'!$F$14+СВЦЭМ!$D$10+'СЕТ СН'!$F$5-'СЕТ СН'!$F$24</f>
        <v>4742.0244429099994</v>
      </c>
      <c r="U32" s="36">
        <f>SUMIFS(СВЦЭМ!$D$39:$D$782,СВЦЭМ!$A$39:$A$782,$A32,СВЦЭМ!$B$39:$B$782,U$11)+'СЕТ СН'!$F$14+СВЦЭМ!$D$10+'СЕТ СН'!$F$5-'СЕТ СН'!$F$24</f>
        <v>4745.4028990699999</v>
      </c>
      <c r="V32" s="36">
        <f>SUMIFS(СВЦЭМ!$D$39:$D$782,СВЦЭМ!$A$39:$A$782,$A32,СВЦЭМ!$B$39:$B$782,V$11)+'СЕТ СН'!$F$14+СВЦЭМ!$D$10+'СЕТ СН'!$F$5-'СЕТ СН'!$F$24</f>
        <v>4741.4454241099993</v>
      </c>
      <c r="W32" s="36">
        <f>SUMIFS(СВЦЭМ!$D$39:$D$782,СВЦЭМ!$A$39:$A$782,$A32,СВЦЭМ!$B$39:$B$782,W$11)+'СЕТ СН'!$F$14+СВЦЭМ!$D$10+'СЕТ СН'!$F$5-'СЕТ СН'!$F$24</f>
        <v>4728.8919181499996</v>
      </c>
      <c r="X32" s="36">
        <f>SUMIFS(СВЦЭМ!$D$39:$D$782,СВЦЭМ!$A$39:$A$782,$A32,СВЦЭМ!$B$39:$B$782,X$11)+'СЕТ СН'!$F$14+СВЦЭМ!$D$10+'СЕТ СН'!$F$5-'СЕТ СН'!$F$24</f>
        <v>4781.5717898699995</v>
      </c>
      <c r="Y32" s="36">
        <f>SUMIFS(СВЦЭМ!$D$39:$D$782,СВЦЭМ!$A$39:$A$782,$A32,СВЦЭМ!$B$39:$B$782,Y$11)+'СЕТ СН'!$F$14+СВЦЭМ!$D$10+'СЕТ СН'!$F$5-'СЕТ СН'!$F$24</f>
        <v>4805.1225016399994</v>
      </c>
    </row>
    <row r="33" spans="1:27" ht="15.75" x14ac:dyDescent="0.2">
      <c r="A33" s="35">
        <f t="shared" si="0"/>
        <v>45495</v>
      </c>
      <c r="B33" s="36">
        <f>SUMIFS(СВЦЭМ!$D$39:$D$782,СВЦЭМ!$A$39:$A$782,$A33,СВЦЭМ!$B$39:$B$782,B$11)+'СЕТ СН'!$F$14+СВЦЭМ!$D$10+'СЕТ СН'!$F$5-'СЕТ СН'!$F$24</f>
        <v>4894.7171780499993</v>
      </c>
      <c r="C33" s="36">
        <f>SUMIFS(СВЦЭМ!$D$39:$D$782,СВЦЭМ!$A$39:$A$782,$A33,СВЦЭМ!$B$39:$B$782,C$11)+'СЕТ СН'!$F$14+СВЦЭМ!$D$10+'СЕТ СН'!$F$5-'СЕТ СН'!$F$24</f>
        <v>4965.2508734499997</v>
      </c>
      <c r="D33" s="36">
        <f>SUMIFS(СВЦЭМ!$D$39:$D$782,СВЦЭМ!$A$39:$A$782,$A33,СВЦЭМ!$B$39:$B$782,D$11)+'СЕТ СН'!$F$14+СВЦЭМ!$D$10+'СЕТ СН'!$F$5-'СЕТ СН'!$F$24</f>
        <v>5022.4425469199996</v>
      </c>
      <c r="E33" s="36">
        <f>SUMIFS(СВЦЭМ!$D$39:$D$782,СВЦЭМ!$A$39:$A$782,$A33,СВЦЭМ!$B$39:$B$782,E$11)+'СЕТ СН'!$F$14+СВЦЭМ!$D$10+'СЕТ СН'!$F$5-'СЕТ СН'!$F$24</f>
        <v>5060.29263825</v>
      </c>
      <c r="F33" s="36">
        <f>SUMIFS(СВЦЭМ!$D$39:$D$782,СВЦЭМ!$A$39:$A$782,$A33,СВЦЭМ!$B$39:$B$782,F$11)+'СЕТ СН'!$F$14+СВЦЭМ!$D$10+'СЕТ СН'!$F$5-'СЕТ СН'!$F$24</f>
        <v>5071.0985509000002</v>
      </c>
      <c r="G33" s="36">
        <f>SUMIFS(СВЦЭМ!$D$39:$D$782,СВЦЭМ!$A$39:$A$782,$A33,СВЦЭМ!$B$39:$B$782,G$11)+'СЕТ СН'!$F$14+СВЦЭМ!$D$10+'СЕТ СН'!$F$5-'СЕТ СН'!$F$24</f>
        <v>5071.7734673300001</v>
      </c>
      <c r="H33" s="36">
        <f>SUMIFS(СВЦЭМ!$D$39:$D$782,СВЦЭМ!$A$39:$A$782,$A33,СВЦЭМ!$B$39:$B$782,H$11)+'СЕТ СН'!$F$14+СВЦЭМ!$D$10+'СЕТ СН'!$F$5-'СЕТ СН'!$F$24</f>
        <v>5002.4742641199991</v>
      </c>
      <c r="I33" s="36">
        <f>SUMIFS(СВЦЭМ!$D$39:$D$782,СВЦЭМ!$A$39:$A$782,$A33,СВЦЭМ!$B$39:$B$782,I$11)+'СЕТ СН'!$F$14+СВЦЭМ!$D$10+'СЕТ СН'!$F$5-'СЕТ СН'!$F$24</f>
        <v>4903.0534071900001</v>
      </c>
      <c r="J33" s="36">
        <f>SUMIFS(СВЦЭМ!$D$39:$D$782,СВЦЭМ!$A$39:$A$782,$A33,СВЦЭМ!$B$39:$B$782,J$11)+'СЕТ СН'!$F$14+СВЦЭМ!$D$10+'СЕТ СН'!$F$5-'СЕТ СН'!$F$24</f>
        <v>4788.9254307699994</v>
      </c>
      <c r="K33" s="36">
        <f>SUMIFS(СВЦЭМ!$D$39:$D$782,СВЦЭМ!$A$39:$A$782,$A33,СВЦЭМ!$B$39:$B$782,K$11)+'СЕТ СН'!$F$14+СВЦЭМ!$D$10+'СЕТ СН'!$F$5-'СЕТ СН'!$F$24</f>
        <v>4716.73857374</v>
      </c>
      <c r="L33" s="36">
        <f>SUMIFS(СВЦЭМ!$D$39:$D$782,СВЦЭМ!$A$39:$A$782,$A33,СВЦЭМ!$B$39:$B$782,L$11)+'СЕТ СН'!$F$14+СВЦЭМ!$D$10+'СЕТ СН'!$F$5-'СЕТ СН'!$F$24</f>
        <v>4673.02838909</v>
      </c>
      <c r="M33" s="36">
        <f>SUMIFS(СВЦЭМ!$D$39:$D$782,СВЦЭМ!$A$39:$A$782,$A33,СВЦЭМ!$B$39:$B$782,M$11)+'СЕТ СН'!$F$14+СВЦЭМ!$D$10+'СЕТ СН'!$F$5-'СЕТ СН'!$F$24</f>
        <v>4648.1801531000001</v>
      </c>
      <c r="N33" s="36">
        <f>SUMIFS(СВЦЭМ!$D$39:$D$782,СВЦЭМ!$A$39:$A$782,$A33,СВЦЭМ!$B$39:$B$782,N$11)+'СЕТ СН'!$F$14+СВЦЭМ!$D$10+'СЕТ СН'!$F$5-'СЕТ СН'!$F$24</f>
        <v>4630.8260088099996</v>
      </c>
      <c r="O33" s="36">
        <f>SUMIFS(СВЦЭМ!$D$39:$D$782,СВЦЭМ!$A$39:$A$782,$A33,СВЦЭМ!$B$39:$B$782,O$11)+'СЕТ СН'!$F$14+СВЦЭМ!$D$10+'СЕТ СН'!$F$5-'СЕТ СН'!$F$24</f>
        <v>4645.4652028599994</v>
      </c>
      <c r="P33" s="36">
        <f>SUMIFS(СВЦЭМ!$D$39:$D$782,СВЦЭМ!$A$39:$A$782,$A33,СВЦЭМ!$B$39:$B$782,P$11)+'СЕТ СН'!$F$14+СВЦЭМ!$D$10+'СЕТ СН'!$F$5-'СЕТ СН'!$F$24</f>
        <v>4644.0800191899998</v>
      </c>
      <c r="Q33" s="36">
        <f>SUMIFS(СВЦЭМ!$D$39:$D$782,СВЦЭМ!$A$39:$A$782,$A33,СВЦЭМ!$B$39:$B$782,Q$11)+'СЕТ СН'!$F$14+СВЦЭМ!$D$10+'СЕТ СН'!$F$5-'СЕТ СН'!$F$24</f>
        <v>4642.6045985000001</v>
      </c>
      <c r="R33" s="36">
        <f>SUMIFS(СВЦЭМ!$D$39:$D$782,СВЦЭМ!$A$39:$A$782,$A33,СВЦЭМ!$B$39:$B$782,R$11)+'СЕТ СН'!$F$14+СВЦЭМ!$D$10+'СЕТ СН'!$F$5-'СЕТ СН'!$F$24</f>
        <v>4639.0854921</v>
      </c>
      <c r="S33" s="36">
        <f>SUMIFS(СВЦЭМ!$D$39:$D$782,СВЦЭМ!$A$39:$A$782,$A33,СВЦЭМ!$B$39:$B$782,S$11)+'СЕТ СН'!$F$14+СВЦЭМ!$D$10+'СЕТ СН'!$F$5-'СЕТ СН'!$F$24</f>
        <v>4631.6255550999995</v>
      </c>
      <c r="T33" s="36">
        <f>SUMIFS(СВЦЭМ!$D$39:$D$782,СВЦЭМ!$A$39:$A$782,$A33,СВЦЭМ!$B$39:$B$782,T$11)+'СЕТ СН'!$F$14+СВЦЭМ!$D$10+'СЕТ СН'!$F$5-'СЕТ СН'!$F$24</f>
        <v>4628.6226987699993</v>
      </c>
      <c r="U33" s="36">
        <f>SUMIFS(СВЦЭМ!$D$39:$D$782,СВЦЭМ!$A$39:$A$782,$A33,СВЦЭМ!$B$39:$B$782,U$11)+'СЕТ СН'!$F$14+СВЦЭМ!$D$10+'СЕТ СН'!$F$5-'СЕТ СН'!$F$24</f>
        <v>4643.4383897600001</v>
      </c>
      <c r="V33" s="36">
        <f>SUMIFS(СВЦЭМ!$D$39:$D$782,СВЦЭМ!$A$39:$A$782,$A33,СВЦЭМ!$B$39:$B$782,V$11)+'СЕТ СН'!$F$14+СВЦЭМ!$D$10+'СЕТ СН'!$F$5-'СЕТ СН'!$F$24</f>
        <v>4655.0113168299995</v>
      </c>
      <c r="W33" s="36">
        <f>SUMIFS(СВЦЭМ!$D$39:$D$782,СВЦЭМ!$A$39:$A$782,$A33,СВЦЭМ!$B$39:$B$782,W$11)+'СЕТ СН'!$F$14+СВЦЭМ!$D$10+'СЕТ СН'!$F$5-'СЕТ СН'!$F$24</f>
        <v>4618.8266505299998</v>
      </c>
      <c r="X33" s="36">
        <f>SUMIFS(СВЦЭМ!$D$39:$D$782,СВЦЭМ!$A$39:$A$782,$A33,СВЦЭМ!$B$39:$B$782,X$11)+'СЕТ СН'!$F$14+СВЦЭМ!$D$10+'СЕТ СН'!$F$5-'СЕТ СН'!$F$24</f>
        <v>4691.2249658199999</v>
      </c>
      <c r="Y33" s="36">
        <f>SUMIFS(СВЦЭМ!$D$39:$D$782,СВЦЭМ!$A$39:$A$782,$A33,СВЦЭМ!$B$39:$B$782,Y$11)+'СЕТ СН'!$F$14+СВЦЭМ!$D$10+'СЕТ СН'!$F$5-'СЕТ СН'!$F$24</f>
        <v>4774.9833098899999</v>
      </c>
    </row>
    <row r="34" spans="1:27" ht="15.75" x14ac:dyDescent="0.2">
      <c r="A34" s="35">
        <f t="shared" si="0"/>
        <v>45496</v>
      </c>
      <c r="B34" s="36">
        <f>SUMIFS(СВЦЭМ!$D$39:$D$782,СВЦЭМ!$A$39:$A$782,$A34,СВЦЭМ!$B$39:$B$782,B$11)+'СЕТ СН'!$F$14+СВЦЭМ!$D$10+'СЕТ СН'!$F$5-'СЕТ СН'!$F$24</f>
        <v>4989.9440796700001</v>
      </c>
      <c r="C34" s="36">
        <f>SUMIFS(СВЦЭМ!$D$39:$D$782,СВЦЭМ!$A$39:$A$782,$A34,СВЦЭМ!$B$39:$B$782,C$11)+'СЕТ СН'!$F$14+СВЦЭМ!$D$10+'СЕТ СН'!$F$5-'СЕТ СН'!$F$24</f>
        <v>5089.0244530399996</v>
      </c>
      <c r="D34" s="36">
        <f>SUMIFS(СВЦЭМ!$D$39:$D$782,СВЦЭМ!$A$39:$A$782,$A34,СВЦЭМ!$B$39:$B$782,D$11)+'СЕТ СН'!$F$14+СВЦЭМ!$D$10+'СЕТ СН'!$F$5-'СЕТ СН'!$F$24</f>
        <v>5141.27948044</v>
      </c>
      <c r="E34" s="36">
        <f>SUMIFS(СВЦЭМ!$D$39:$D$782,СВЦЭМ!$A$39:$A$782,$A34,СВЦЭМ!$B$39:$B$782,E$11)+'СЕТ СН'!$F$14+СВЦЭМ!$D$10+'СЕТ СН'!$F$5-'СЕТ СН'!$F$24</f>
        <v>5161.1996188199992</v>
      </c>
      <c r="F34" s="36">
        <f>SUMIFS(СВЦЭМ!$D$39:$D$782,СВЦЭМ!$A$39:$A$782,$A34,СВЦЭМ!$B$39:$B$782,F$11)+'СЕТ СН'!$F$14+СВЦЭМ!$D$10+'СЕТ СН'!$F$5-'СЕТ СН'!$F$24</f>
        <v>5154.7285383299995</v>
      </c>
      <c r="G34" s="36">
        <f>SUMIFS(СВЦЭМ!$D$39:$D$782,СВЦЭМ!$A$39:$A$782,$A34,СВЦЭМ!$B$39:$B$782,G$11)+'СЕТ СН'!$F$14+СВЦЭМ!$D$10+'СЕТ СН'!$F$5-'СЕТ СН'!$F$24</f>
        <v>5124.45425918</v>
      </c>
      <c r="H34" s="36">
        <f>SUMIFS(СВЦЭМ!$D$39:$D$782,СВЦЭМ!$A$39:$A$782,$A34,СВЦЭМ!$B$39:$B$782,H$11)+'СЕТ СН'!$F$14+СВЦЭМ!$D$10+'СЕТ СН'!$F$5-'СЕТ СН'!$F$24</f>
        <v>5079.2011333299997</v>
      </c>
      <c r="I34" s="36">
        <f>SUMIFS(СВЦЭМ!$D$39:$D$782,СВЦЭМ!$A$39:$A$782,$A34,СВЦЭМ!$B$39:$B$782,I$11)+'СЕТ СН'!$F$14+СВЦЭМ!$D$10+'СЕТ СН'!$F$5-'СЕТ СН'!$F$24</f>
        <v>4961.5373045999995</v>
      </c>
      <c r="J34" s="36">
        <f>SUMIFS(СВЦЭМ!$D$39:$D$782,СВЦЭМ!$A$39:$A$782,$A34,СВЦЭМ!$B$39:$B$782,J$11)+'СЕТ СН'!$F$14+СВЦЭМ!$D$10+'СЕТ СН'!$F$5-'СЕТ СН'!$F$24</f>
        <v>4844.9700457599993</v>
      </c>
      <c r="K34" s="36">
        <f>SUMIFS(СВЦЭМ!$D$39:$D$782,СВЦЭМ!$A$39:$A$782,$A34,СВЦЭМ!$B$39:$B$782,K$11)+'СЕТ СН'!$F$14+СВЦЭМ!$D$10+'СЕТ СН'!$F$5-'СЕТ СН'!$F$24</f>
        <v>4758.6328032000001</v>
      </c>
      <c r="L34" s="36">
        <f>SUMIFS(СВЦЭМ!$D$39:$D$782,СВЦЭМ!$A$39:$A$782,$A34,СВЦЭМ!$B$39:$B$782,L$11)+'СЕТ СН'!$F$14+СВЦЭМ!$D$10+'СЕТ СН'!$F$5-'СЕТ СН'!$F$24</f>
        <v>4724.1562678099999</v>
      </c>
      <c r="M34" s="36">
        <f>SUMIFS(СВЦЭМ!$D$39:$D$782,СВЦЭМ!$A$39:$A$782,$A34,СВЦЭМ!$B$39:$B$782,M$11)+'СЕТ СН'!$F$14+СВЦЭМ!$D$10+'СЕТ СН'!$F$5-'СЕТ СН'!$F$24</f>
        <v>4705.50580773</v>
      </c>
      <c r="N34" s="36">
        <f>SUMIFS(СВЦЭМ!$D$39:$D$782,СВЦЭМ!$A$39:$A$782,$A34,СВЦЭМ!$B$39:$B$782,N$11)+'СЕТ СН'!$F$14+СВЦЭМ!$D$10+'СЕТ СН'!$F$5-'СЕТ СН'!$F$24</f>
        <v>4689.4445043699998</v>
      </c>
      <c r="O34" s="36">
        <f>SUMIFS(СВЦЭМ!$D$39:$D$782,СВЦЭМ!$A$39:$A$782,$A34,СВЦЭМ!$B$39:$B$782,O$11)+'СЕТ СН'!$F$14+СВЦЭМ!$D$10+'СЕТ СН'!$F$5-'СЕТ СН'!$F$24</f>
        <v>4679.0273996399992</v>
      </c>
      <c r="P34" s="36">
        <f>SUMIFS(СВЦЭМ!$D$39:$D$782,СВЦЭМ!$A$39:$A$782,$A34,СВЦЭМ!$B$39:$B$782,P$11)+'СЕТ СН'!$F$14+СВЦЭМ!$D$10+'СЕТ СН'!$F$5-'СЕТ СН'!$F$24</f>
        <v>4669.8072913699998</v>
      </c>
      <c r="Q34" s="36">
        <f>SUMIFS(СВЦЭМ!$D$39:$D$782,СВЦЭМ!$A$39:$A$782,$A34,СВЦЭМ!$B$39:$B$782,Q$11)+'СЕТ СН'!$F$14+СВЦЭМ!$D$10+'СЕТ СН'!$F$5-'СЕТ СН'!$F$24</f>
        <v>4670.1116623199996</v>
      </c>
      <c r="R34" s="36">
        <f>SUMIFS(СВЦЭМ!$D$39:$D$782,СВЦЭМ!$A$39:$A$782,$A34,СВЦЭМ!$B$39:$B$782,R$11)+'СЕТ СН'!$F$14+СВЦЭМ!$D$10+'СЕТ СН'!$F$5-'СЕТ СН'!$F$24</f>
        <v>4678.2322036199994</v>
      </c>
      <c r="S34" s="36">
        <f>SUMIFS(СВЦЭМ!$D$39:$D$782,СВЦЭМ!$A$39:$A$782,$A34,СВЦЭМ!$B$39:$B$782,S$11)+'СЕТ СН'!$F$14+СВЦЭМ!$D$10+'СЕТ СН'!$F$5-'СЕТ СН'!$F$24</f>
        <v>4679.5197440800002</v>
      </c>
      <c r="T34" s="36">
        <f>SUMIFS(СВЦЭМ!$D$39:$D$782,СВЦЭМ!$A$39:$A$782,$A34,СВЦЭМ!$B$39:$B$782,T$11)+'СЕТ СН'!$F$14+СВЦЭМ!$D$10+'СЕТ СН'!$F$5-'СЕТ СН'!$F$24</f>
        <v>4688.2160608300001</v>
      </c>
      <c r="U34" s="36">
        <f>SUMIFS(СВЦЭМ!$D$39:$D$782,СВЦЭМ!$A$39:$A$782,$A34,СВЦЭМ!$B$39:$B$782,U$11)+'СЕТ СН'!$F$14+СВЦЭМ!$D$10+'СЕТ СН'!$F$5-'СЕТ СН'!$F$24</f>
        <v>4703.6088467699992</v>
      </c>
      <c r="V34" s="36">
        <f>SUMIFS(СВЦЭМ!$D$39:$D$782,СВЦЭМ!$A$39:$A$782,$A34,СВЦЭМ!$B$39:$B$782,V$11)+'СЕТ СН'!$F$14+СВЦЭМ!$D$10+'СЕТ СН'!$F$5-'СЕТ СН'!$F$24</f>
        <v>4712.5315039899997</v>
      </c>
      <c r="W34" s="36">
        <f>SUMIFS(СВЦЭМ!$D$39:$D$782,СВЦЭМ!$A$39:$A$782,$A34,СВЦЭМ!$B$39:$B$782,W$11)+'СЕТ СН'!$F$14+СВЦЭМ!$D$10+'СЕТ СН'!$F$5-'СЕТ СН'!$F$24</f>
        <v>4698.3663484799999</v>
      </c>
      <c r="X34" s="36">
        <f>SUMIFS(СВЦЭМ!$D$39:$D$782,СВЦЭМ!$A$39:$A$782,$A34,СВЦЭМ!$B$39:$B$782,X$11)+'СЕТ СН'!$F$14+СВЦЭМ!$D$10+'СЕТ СН'!$F$5-'СЕТ СН'!$F$24</f>
        <v>4756.2738826899995</v>
      </c>
      <c r="Y34" s="36">
        <f>SUMIFS(СВЦЭМ!$D$39:$D$782,СВЦЭМ!$A$39:$A$782,$A34,СВЦЭМ!$B$39:$B$782,Y$11)+'СЕТ СН'!$F$14+СВЦЭМ!$D$10+'СЕТ СН'!$F$5-'СЕТ СН'!$F$24</f>
        <v>4833.65317418</v>
      </c>
    </row>
    <row r="35" spans="1:27" ht="15.75" x14ac:dyDescent="0.2">
      <c r="A35" s="35">
        <f t="shared" si="0"/>
        <v>45497</v>
      </c>
      <c r="B35" s="36">
        <f>SUMIFS(СВЦЭМ!$D$39:$D$782,СВЦЭМ!$A$39:$A$782,$A35,СВЦЭМ!$B$39:$B$782,B$11)+'СЕТ СН'!$F$14+СВЦЭМ!$D$10+'СЕТ СН'!$F$5-'СЕТ СН'!$F$24</f>
        <v>5030.1420638099999</v>
      </c>
      <c r="C35" s="36">
        <f>SUMIFS(СВЦЭМ!$D$39:$D$782,СВЦЭМ!$A$39:$A$782,$A35,СВЦЭМ!$B$39:$B$782,C$11)+'СЕТ СН'!$F$14+СВЦЭМ!$D$10+'СЕТ СН'!$F$5-'СЕТ СН'!$F$24</f>
        <v>5128.58980522</v>
      </c>
      <c r="D35" s="36">
        <f>SUMIFS(СВЦЭМ!$D$39:$D$782,СВЦЭМ!$A$39:$A$782,$A35,СВЦЭМ!$B$39:$B$782,D$11)+'СЕТ СН'!$F$14+СВЦЭМ!$D$10+'СЕТ СН'!$F$5-'СЕТ СН'!$F$24</f>
        <v>5169.6011383299992</v>
      </c>
      <c r="E35" s="36">
        <f>SUMIFS(СВЦЭМ!$D$39:$D$782,СВЦЭМ!$A$39:$A$782,$A35,СВЦЭМ!$B$39:$B$782,E$11)+'СЕТ СН'!$F$14+СВЦЭМ!$D$10+'СЕТ СН'!$F$5-'СЕТ СН'!$F$24</f>
        <v>5142.4395717899997</v>
      </c>
      <c r="F35" s="36">
        <f>SUMIFS(СВЦЭМ!$D$39:$D$782,СВЦЭМ!$A$39:$A$782,$A35,СВЦЭМ!$B$39:$B$782,F$11)+'СЕТ СН'!$F$14+СВЦЭМ!$D$10+'СЕТ СН'!$F$5-'СЕТ СН'!$F$24</f>
        <v>5144.8209928300003</v>
      </c>
      <c r="G35" s="36">
        <f>SUMIFS(СВЦЭМ!$D$39:$D$782,СВЦЭМ!$A$39:$A$782,$A35,СВЦЭМ!$B$39:$B$782,G$11)+'СЕТ СН'!$F$14+СВЦЭМ!$D$10+'СЕТ СН'!$F$5-'СЕТ СН'!$F$24</f>
        <v>5146.93826317</v>
      </c>
      <c r="H35" s="36">
        <f>SUMIFS(СВЦЭМ!$D$39:$D$782,СВЦЭМ!$A$39:$A$782,$A35,СВЦЭМ!$B$39:$B$782,H$11)+'СЕТ СН'!$F$14+СВЦЭМ!$D$10+'СЕТ СН'!$F$5-'СЕТ СН'!$F$24</f>
        <v>5131.11390132</v>
      </c>
      <c r="I35" s="36">
        <f>SUMIFS(СВЦЭМ!$D$39:$D$782,СВЦЭМ!$A$39:$A$782,$A35,СВЦЭМ!$B$39:$B$782,I$11)+'СЕТ СН'!$F$14+СВЦЭМ!$D$10+'СЕТ СН'!$F$5-'СЕТ СН'!$F$24</f>
        <v>5022.9721896599995</v>
      </c>
      <c r="J35" s="36">
        <f>SUMIFS(СВЦЭМ!$D$39:$D$782,СВЦЭМ!$A$39:$A$782,$A35,СВЦЭМ!$B$39:$B$782,J$11)+'СЕТ СН'!$F$14+СВЦЭМ!$D$10+'СЕТ СН'!$F$5-'СЕТ СН'!$F$24</f>
        <v>4895.5054820400001</v>
      </c>
      <c r="K35" s="36">
        <f>SUMIFS(СВЦЭМ!$D$39:$D$782,СВЦЭМ!$A$39:$A$782,$A35,СВЦЭМ!$B$39:$B$782,K$11)+'СЕТ СН'!$F$14+СВЦЭМ!$D$10+'СЕТ СН'!$F$5-'СЕТ СН'!$F$24</f>
        <v>4805.56657438</v>
      </c>
      <c r="L35" s="36">
        <f>SUMIFS(СВЦЭМ!$D$39:$D$782,СВЦЭМ!$A$39:$A$782,$A35,СВЦЭМ!$B$39:$B$782,L$11)+'СЕТ СН'!$F$14+СВЦЭМ!$D$10+'СЕТ СН'!$F$5-'СЕТ СН'!$F$24</f>
        <v>4751.78448269</v>
      </c>
      <c r="M35" s="36">
        <f>SUMIFS(СВЦЭМ!$D$39:$D$782,СВЦЭМ!$A$39:$A$782,$A35,СВЦЭМ!$B$39:$B$782,M$11)+'СЕТ СН'!$F$14+СВЦЭМ!$D$10+'СЕТ СН'!$F$5-'СЕТ СН'!$F$24</f>
        <v>4727.9490084899999</v>
      </c>
      <c r="N35" s="36">
        <f>SUMIFS(СВЦЭМ!$D$39:$D$782,СВЦЭМ!$A$39:$A$782,$A35,СВЦЭМ!$B$39:$B$782,N$11)+'СЕТ СН'!$F$14+СВЦЭМ!$D$10+'СЕТ СН'!$F$5-'СЕТ СН'!$F$24</f>
        <v>4717.7667358899998</v>
      </c>
      <c r="O35" s="36">
        <f>SUMIFS(СВЦЭМ!$D$39:$D$782,СВЦЭМ!$A$39:$A$782,$A35,СВЦЭМ!$B$39:$B$782,O$11)+'СЕТ СН'!$F$14+СВЦЭМ!$D$10+'СЕТ СН'!$F$5-'СЕТ СН'!$F$24</f>
        <v>4715.6750627799993</v>
      </c>
      <c r="P35" s="36">
        <f>SUMIFS(СВЦЭМ!$D$39:$D$782,СВЦЭМ!$A$39:$A$782,$A35,СВЦЭМ!$B$39:$B$782,P$11)+'СЕТ СН'!$F$14+СВЦЭМ!$D$10+'СЕТ СН'!$F$5-'СЕТ СН'!$F$24</f>
        <v>4711.7645209099992</v>
      </c>
      <c r="Q35" s="36">
        <f>SUMIFS(СВЦЭМ!$D$39:$D$782,СВЦЭМ!$A$39:$A$782,$A35,СВЦЭМ!$B$39:$B$782,Q$11)+'СЕТ СН'!$F$14+СВЦЭМ!$D$10+'СЕТ СН'!$F$5-'СЕТ СН'!$F$24</f>
        <v>4718.10371553</v>
      </c>
      <c r="R35" s="36">
        <f>SUMIFS(СВЦЭМ!$D$39:$D$782,СВЦЭМ!$A$39:$A$782,$A35,СВЦЭМ!$B$39:$B$782,R$11)+'СЕТ СН'!$F$14+СВЦЭМ!$D$10+'СЕТ СН'!$F$5-'СЕТ СН'!$F$24</f>
        <v>4719.6677631399998</v>
      </c>
      <c r="S35" s="36">
        <f>SUMIFS(СВЦЭМ!$D$39:$D$782,СВЦЭМ!$A$39:$A$782,$A35,СВЦЭМ!$B$39:$B$782,S$11)+'СЕТ СН'!$F$14+СВЦЭМ!$D$10+'СЕТ СН'!$F$5-'СЕТ СН'!$F$24</f>
        <v>4730.4021836499996</v>
      </c>
      <c r="T35" s="36">
        <f>SUMIFS(СВЦЭМ!$D$39:$D$782,СВЦЭМ!$A$39:$A$782,$A35,СВЦЭМ!$B$39:$B$782,T$11)+'СЕТ СН'!$F$14+СВЦЭМ!$D$10+'СЕТ СН'!$F$5-'СЕТ СН'!$F$24</f>
        <v>4738.11432324</v>
      </c>
      <c r="U35" s="36">
        <f>SUMIFS(СВЦЭМ!$D$39:$D$782,СВЦЭМ!$A$39:$A$782,$A35,СВЦЭМ!$B$39:$B$782,U$11)+'СЕТ СН'!$F$14+СВЦЭМ!$D$10+'СЕТ СН'!$F$5-'СЕТ СН'!$F$24</f>
        <v>4757.2492699599998</v>
      </c>
      <c r="V35" s="36">
        <f>SUMIFS(СВЦЭМ!$D$39:$D$782,СВЦЭМ!$A$39:$A$782,$A35,СВЦЭМ!$B$39:$B$782,V$11)+'СЕТ СН'!$F$14+СВЦЭМ!$D$10+'СЕТ СН'!$F$5-'СЕТ СН'!$F$24</f>
        <v>4770.22314706</v>
      </c>
      <c r="W35" s="36">
        <f>SUMIFS(СВЦЭМ!$D$39:$D$782,СВЦЭМ!$A$39:$A$782,$A35,СВЦЭМ!$B$39:$B$782,W$11)+'СЕТ СН'!$F$14+СВЦЭМ!$D$10+'СЕТ СН'!$F$5-'СЕТ СН'!$F$24</f>
        <v>4755.55919937</v>
      </c>
      <c r="X35" s="36">
        <f>SUMIFS(СВЦЭМ!$D$39:$D$782,СВЦЭМ!$A$39:$A$782,$A35,СВЦЭМ!$B$39:$B$782,X$11)+'СЕТ СН'!$F$14+СВЦЭМ!$D$10+'СЕТ СН'!$F$5-'СЕТ СН'!$F$24</f>
        <v>4789.3326801399999</v>
      </c>
      <c r="Y35" s="36">
        <f>SUMIFS(СВЦЭМ!$D$39:$D$782,СВЦЭМ!$A$39:$A$782,$A35,СВЦЭМ!$B$39:$B$782,Y$11)+'СЕТ СН'!$F$14+СВЦЭМ!$D$10+'СЕТ СН'!$F$5-'СЕТ СН'!$F$24</f>
        <v>4879.2560858399993</v>
      </c>
    </row>
    <row r="36" spans="1:27" ht="15.75" x14ac:dyDescent="0.2">
      <c r="A36" s="35">
        <f t="shared" si="0"/>
        <v>45498</v>
      </c>
      <c r="B36" s="36">
        <f>SUMIFS(СВЦЭМ!$D$39:$D$782,СВЦЭМ!$A$39:$A$782,$A36,СВЦЭМ!$B$39:$B$782,B$11)+'СЕТ СН'!$F$14+СВЦЭМ!$D$10+'СЕТ СН'!$F$5-'СЕТ СН'!$F$24</f>
        <v>4991.05707153</v>
      </c>
      <c r="C36" s="36">
        <f>SUMIFS(СВЦЭМ!$D$39:$D$782,СВЦЭМ!$A$39:$A$782,$A36,СВЦЭМ!$B$39:$B$782,C$11)+'СЕТ СН'!$F$14+СВЦЭМ!$D$10+'СЕТ СН'!$F$5-'СЕТ СН'!$F$24</f>
        <v>5099.59253231</v>
      </c>
      <c r="D36" s="36">
        <f>SUMIFS(СВЦЭМ!$D$39:$D$782,СВЦЭМ!$A$39:$A$782,$A36,СВЦЭМ!$B$39:$B$782,D$11)+'СЕТ СН'!$F$14+СВЦЭМ!$D$10+'СЕТ СН'!$F$5-'СЕТ СН'!$F$24</f>
        <v>5179.0158793399996</v>
      </c>
      <c r="E36" s="36">
        <f>SUMIFS(СВЦЭМ!$D$39:$D$782,СВЦЭМ!$A$39:$A$782,$A36,СВЦЭМ!$B$39:$B$782,E$11)+'СЕТ СН'!$F$14+СВЦЭМ!$D$10+'СЕТ СН'!$F$5-'СЕТ СН'!$F$24</f>
        <v>5195.12207038</v>
      </c>
      <c r="F36" s="36">
        <f>SUMIFS(СВЦЭМ!$D$39:$D$782,СВЦЭМ!$A$39:$A$782,$A36,СВЦЭМ!$B$39:$B$782,F$11)+'СЕТ СН'!$F$14+СВЦЭМ!$D$10+'СЕТ СН'!$F$5-'СЕТ СН'!$F$24</f>
        <v>5200.45515961</v>
      </c>
      <c r="G36" s="36">
        <f>SUMIFS(СВЦЭМ!$D$39:$D$782,СВЦЭМ!$A$39:$A$782,$A36,СВЦЭМ!$B$39:$B$782,G$11)+'СЕТ СН'!$F$14+СВЦЭМ!$D$10+'СЕТ СН'!$F$5-'СЕТ СН'!$F$24</f>
        <v>5200.4727746999997</v>
      </c>
      <c r="H36" s="36">
        <f>SUMIFS(СВЦЭМ!$D$39:$D$782,СВЦЭМ!$A$39:$A$782,$A36,СВЦЭМ!$B$39:$B$782,H$11)+'СЕТ СН'!$F$14+СВЦЭМ!$D$10+'СЕТ СН'!$F$5-'СЕТ СН'!$F$24</f>
        <v>5156.8090604699992</v>
      </c>
      <c r="I36" s="36">
        <f>SUMIFS(СВЦЭМ!$D$39:$D$782,СВЦЭМ!$A$39:$A$782,$A36,СВЦЭМ!$B$39:$B$782,I$11)+'СЕТ СН'!$F$14+СВЦЭМ!$D$10+'СЕТ СН'!$F$5-'СЕТ СН'!$F$24</f>
        <v>5046.0369605699998</v>
      </c>
      <c r="J36" s="36">
        <f>SUMIFS(СВЦЭМ!$D$39:$D$782,СВЦЭМ!$A$39:$A$782,$A36,СВЦЭМ!$B$39:$B$782,J$11)+'СЕТ СН'!$F$14+СВЦЭМ!$D$10+'СЕТ СН'!$F$5-'СЕТ СН'!$F$24</f>
        <v>4932.3449060000003</v>
      </c>
      <c r="K36" s="36">
        <f>SUMIFS(СВЦЭМ!$D$39:$D$782,СВЦЭМ!$A$39:$A$782,$A36,СВЦЭМ!$B$39:$B$782,K$11)+'СЕТ СН'!$F$14+СВЦЭМ!$D$10+'СЕТ СН'!$F$5-'СЕТ СН'!$F$24</f>
        <v>4862.3007089299999</v>
      </c>
      <c r="L36" s="36">
        <f>SUMIFS(СВЦЭМ!$D$39:$D$782,СВЦЭМ!$A$39:$A$782,$A36,СВЦЭМ!$B$39:$B$782,L$11)+'СЕТ СН'!$F$14+СВЦЭМ!$D$10+'СЕТ СН'!$F$5-'СЕТ СН'!$F$24</f>
        <v>4805.7850132899994</v>
      </c>
      <c r="M36" s="36">
        <f>SUMIFS(СВЦЭМ!$D$39:$D$782,СВЦЭМ!$A$39:$A$782,$A36,СВЦЭМ!$B$39:$B$782,M$11)+'СЕТ СН'!$F$14+СВЦЭМ!$D$10+'СЕТ СН'!$F$5-'СЕТ СН'!$F$24</f>
        <v>4786.4527350799999</v>
      </c>
      <c r="N36" s="36">
        <f>SUMIFS(СВЦЭМ!$D$39:$D$782,СВЦЭМ!$A$39:$A$782,$A36,СВЦЭМ!$B$39:$B$782,N$11)+'СЕТ СН'!$F$14+СВЦЭМ!$D$10+'СЕТ СН'!$F$5-'СЕТ СН'!$F$24</f>
        <v>4765.2224171599992</v>
      </c>
      <c r="O36" s="36">
        <f>SUMIFS(СВЦЭМ!$D$39:$D$782,СВЦЭМ!$A$39:$A$782,$A36,СВЦЭМ!$B$39:$B$782,O$11)+'СЕТ СН'!$F$14+СВЦЭМ!$D$10+'СЕТ СН'!$F$5-'СЕТ СН'!$F$24</f>
        <v>4756.6800123399998</v>
      </c>
      <c r="P36" s="36">
        <f>SUMIFS(СВЦЭМ!$D$39:$D$782,СВЦЭМ!$A$39:$A$782,$A36,СВЦЭМ!$B$39:$B$782,P$11)+'СЕТ СН'!$F$14+СВЦЭМ!$D$10+'СЕТ СН'!$F$5-'СЕТ СН'!$F$24</f>
        <v>4756.93509713</v>
      </c>
      <c r="Q36" s="36">
        <f>SUMIFS(СВЦЭМ!$D$39:$D$782,СВЦЭМ!$A$39:$A$782,$A36,СВЦЭМ!$B$39:$B$782,Q$11)+'СЕТ СН'!$F$14+СВЦЭМ!$D$10+'СЕТ СН'!$F$5-'СЕТ СН'!$F$24</f>
        <v>4750.7295041099997</v>
      </c>
      <c r="R36" s="36">
        <f>SUMIFS(СВЦЭМ!$D$39:$D$782,СВЦЭМ!$A$39:$A$782,$A36,СВЦЭМ!$B$39:$B$782,R$11)+'СЕТ СН'!$F$14+СВЦЭМ!$D$10+'СЕТ СН'!$F$5-'СЕТ СН'!$F$24</f>
        <v>4766.8628383599998</v>
      </c>
      <c r="S36" s="36">
        <f>SUMIFS(СВЦЭМ!$D$39:$D$782,СВЦЭМ!$A$39:$A$782,$A36,СВЦЭМ!$B$39:$B$782,S$11)+'СЕТ СН'!$F$14+СВЦЭМ!$D$10+'СЕТ СН'!$F$5-'СЕТ СН'!$F$24</f>
        <v>4762.0160837200001</v>
      </c>
      <c r="T36" s="36">
        <f>SUMIFS(СВЦЭМ!$D$39:$D$782,СВЦЭМ!$A$39:$A$782,$A36,СВЦЭМ!$B$39:$B$782,T$11)+'СЕТ СН'!$F$14+СВЦЭМ!$D$10+'СЕТ СН'!$F$5-'СЕТ СН'!$F$24</f>
        <v>4759.7084342399994</v>
      </c>
      <c r="U36" s="36">
        <f>SUMIFS(СВЦЭМ!$D$39:$D$782,СВЦЭМ!$A$39:$A$782,$A36,СВЦЭМ!$B$39:$B$782,U$11)+'СЕТ СН'!$F$14+СВЦЭМ!$D$10+'СЕТ СН'!$F$5-'СЕТ СН'!$F$24</f>
        <v>4780.1989875899999</v>
      </c>
      <c r="V36" s="36">
        <f>SUMIFS(СВЦЭМ!$D$39:$D$782,СВЦЭМ!$A$39:$A$782,$A36,СВЦЭМ!$B$39:$B$782,V$11)+'СЕТ СН'!$F$14+СВЦЭМ!$D$10+'СЕТ СН'!$F$5-'СЕТ СН'!$F$24</f>
        <v>4792.5311548600002</v>
      </c>
      <c r="W36" s="36">
        <f>SUMIFS(СВЦЭМ!$D$39:$D$782,СВЦЭМ!$A$39:$A$782,$A36,СВЦЭМ!$B$39:$B$782,W$11)+'СЕТ СН'!$F$14+СВЦЭМ!$D$10+'СЕТ СН'!$F$5-'СЕТ СН'!$F$24</f>
        <v>4767.3322224499998</v>
      </c>
      <c r="X36" s="36">
        <f>SUMIFS(СВЦЭМ!$D$39:$D$782,СВЦЭМ!$A$39:$A$782,$A36,СВЦЭМ!$B$39:$B$782,X$11)+'СЕТ СН'!$F$14+СВЦЭМ!$D$10+'СЕТ СН'!$F$5-'СЕТ СН'!$F$24</f>
        <v>4830.55519525</v>
      </c>
      <c r="Y36" s="36">
        <f>SUMIFS(СВЦЭМ!$D$39:$D$782,СВЦЭМ!$A$39:$A$782,$A36,СВЦЭМ!$B$39:$B$782,Y$11)+'СЕТ СН'!$F$14+СВЦЭМ!$D$10+'СЕТ СН'!$F$5-'СЕТ СН'!$F$24</f>
        <v>4922.8723951599995</v>
      </c>
    </row>
    <row r="37" spans="1:27" ht="15.75" x14ac:dyDescent="0.2">
      <c r="A37" s="35">
        <f t="shared" si="0"/>
        <v>45499</v>
      </c>
      <c r="B37" s="36">
        <f>SUMIFS(СВЦЭМ!$D$39:$D$782,СВЦЭМ!$A$39:$A$782,$A37,СВЦЭМ!$B$39:$B$782,B$11)+'СЕТ СН'!$F$14+СВЦЭМ!$D$10+'СЕТ СН'!$F$5-'СЕТ СН'!$F$24</f>
        <v>4975.8781785599995</v>
      </c>
      <c r="C37" s="36">
        <f>SUMIFS(СВЦЭМ!$D$39:$D$782,СВЦЭМ!$A$39:$A$782,$A37,СВЦЭМ!$B$39:$B$782,C$11)+'СЕТ СН'!$F$14+СВЦЭМ!$D$10+'СЕТ СН'!$F$5-'СЕТ СН'!$F$24</f>
        <v>5044.6346260399996</v>
      </c>
      <c r="D37" s="36">
        <f>SUMIFS(СВЦЭМ!$D$39:$D$782,СВЦЭМ!$A$39:$A$782,$A37,СВЦЭМ!$B$39:$B$782,D$11)+'СЕТ СН'!$F$14+СВЦЭМ!$D$10+'СЕТ СН'!$F$5-'СЕТ СН'!$F$24</f>
        <v>5116.5255535199994</v>
      </c>
      <c r="E37" s="36">
        <f>SUMIFS(СВЦЭМ!$D$39:$D$782,СВЦЭМ!$A$39:$A$782,$A37,СВЦЭМ!$B$39:$B$782,E$11)+'СЕТ СН'!$F$14+СВЦЭМ!$D$10+'СЕТ СН'!$F$5-'СЕТ СН'!$F$24</f>
        <v>5108.0964743299992</v>
      </c>
      <c r="F37" s="36">
        <f>SUMIFS(СВЦЭМ!$D$39:$D$782,СВЦЭМ!$A$39:$A$782,$A37,СВЦЭМ!$B$39:$B$782,F$11)+'СЕТ СН'!$F$14+СВЦЭМ!$D$10+'СЕТ СН'!$F$5-'СЕТ СН'!$F$24</f>
        <v>5109.4403634199998</v>
      </c>
      <c r="G37" s="36">
        <f>SUMIFS(СВЦЭМ!$D$39:$D$782,СВЦЭМ!$A$39:$A$782,$A37,СВЦЭМ!$B$39:$B$782,G$11)+'СЕТ СН'!$F$14+СВЦЭМ!$D$10+'СЕТ СН'!$F$5-'СЕТ СН'!$F$24</f>
        <v>5115.6819603599997</v>
      </c>
      <c r="H37" s="36">
        <f>SUMIFS(СВЦЭМ!$D$39:$D$782,СВЦЭМ!$A$39:$A$782,$A37,СВЦЭМ!$B$39:$B$782,H$11)+'СЕТ СН'!$F$14+СВЦЭМ!$D$10+'СЕТ СН'!$F$5-'СЕТ СН'!$F$24</f>
        <v>4934.9249000299997</v>
      </c>
      <c r="I37" s="36">
        <f>SUMIFS(СВЦЭМ!$D$39:$D$782,СВЦЭМ!$A$39:$A$782,$A37,СВЦЭМ!$B$39:$B$782,I$11)+'СЕТ СН'!$F$14+СВЦЭМ!$D$10+'СЕТ СН'!$F$5-'СЕТ СН'!$F$24</f>
        <v>4945.9229770499996</v>
      </c>
      <c r="J37" s="36">
        <f>SUMIFS(СВЦЭМ!$D$39:$D$782,СВЦЭМ!$A$39:$A$782,$A37,СВЦЭМ!$B$39:$B$782,J$11)+'СЕТ СН'!$F$14+СВЦЭМ!$D$10+'СЕТ СН'!$F$5-'СЕТ СН'!$F$24</f>
        <v>4864.5925089100001</v>
      </c>
      <c r="K37" s="36">
        <f>SUMIFS(СВЦЭМ!$D$39:$D$782,СВЦЭМ!$A$39:$A$782,$A37,СВЦЭМ!$B$39:$B$782,K$11)+'СЕТ СН'!$F$14+СВЦЭМ!$D$10+'СЕТ СН'!$F$5-'СЕТ СН'!$F$24</f>
        <v>4812.9114680699995</v>
      </c>
      <c r="L37" s="36">
        <f>SUMIFS(СВЦЭМ!$D$39:$D$782,СВЦЭМ!$A$39:$A$782,$A37,СВЦЭМ!$B$39:$B$782,L$11)+'СЕТ СН'!$F$14+СВЦЭМ!$D$10+'СЕТ СН'!$F$5-'СЕТ СН'!$F$24</f>
        <v>4783.1742158099996</v>
      </c>
      <c r="M37" s="36">
        <f>SUMIFS(СВЦЭМ!$D$39:$D$782,СВЦЭМ!$A$39:$A$782,$A37,СВЦЭМ!$B$39:$B$782,M$11)+'СЕТ СН'!$F$14+СВЦЭМ!$D$10+'СЕТ СН'!$F$5-'СЕТ СН'!$F$24</f>
        <v>4766.5578558500001</v>
      </c>
      <c r="N37" s="36">
        <f>SUMIFS(СВЦЭМ!$D$39:$D$782,СВЦЭМ!$A$39:$A$782,$A37,СВЦЭМ!$B$39:$B$782,N$11)+'СЕТ СН'!$F$14+СВЦЭМ!$D$10+'СЕТ СН'!$F$5-'СЕТ СН'!$F$24</f>
        <v>4751.76252845</v>
      </c>
      <c r="O37" s="36">
        <f>SUMIFS(СВЦЭМ!$D$39:$D$782,СВЦЭМ!$A$39:$A$782,$A37,СВЦЭМ!$B$39:$B$782,O$11)+'СЕТ СН'!$F$14+СВЦЭМ!$D$10+'СЕТ СН'!$F$5-'СЕТ СН'!$F$24</f>
        <v>4739.0292909</v>
      </c>
      <c r="P37" s="36">
        <f>SUMIFS(СВЦЭМ!$D$39:$D$782,СВЦЭМ!$A$39:$A$782,$A37,СВЦЭМ!$B$39:$B$782,P$11)+'СЕТ СН'!$F$14+СВЦЭМ!$D$10+'СЕТ СН'!$F$5-'СЕТ СН'!$F$24</f>
        <v>4739.7772721699994</v>
      </c>
      <c r="Q37" s="36">
        <f>SUMIFS(СВЦЭМ!$D$39:$D$782,СВЦЭМ!$A$39:$A$782,$A37,СВЦЭМ!$B$39:$B$782,Q$11)+'СЕТ СН'!$F$14+СВЦЭМ!$D$10+'СЕТ СН'!$F$5-'СЕТ СН'!$F$24</f>
        <v>4746.7413853599992</v>
      </c>
      <c r="R37" s="36">
        <f>SUMIFS(СВЦЭМ!$D$39:$D$782,СВЦЭМ!$A$39:$A$782,$A37,СВЦЭМ!$B$39:$B$782,R$11)+'СЕТ СН'!$F$14+СВЦЭМ!$D$10+'СЕТ СН'!$F$5-'СЕТ СН'!$F$24</f>
        <v>4744.9190019799998</v>
      </c>
      <c r="S37" s="36">
        <f>SUMIFS(СВЦЭМ!$D$39:$D$782,СВЦЭМ!$A$39:$A$782,$A37,СВЦЭМ!$B$39:$B$782,S$11)+'СЕТ СН'!$F$14+СВЦЭМ!$D$10+'СЕТ СН'!$F$5-'СЕТ СН'!$F$24</f>
        <v>4734.5040535199996</v>
      </c>
      <c r="T37" s="36">
        <f>SUMIFS(СВЦЭМ!$D$39:$D$782,СВЦЭМ!$A$39:$A$782,$A37,СВЦЭМ!$B$39:$B$782,T$11)+'СЕТ СН'!$F$14+СВЦЭМ!$D$10+'СЕТ СН'!$F$5-'СЕТ СН'!$F$24</f>
        <v>4729.2031292800002</v>
      </c>
      <c r="U37" s="36">
        <f>SUMIFS(СВЦЭМ!$D$39:$D$782,СВЦЭМ!$A$39:$A$782,$A37,СВЦЭМ!$B$39:$B$782,U$11)+'СЕТ СН'!$F$14+СВЦЭМ!$D$10+'СЕТ СН'!$F$5-'СЕТ СН'!$F$24</f>
        <v>4763.8468879800002</v>
      </c>
      <c r="V37" s="36">
        <f>SUMIFS(СВЦЭМ!$D$39:$D$782,СВЦЭМ!$A$39:$A$782,$A37,СВЦЭМ!$B$39:$B$782,V$11)+'СЕТ СН'!$F$14+СВЦЭМ!$D$10+'СЕТ СН'!$F$5-'СЕТ СН'!$F$24</f>
        <v>4790.0243856999996</v>
      </c>
      <c r="W37" s="36">
        <f>SUMIFS(СВЦЭМ!$D$39:$D$782,СВЦЭМ!$A$39:$A$782,$A37,СВЦЭМ!$B$39:$B$782,W$11)+'СЕТ СН'!$F$14+СВЦЭМ!$D$10+'СЕТ СН'!$F$5-'СЕТ СН'!$F$24</f>
        <v>4763.8099745299996</v>
      </c>
      <c r="X37" s="36">
        <f>SUMIFS(СВЦЭМ!$D$39:$D$782,СВЦЭМ!$A$39:$A$782,$A37,СВЦЭМ!$B$39:$B$782,X$11)+'СЕТ СН'!$F$14+СВЦЭМ!$D$10+'СЕТ СН'!$F$5-'СЕТ СН'!$F$24</f>
        <v>4831.2551564199994</v>
      </c>
      <c r="Y37" s="36">
        <f>SUMIFS(СВЦЭМ!$D$39:$D$782,СВЦЭМ!$A$39:$A$782,$A37,СВЦЭМ!$B$39:$B$782,Y$11)+'СЕТ СН'!$F$14+СВЦЭМ!$D$10+'СЕТ СН'!$F$5-'СЕТ СН'!$F$24</f>
        <v>4923.0144934199998</v>
      </c>
    </row>
    <row r="38" spans="1:27" ht="15.75" x14ac:dyDescent="0.2">
      <c r="A38" s="35">
        <f t="shared" si="0"/>
        <v>45500</v>
      </c>
      <c r="B38" s="36">
        <f>SUMIFS(СВЦЭМ!$D$39:$D$782,СВЦЭМ!$A$39:$A$782,$A38,СВЦЭМ!$B$39:$B$782,B$11)+'СЕТ СН'!$F$14+СВЦЭМ!$D$10+'СЕТ СН'!$F$5-'СЕТ СН'!$F$24</f>
        <v>5011.7969811299999</v>
      </c>
      <c r="C38" s="36">
        <f>SUMIFS(СВЦЭМ!$D$39:$D$782,СВЦЭМ!$A$39:$A$782,$A38,СВЦЭМ!$B$39:$B$782,C$11)+'СЕТ СН'!$F$14+СВЦЭМ!$D$10+'СЕТ СН'!$F$5-'СЕТ СН'!$F$24</f>
        <v>5083.0772837299992</v>
      </c>
      <c r="D38" s="36">
        <f>SUMIFS(СВЦЭМ!$D$39:$D$782,СВЦЭМ!$A$39:$A$782,$A38,СВЦЭМ!$B$39:$B$782,D$11)+'СЕТ СН'!$F$14+СВЦЭМ!$D$10+'СЕТ СН'!$F$5-'СЕТ СН'!$F$24</f>
        <v>5125.6535701499997</v>
      </c>
      <c r="E38" s="36">
        <f>SUMIFS(СВЦЭМ!$D$39:$D$782,СВЦЭМ!$A$39:$A$782,$A38,СВЦЭМ!$B$39:$B$782,E$11)+'СЕТ СН'!$F$14+СВЦЭМ!$D$10+'СЕТ СН'!$F$5-'СЕТ СН'!$F$24</f>
        <v>5159.6735578299995</v>
      </c>
      <c r="F38" s="36">
        <f>SUMIFS(СВЦЭМ!$D$39:$D$782,СВЦЭМ!$A$39:$A$782,$A38,СВЦЭМ!$B$39:$B$782,F$11)+'СЕТ СН'!$F$14+СВЦЭМ!$D$10+'СЕТ СН'!$F$5-'СЕТ СН'!$F$24</f>
        <v>5141.3808539499996</v>
      </c>
      <c r="G38" s="36">
        <f>SUMIFS(СВЦЭМ!$D$39:$D$782,СВЦЭМ!$A$39:$A$782,$A38,СВЦЭМ!$B$39:$B$782,G$11)+'СЕТ СН'!$F$14+СВЦЭМ!$D$10+'СЕТ СН'!$F$5-'СЕТ СН'!$F$24</f>
        <v>5152.4472336199997</v>
      </c>
      <c r="H38" s="36">
        <f>SUMIFS(СВЦЭМ!$D$39:$D$782,СВЦЭМ!$A$39:$A$782,$A38,СВЦЭМ!$B$39:$B$782,H$11)+'СЕТ СН'!$F$14+СВЦЭМ!$D$10+'СЕТ СН'!$F$5-'СЕТ СН'!$F$24</f>
        <v>5118.8208097899997</v>
      </c>
      <c r="I38" s="36">
        <f>SUMIFS(СВЦЭМ!$D$39:$D$782,СВЦЭМ!$A$39:$A$782,$A38,СВЦЭМ!$B$39:$B$782,I$11)+'СЕТ СН'!$F$14+СВЦЭМ!$D$10+'СЕТ СН'!$F$5-'СЕТ СН'!$F$24</f>
        <v>4990.9115959599994</v>
      </c>
      <c r="J38" s="36">
        <f>SUMIFS(СВЦЭМ!$D$39:$D$782,СВЦЭМ!$A$39:$A$782,$A38,СВЦЭМ!$B$39:$B$782,J$11)+'СЕТ СН'!$F$14+СВЦЭМ!$D$10+'СЕТ СН'!$F$5-'СЕТ СН'!$F$24</f>
        <v>4965.4241542099999</v>
      </c>
      <c r="K38" s="36">
        <f>SUMIFS(СВЦЭМ!$D$39:$D$782,СВЦЭМ!$A$39:$A$782,$A38,СВЦЭМ!$B$39:$B$782,K$11)+'СЕТ СН'!$F$14+СВЦЭМ!$D$10+'СЕТ СН'!$F$5-'СЕТ СН'!$F$24</f>
        <v>4882.4296204399998</v>
      </c>
      <c r="L38" s="36">
        <f>SUMIFS(СВЦЭМ!$D$39:$D$782,СВЦЭМ!$A$39:$A$782,$A38,СВЦЭМ!$B$39:$B$782,L$11)+'СЕТ СН'!$F$14+СВЦЭМ!$D$10+'СЕТ СН'!$F$5-'СЕТ СН'!$F$24</f>
        <v>4823.1831934399997</v>
      </c>
      <c r="M38" s="36">
        <f>SUMIFS(СВЦЭМ!$D$39:$D$782,СВЦЭМ!$A$39:$A$782,$A38,СВЦЭМ!$B$39:$B$782,M$11)+'СЕТ СН'!$F$14+СВЦЭМ!$D$10+'СЕТ СН'!$F$5-'СЕТ СН'!$F$24</f>
        <v>4790.2188195099998</v>
      </c>
      <c r="N38" s="36">
        <f>SUMIFS(СВЦЭМ!$D$39:$D$782,СВЦЭМ!$A$39:$A$782,$A38,СВЦЭМ!$B$39:$B$782,N$11)+'СЕТ СН'!$F$14+СВЦЭМ!$D$10+'СЕТ СН'!$F$5-'СЕТ СН'!$F$24</f>
        <v>4785.7473641500001</v>
      </c>
      <c r="O38" s="36">
        <f>SUMIFS(СВЦЭМ!$D$39:$D$782,СВЦЭМ!$A$39:$A$782,$A38,СВЦЭМ!$B$39:$B$782,O$11)+'СЕТ СН'!$F$14+СВЦЭМ!$D$10+'СЕТ СН'!$F$5-'СЕТ СН'!$F$24</f>
        <v>4783.3469923699995</v>
      </c>
      <c r="P38" s="36">
        <f>SUMIFS(СВЦЭМ!$D$39:$D$782,СВЦЭМ!$A$39:$A$782,$A38,СВЦЭМ!$B$39:$B$782,P$11)+'СЕТ СН'!$F$14+СВЦЭМ!$D$10+'СЕТ СН'!$F$5-'СЕТ СН'!$F$24</f>
        <v>4791.2689848699993</v>
      </c>
      <c r="Q38" s="36">
        <f>SUMIFS(СВЦЭМ!$D$39:$D$782,СВЦЭМ!$A$39:$A$782,$A38,СВЦЭМ!$B$39:$B$782,Q$11)+'СЕТ СН'!$F$14+СВЦЭМ!$D$10+'СЕТ СН'!$F$5-'СЕТ СН'!$F$24</f>
        <v>4794.2099941999995</v>
      </c>
      <c r="R38" s="36">
        <f>SUMIFS(СВЦЭМ!$D$39:$D$782,СВЦЭМ!$A$39:$A$782,$A38,СВЦЭМ!$B$39:$B$782,R$11)+'СЕТ СН'!$F$14+СВЦЭМ!$D$10+'СЕТ СН'!$F$5-'СЕТ СН'!$F$24</f>
        <v>4797.5290610599995</v>
      </c>
      <c r="S38" s="36">
        <f>SUMIFS(СВЦЭМ!$D$39:$D$782,СВЦЭМ!$A$39:$A$782,$A38,СВЦЭМ!$B$39:$B$782,S$11)+'СЕТ СН'!$F$14+СВЦЭМ!$D$10+'СЕТ СН'!$F$5-'СЕТ СН'!$F$24</f>
        <v>4790.1469218399998</v>
      </c>
      <c r="T38" s="36">
        <f>SUMIFS(СВЦЭМ!$D$39:$D$782,СВЦЭМ!$A$39:$A$782,$A38,СВЦЭМ!$B$39:$B$782,T$11)+'СЕТ СН'!$F$14+СВЦЭМ!$D$10+'СЕТ СН'!$F$5-'СЕТ СН'!$F$24</f>
        <v>4779.7042617499992</v>
      </c>
      <c r="U38" s="36">
        <f>SUMIFS(СВЦЭМ!$D$39:$D$782,СВЦЭМ!$A$39:$A$782,$A38,СВЦЭМ!$B$39:$B$782,U$11)+'СЕТ СН'!$F$14+СВЦЭМ!$D$10+'СЕТ СН'!$F$5-'СЕТ СН'!$F$24</f>
        <v>4803.3391438199997</v>
      </c>
      <c r="V38" s="36">
        <f>SUMIFS(СВЦЭМ!$D$39:$D$782,СВЦЭМ!$A$39:$A$782,$A38,СВЦЭМ!$B$39:$B$782,V$11)+'СЕТ СН'!$F$14+СВЦЭМ!$D$10+'СЕТ СН'!$F$5-'СЕТ СН'!$F$24</f>
        <v>4809.0081479700002</v>
      </c>
      <c r="W38" s="36">
        <f>SUMIFS(СВЦЭМ!$D$39:$D$782,СВЦЭМ!$A$39:$A$782,$A38,СВЦЭМ!$B$39:$B$782,W$11)+'СЕТ СН'!$F$14+СВЦЭМ!$D$10+'СЕТ СН'!$F$5-'СЕТ СН'!$F$24</f>
        <v>4792.3623888000002</v>
      </c>
      <c r="X38" s="36">
        <f>SUMIFS(СВЦЭМ!$D$39:$D$782,СВЦЭМ!$A$39:$A$782,$A38,СВЦЭМ!$B$39:$B$782,X$11)+'СЕТ СН'!$F$14+СВЦЭМ!$D$10+'СЕТ СН'!$F$5-'СЕТ СН'!$F$24</f>
        <v>4842.4553563999998</v>
      </c>
      <c r="Y38" s="36">
        <f>SUMIFS(СВЦЭМ!$D$39:$D$782,СВЦЭМ!$A$39:$A$782,$A38,СВЦЭМ!$B$39:$B$782,Y$11)+'СЕТ СН'!$F$14+СВЦЭМ!$D$10+'СЕТ СН'!$F$5-'СЕТ СН'!$F$24</f>
        <v>4942.5228630399997</v>
      </c>
    </row>
    <row r="39" spans="1:27" ht="15.75" x14ac:dyDescent="0.2">
      <c r="A39" s="35">
        <f t="shared" si="0"/>
        <v>45501</v>
      </c>
      <c r="B39" s="36">
        <f>SUMIFS(СВЦЭМ!$D$39:$D$782,СВЦЭМ!$A$39:$A$782,$A39,СВЦЭМ!$B$39:$B$782,B$11)+'СЕТ СН'!$F$14+СВЦЭМ!$D$10+'СЕТ СН'!$F$5-'СЕТ СН'!$F$24</f>
        <v>5019.72643135</v>
      </c>
      <c r="C39" s="36">
        <f>SUMIFS(СВЦЭМ!$D$39:$D$782,СВЦЭМ!$A$39:$A$782,$A39,СВЦЭМ!$B$39:$B$782,C$11)+'СЕТ СН'!$F$14+СВЦЭМ!$D$10+'СЕТ СН'!$F$5-'СЕТ СН'!$F$24</f>
        <v>5107.67416108</v>
      </c>
      <c r="D39" s="36">
        <f>SUMIFS(СВЦЭМ!$D$39:$D$782,СВЦЭМ!$A$39:$A$782,$A39,СВЦЭМ!$B$39:$B$782,D$11)+'СЕТ СН'!$F$14+СВЦЭМ!$D$10+'СЕТ СН'!$F$5-'СЕТ СН'!$F$24</f>
        <v>5126.41488243</v>
      </c>
      <c r="E39" s="36">
        <f>SUMIFS(СВЦЭМ!$D$39:$D$782,СВЦЭМ!$A$39:$A$782,$A39,СВЦЭМ!$B$39:$B$782,E$11)+'СЕТ СН'!$F$14+СВЦЭМ!$D$10+'СЕТ СН'!$F$5-'СЕТ СН'!$F$24</f>
        <v>5130.4240318499997</v>
      </c>
      <c r="F39" s="36">
        <f>SUMIFS(СВЦЭМ!$D$39:$D$782,СВЦЭМ!$A$39:$A$782,$A39,СВЦЭМ!$B$39:$B$782,F$11)+'СЕТ СН'!$F$14+СВЦЭМ!$D$10+'СЕТ СН'!$F$5-'СЕТ СН'!$F$24</f>
        <v>5135.7956070399996</v>
      </c>
      <c r="G39" s="36">
        <f>SUMIFS(СВЦЭМ!$D$39:$D$782,СВЦЭМ!$A$39:$A$782,$A39,СВЦЭМ!$B$39:$B$782,G$11)+'СЕТ СН'!$F$14+СВЦЭМ!$D$10+'СЕТ СН'!$F$5-'СЕТ СН'!$F$24</f>
        <v>5149.7685462999998</v>
      </c>
      <c r="H39" s="36">
        <f>SUMIFS(СВЦЭМ!$D$39:$D$782,СВЦЭМ!$A$39:$A$782,$A39,СВЦЭМ!$B$39:$B$782,H$11)+'СЕТ СН'!$F$14+СВЦЭМ!$D$10+'СЕТ СН'!$F$5-'СЕТ СН'!$F$24</f>
        <v>5148.8277681399995</v>
      </c>
      <c r="I39" s="36">
        <f>SUMIFS(СВЦЭМ!$D$39:$D$782,СВЦЭМ!$A$39:$A$782,$A39,СВЦЭМ!$B$39:$B$782,I$11)+'СЕТ СН'!$F$14+СВЦЭМ!$D$10+'СЕТ СН'!$F$5-'СЕТ СН'!$F$24</f>
        <v>5124.4577652399994</v>
      </c>
      <c r="J39" s="36">
        <f>SUMIFS(СВЦЭМ!$D$39:$D$782,СВЦЭМ!$A$39:$A$782,$A39,СВЦЭМ!$B$39:$B$782,J$11)+'СЕТ СН'!$F$14+СВЦЭМ!$D$10+'СЕТ СН'!$F$5-'СЕТ СН'!$F$24</f>
        <v>4987.70214098</v>
      </c>
      <c r="K39" s="36">
        <f>SUMIFS(СВЦЭМ!$D$39:$D$782,СВЦЭМ!$A$39:$A$782,$A39,СВЦЭМ!$B$39:$B$782,K$11)+'СЕТ СН'!$F$14+СВЦЭМ!$D$10+'СЕТ СН'!$F$5-'СЕТ СН'!$F$24</f>
        <v>4897.6672825599999</v>
      </c>
      <c r="L39" s="36">
        <f>SUMIFS(СВЦЭМ!$D$39:$D$782,СВЦЭМ!$A$39:$A$782,$A39,СВЦЭМ!$B$39:$B$782,L$11)+'СЕТ СН'!$F$14+СВЦЭМ!$D$10+'СЕТ СН'!$F$5-'СЕТ СН'!$F$24</f>
        <v>4827.3902494199992</v>
      </c>
      <c r="M39" s="36">
        <f>SUMIFS(СВЦЭМ!$D$39:$D$782,СВЦЭМ!$A$39:$A$782,$A39,СВЦЭМ!$B$39:$B$782,M$11)+'СЕТ СН'!$F$14+СВЦЭМ!$D$10+'СЕТ СН'!$F$5-'СЕТ СН'!$F$24</f>
        <v>4779.6337543499994</v>
      </c>
      <c r="N39" s="36">
        <f>SUMIFS(СВЦЭМ!$D$39:$D$782,СВЦЭМ!$A$39:$A$782,$A39,СВЦЭМ!$B$39:$B$782,N$11)+'СЕТ СН'!$F$14+СВЦЭМ!$D$10+'СЕТ СН'!$F$5-'СЕТ СН'!$F$24</f>
        <v>4776.1882416899998</v>
      </c>
      <c r="O39" s="36">
        <f>SUMIFS(СВЦЭМ!$D$39:$D$782,СВЦЭМ!$A$39:$A$782,$A39,СВЦЭМ!$B$39:$B$782,O$11)+'СЕТ СН'!$F$14+СВЦЭМ!$D$10+'СЕТ СН'!$F$5-'СЕТ СН'!$F$24</f>
        <v>4773.8358864599995</v>
      </c>
      <c r="P39" s="36">
        <f>SUMIFS(СВЦЭМ!$D$39:$D$782,СВЦЭМ!$A$39:$A$782,$A39,СВЦЭМ!$B$39:$B$782,P$11)+'СЕТ СН'!$F$14+СВЦЭМ!$D$10+'СЕТ СН'!$F$5-'СЕТ СН'!$F$24</f>
        <v>4789.8802318299995</v>
      </c>
      <c r="Q39" s="36">
        <f>SUMIFS(СВЦЭМ!$D$39:$D$782,СВЦЭМ!$A$39:$A$782,$A39,СВЦЭМ!$B$39:$B$782,Q$11)+'СЕТ СН'!$F$14+СВЦЭМ!$D$10+'СЕТ СН'!$F$5-'СЕТ СН'!$F$24</f>
        <v>4790.8197041999993</v>
      </c>
      <c r="R39" s="36">
        <f>SUMIFS(СВЦЭМ!$D$39:$D$782,СВЦЭМ!$A$39:$A$782,$A39,СВЦЭМ!$B$39:$B$782,R$11)+'СЕТ СН'!$F$14+СВЦЭМ!$D$10+'СЕТ СН'!$F$5-'СЕТ СН'!$F$24</f>
        <v>4781.7637318500001</v>
      </c>
      <c r="S39" s="36">
        <f>SUMIFS(СВЦЭМ!$D$39:$D$782,СВЦЭМ!$A$39:$A$782,$A39,СВЦЭМ!$B$39:$B$782,S$11)+'СЕТ СН'!$F$14+СВЦЭМ!$D$10+'СЕТ СН'!$F$5-'СЕТ СН'!$F$24</f>
        <v>4769.1440243399993</v>
      </c>
      <c r="T39" s="36">
        <f>SUMIFS(СВЦЭМ!$D$39:$D$782,СВЦЭМ!$A$39:$A$782,$A39,СВЦЭМ!$B$39:$B$782,T$11)+'СЕТ СН'!$F$14+СВЦЭМ!$D$10+'СЕТ СН'!$F$5-'СЕТ СН'!$F$24</f>
        <v>4749.89909876</v>
      </c>
      <c r="U39" s="36">
        <f>SUMIFS(СВЦЭМ!$D$39:$D$782,СВЦЭМ!$A$39:$A$782,$A39,СВЦЭМ!$B$39:$B$782,U$11)+'СЕТ СН'!$F$14+СВЦЭМ!$D$10+'СЕТ СН'!$F$5-'СЕТ СН'!$F$24</f>
        <v>4766.9969957100002</v>
      </c>
      <c r="V39" s="36">
        <f>SUMIFS(СВЦЭМ!$D$39:$D$782,СВЦЭМ!$A$39:$A$782,$A39,СВЦЭМ!$B$39:$B$782,V$11)+'СЕТ СН'!$F$14+СВЦЭМ!$D$10+'СЕТ СН'!$F$5-'СЕТ СН'!$F$24</f>
        <v>4778.8479631499995</v>
      </c>
      <c r="W39" s="36">
        <f>SUMIFS(СВЦЭМ!$D$39:$D$782,СВЦЭМ!$A$39:$A$782,$A39,СВЦЭМ!$B$39:$B$782,W$11)+'СЕТ СН'!$F$14+СВЦЭМ!$D$10+'СЕТ СН'!$F$5-'СЕТ СН'!$F$24</f>
        <v>4751.1973232999999</v>
      </c>
      <c r="X39" s="36">
        <f>SUMIFS(СВЦЭМ!$D$39:$D$782,СВЦЭМ!$A$39:$A$782,$A39,СВЦЭМ!$B$39:$B$782,X$11)+'СЕТ СН'!$F$14+СВЦЭМ!$D$10+'СЕТ СН'!$F$5-'СЕТ СН'!$F$24</f>
        <v>4817.1146553899998</v>
      </c>
      <c r="Y39" s="36">
        <f>SUMIFS(СВЦЭМ!$D$39:$D$782,СВЦЭМ!$A$39:$A$782,$A39,СВЦЭМ!$B$39:$B$782,Y$11)+'СЕТ СН'!$F$14+СВЦЭМ!$D$10+'СЕТ СН'!$F$5-'СЕТ СН'!$F$24</f>
        <v>4925.9293695099996</v>
      </c>
    </row>
    <row r="40" spans="1:27" ht="15.75" x14ac:dyDescent="0.2">
      <c r="A40" s="35">
        <f t="shared" si="0"/>
        <v>45502</v>
      </c>
      <c r="B40" s="36">
        <f>SUMIFS(СВЦЭМ!$D$39:$D$782,СВЦЭМ!$A$39:$A$782,$A40,СВЦЭМ!$B$39:$B$782,B$11)+'СЕТ СН'!$F$14+СВЦЭМ!$D$10+'СЕТ СН'!$F$5-'СЕТ СН'!$F$24</f>
        <v>5115.9174277399998</v>
      </c>
      <c r="C40" s="36">
        <f>SUMIFS(СВЦЭМ!$D$39:$D$782,СВЦЭМ!$A$39:$A$782,$A40,СВЦЭМ!$B$39:$B$782,C$11)+'СЕТ СН'!$F$14+СВЦЭМ!$D$10+'СЕТ СН'!$F$5-'СЕТ СН'!$F$24</f>
        <v>5238.9582205199995</v>
      </c>
      <c r="D40" s="36">
        <f>SUMIFS(СВЦЭМ!$D$39:$D$782,СВЦЭМ!$A$39:$A$782,$A40,СВЦЭМ!$B$39:$B$782,D$11)+'СЕТ СН'!$F$14+СВЦЭМ!$D$10+'СЕТ СН'!$F$5-'СЕТ СН'!$F$24</f>
        <v>5284.7786984300001</v>
      </c>
      <c r="E40" s="36">
        <f>SUMIFS(СВЦЭМ!$D$39:$D$782,СВЦЭМ!$A$39:$A$782,$A40,СВЦЭМ!$B$39:$B$782,E$11)+'СЕТ СН'!$F$14+СВЦЭМ!$D$10+'СЕТ СН'!$F$5-'СЕТ СН'!$F$24</f>
        <v>5329.8226531099999</v>
      </c>
      <c r="F40" s="36">
        <f>SUMIFS(СВЦЭМ!$D$39:$D$782,СВЦЭМ!$A$39:$A$782,$A40,СВЦЭМ!$B$39:$B$782,F$11)+'СЕТ СН'!$F$14+СВЦЭМ!$D$10+'СЕТ СН'!$F$5-'СЕТ СН'!$F$24</f>
        <v>5330.0679676</v>
      </c>
      <c r="G40" s="36">
        <f>SUMIFS(СВЦЭМ!$D$39:$D$782,СВЦЭМ!$A$39:$A$782,$A40,СВЦЭМ!$B$39:$B$782,G$11)+'СЕТ СН'!$F$14+СВЦЭМ!$D$10+'СЕТ СН'!$F$5-'СЕТ СН'!$F$24</f>
        <v>5312.4488164300001</v>
      </c>
      <c r="H40" s="36">
        <f>SUMIFS(СВЦЭМ!$D$39:$D$782,СВЦЭМ!$A$39:$A$782,$A40,СВЦЭМ!$B$39:$B$782,H$11)+'СЕТ СН'!$F$14+СВЦЭМ!$D$10+'СЕТ СН'!$F$5-'СЕТ СН'!$F$24</f>
        <v>5256.9990887999993</v>
      </c>
      <c r="I40" s="36">
        <f>SUMIFS(СВЦЭМ!$D$39:$D$782,СВЦЭМ!$A$39:$A$782,$A40,СВЦЭМ!$B$39:$B$782,I$11)+'СЕТ СН'!$F$14+СВЦЭМ!$D$10+'СЕТ СН'!$F$5-'СЕТ СН'!$F$24</f>
        <v>5168.4822651799996</v>
      </c>
      <c r="J40" s="36">
        <f>SUMIFS(СВЦЭМ!$D$39:$D$782,СВЦЭМ!$A$39:$A$782,$A40,СВЦЭМ!$B$39:$B$782,J$11)+'СЕТ СН'!$F$14+СВЦЭМ!$D$10+'СЕТ СН'!$F$5-'СЕТ СН'!$F$24</f>
        <v>5045.1553699199994</v>
      </c>
      <c r="K40" s="36">
        <f>SUMIFS(СВЦЭМ!$D$39:$D$782,СВЦЭМ!$A$39:$A$782,$A40,СВЦЭМ!$B$39:$B$782,K$11)+'СЕТ СН'!$F$14+СВЦЭМ!$D$10+'СЕТ СН'!$F$5-'СЕТ СН'!$F$24</f>
        <v>4943.2650184399999</v>
      </c>
      <c r="L40" s="36">
        <f>SUMIFS(СВЦЭМ!$D$39:$D$782,СВЦЭМ!$A$39:$A$782,$A40,СВЦЭМ!$B$39:$B$782,L$11)+'СЕТ СН'!$F$14+СВЦЭМ!$D$10+'СЕТ СН'!$F$5-'СЕТ СН'!$F$24</f>
        <v>4894.0727083499996</v>
      </c>
      <c r="M40" s="36">
        <f>SUMIFS(СВЦЭМ!$D$39:$D$782,СВЦЭМ!$A$39:$A$782,$A40,СВЦЭМ!$B$39:$B$782,M$11)+'СЕТ СН'!$F$14+СВЦЭМ!$D$10+'СЕТ СН'!$F$5-'СЕТ СН'!$F$24</f>
        <v>4871.4271793999997</v>
      </c>
      <c r="N40" s="36">
        <f>SUMIFS(СВЦЭМ!$D$39:$D$782,СВЦЭМ!$A$39:$A$782,$A40,СВЦЭМ!$B$39:$B$782,N$11)+'СЕТ СН'!$F$14+СВЦЭМ!$D$10+'СЕТ СН'!$F$5-'СЕТ СН'!$F$24</f>
        <v>4873.7978634699994</v>
      </c>
      <c r="O40" s="36">
        <f>SUMIFS(СВЦЭМ!$D$39:$D$782,СВЦЭМ!$A$39:$A$782,$A40,СВЦЭМ!$B$39:$B$782,O$11)+'СЕТ СН'!$F$14+СВЦЭМ!$D$10+'СЕТ СН'!$F$5-'СЕТ СН'!$F$24</f>
        <v>4865.0172748799996</v>
      </c>
      <c r="P40" s="36">
        <f>SUMIFS(СВЦЭМ!$D$39:$D$782,СВЦЭМ!$A$39:$A$782,$A40,СВЦЭМ!$B$39:$B$782,P$11)+'СЕТ СН'!$F$14+СВЦЭМ!$D$10+'СЕТ СН'!$F$5-'СЕТ СН'!$F$24</f>
        <v>4871.4833626599993</v>
      </c>
      <c r="Q40" s="36">
        <f>SUMIFS(СВЦЭМ!$D$39:$D$782,СВЦЭМ!$A$39:$A$782,$A40,СВЦЭМ!$B$39:$B$782,Q$11)+'СЕТ СН'!$F$14+СВЦЭМ!$D$10+'СЕТ СН'!$F$5-'СЕТ СН'!$F$24</f>
        <v>4866.2674901</v>
      </c>
      <c r="R40" s="36">
        <f>SUMIFS(СВЦЭМ!$D$39:$D$782,СВЦЭМ!$A$39:$A$782,$A40,СВЦЭМ!$B$39:$B$782,R$11)+'СЕТ СН'!$F$14+СВЦЭМ!$D$10+'СЕТ СН'!$F$5-'СЕТ СН'!$F$24</f>
        <v>4868.6154543100001</v>
      </c>
      <c r="S40" s="36">
        <f>SUMIFS(СВЦЭМ!$D$39:$D$782,СВЦЭМ!$A$39:$A$782,$A40,СВЦЭМ!$B$39:$B$782,S$11)+'СЕТ СН'!$F$14+СВЦЭМ!$D$10+'СЕТ СН'!$F$5-'СЕТ СН'!$F$24</f>
        <v>4863.9539427599993</v>
      </c>
      <c r="T40" s="36">
        <f>SUMIFS(СВЦЭМ!$D$39:$D$782,СВЦЭМ!$A$39:$A$782,$A40,СВЦЭМ!$B$39:$B$782,T$11)+'СЕТ СН'!$F$14+СВЦЭМ!$D$10+'СЕТ СН'!$F$5-'СЕТ СН'!$F$24</f>
        <v>4854.4166436399992</v>
      </c>
      <c r="U40" s="36">
        <f>SUMIFS(СВЦЭМ!$D$39:$D$782,СВЦЭМ!$A$39:$A$782,$A40,СВЦЭМ!$B$39:$B$782,U$11)+'СЕТ СН'!$F$14+СВЦЭМ!$D$10+'СЕТ СН'!$F$5-'СЕТ СН'!$F$24</f>
        <v>4871.7158617299992</v>
      </c>
      <c r="V40" s="36">
        <f>SUMIFS(СВЦЭМ!$D$39:$D$782,СВЦЭМ!$A$39:$A$782,$A40,СВЦЭМ!$B$39:$B$782,V$11)+'СЕТ СН'!$F$14+СВЦЭМ!$D$10+'СЕТ СН'!$F$5-'СЕТ СН'!$F$24</f>
        <v>4890.69646749</v>
      </c>
      <c r="W40" s="36">
        <f>SUMIFS(СВЦЭМ!$D$39:$D$782,СВЦЭМ!$A$39:$A$782,$A40,СВЦЭМ!$B$39:$B$782,W$11)+'СЕТ СН'!$F$14+СВЦЭМ!$D$10+'СЕТ СН'!$F$5-'СЕТ СН'!$F$24</f>
        <v>4872.0672877699999</v>
      </c>
      <c r="X40" s="36">
        <f>SUMIFS(СВЦЭМ!$D$39:$D$782,СВЦЭМ!$A$39:$A$782,$A40,СВЦЭМ!$B$39:$B$782,X$11)+'СЕТ СН'!$F$14+СВЦЭМ!$D$10+'СЕТ СН'!$F$5-'СЕТ СН'!$F$24</f>
        <v>4902.7912920899998</v>
      </c>
      <c r="Y40" s="36">
        <f>SUMIFS(СВЦЭМ!$D$39:$D$782,СВЦЭМ!$A$39:$A$782,$A40,СВЦЭМ!$B$39:$B$782,Y$11)+'СЕТ СН'!$F$14+СВЦЭМ!$D$10+'СЕТ СН'!$F$5-'СЕТ СН'!$F$24</f>
        <v>5042.6048926899994</v>
      </c>
    </row>
    <row r="41" spans="1:27" ht="15.75" x14ac:dyDescent="0.2">
      <c r="A41" s="35">
        <f t="shared" si="0"/>
        <v>45503</v>
      </c>
      <c r="B41" s="36">
        <f>SUMIFS(СВЦЭМ!$D$39:$D$782,СВЦЭМ!$A$39:$A$782,$A41,СВЦЭМ!$B$39:$B$782,B$11)+'СЕТ СН'!$F$14+СВЦЭМ!$D$10+'СЕТ СН'!$F$5-'СЕТ СН'!$F$24</f>
        <v>5037.2763537999999</v>
      </c>
      <c r="C41" s="36">
        <f>SUMIFS(СВЦЭМ!$D$39:$D$782,СВЦЭМ!$A$39:$A$782,$A41,СВЦЭМ!$B$39:$B$782,C$11)+'СЕТ СН'!$F$14+СВЦЭМ!$D$10+'СЕТ СН'!$F$5-'СЕТ СН'!$F$24</f>
        <v>5128.6519677799997</v>
      </c>
      <c r="D41" s="36">
        <f>SUMIFS(СВЦЭМ!$D$39:$D$782,СВЦЭМ!$A$39:$A$782,$A41,СВЦЭМ!$B$39:$B$782,D$11)+'СЕТ СН'!$F$14+СВЦЭМ!$D$10+'СЕТ СН'!$F$5-'СЕТ СН'!$F$24</f>
        <v>5204.3647212199994</v>
      </c>
      <c r="E41" s="36">
        <f>SUMIFS(СВЦЭМ!$D$39:$D$782,СВЦЭМ!$A$39:$A$782,$A41,СВЦЭМ!$B$39:$B$782,E$11)+'СЕТ СН'!$F$14+СВЦЭМ!$D$10+'СЕТ СН'!$F$5-'СЕТ СН'!$F$24</f>
        <v>5245.7373133999999</v>
      </c>
      <c r="F41" s="36">
        <f>SUMIFS(СВЦЭМ!$D$39:$D$782,СВЦЭМ!$A$39:$A$782,$A41,СВЦЭМ!$B$39:$B$782,F$11)+'СЕТ СН'!$F$14+СВЦЭМ!$D$10+'СЕТ СН'!$F$5-'СЕТ СН'!$F$24</f>
        <v>5242.6908061399999</v>
      </c>
      <c r="G41" s="36">
        <f>SUMIFS(СВЦЭМ!$D$39:$D$782,СВЦЭМ!$A$39:$A$782,$A41,СВЦЭМ!$B$39:$B$782,G$11)+'СЕТ СН'!$F$14+СВЦЭМ!$D$10+'СЕТ СН'!$F$5-'СЕТ СН'!$F$24</f>
        <v>5214.68107298</v>
      </c>
      <c r="H41" s="36">
        <f>SUMIFS(СВЦЭМ!$D$39:$D$782,СВЦЭМ!$A$39:$A$782,$A41,СВЦЭМ!$B$39:$B$782,H$11)+'СЕТ СН'!$F$14+СВЦЭМ!$D$10+'СЕТ СН'!$F$5-'СЕТ СН'!$F$24</f>
        <v>5158.1737910899992</v>
      </c>
      <c r="I41" s="36">
        <f>SUMIFS(СВЦЭМ!$D$39:$D$782,СВЦЭМ!$A$39:$A$782,$A41,СВЦЭМ!$B$39:$B$782,I$11)+'СЕТ СН'!$F$14+СВЦЭМ!$D$10+'СЕТ СН'!$F$5-'СЕТ СН'!$F$24</f>
        <v>5041.8063023099994</v>
      </c>
      <c r="J41" s="36">
        <f>SUMIFS(СВЦЭМ!$D$39:$D$782,СВЦЭМ!$A$39:$A$782,$A41,СВЦЭМ!$B$39:$B$782,J$11)+'СЕТ СН'!$F$14+СВЦЭМ!$D$10+'СЕТ СН'!$F$5-'СЕТ СН'!$F$24</f>
        <v>4919.6310133699999</v>
      </c>
      <c r="K41" s="36">
        <f>SUMIFS(СВЦЭМ!$D$39:$D$782,СВЦЭМ!$A$39:$A$782,$A41,СВЦЭМ!$B$39:$B$782,K$11)+'СЕТ СН'!$F$14+СВЦЭМ!$D$10+'СЕТ СН'!$F$5-'СЕТ СН'!$F$24</f>
        <v>4823.4557792899996</v>
      </c>
      <c r="L41" s="36">
        <f>SUMIFS(СВЦЭМ!$D$39:$D$782,СВЦЭМ!$A$39:$A$782,$A41,СВЦЭМ!$B$39:$B$782,L$11)+'СЕТ СН'!$F$14+СВЦЭМ!$D$10+'СЕТ СН'!$F$5-'СЕТ СН'!$F$24</f>
        <v>4758.9522335299998</v>
      </c>
      <c r="M41" s="36">
        <f>SUMIFS(СВЦЭМ!$D$39:$D$782,СВЦЭМ!$A$39:$A$782,$A41,СВЦЭМ!$B$39:$B$782,M$11)+'СЕТ СН'!$F$14+СВЦЭМ!$D$10+'СЕТ СН'!$F$5-'СЕТ СН'!$F$24</f>
        <v>4752.2950756</v>
      </c>
      <c r="N41" s="36">
        <f>SUMIFS(СВЦЭМ!$D$39:$D$782,СВЦЭМ!$A$39:$A$782,$A41,СВЦЭМ!$B$39:$B$782,N$11)+'СЕТ СН'!$F$14+СВЦЭМ!$D$10+'СЕТ СН'!$F$5-'СЕТ СН'!$F$24</f>
        <v>4748.9445165799998</v>
      </c>
      <c r="O41" s="36">
        <f>SUMIFS(СВЦЭМ!$D$39:$D$782,СВЦЭМ!$A$39:$A$782,$A41,СВЦЭМ!$B$39:$B$782,O$11)+'СЕТ СН'!$F$14+СВЦЭМ!$D$10+'СЕТ СН'!$F$5-'СЕТ СН'!$F$24</f>
        <v>4738.7489323699992</v>
      </c>
      <c r="P41" s="36">
        <f>SUMIFS(СВЦЭМ!$D$39:$D$782,СВЦЭМ!$A$39:$A$782,$A41,СВЦЭМ!$B$39:$B$782,P$11)+'СЕТ СН'!$F$14+СВЦЭМ!$D$10+'СЕТ СН'!$F$5-'СЕТ СН'!$F$24</f>
        <v>4745.3950486499998</v>
      </c>
      <c r="Q41" s="36">
        <f>SUMIFS(СВЦЭМ!$D$39:$D$782,СВЦЭМ!$A$39:$A$782,$A41,СВЦЭМ!$B$39:$B$782,Q$11)+'СЕТ СН'!$F$14+СВЦЭМ!$D$10+'СЕТ СН'!$F$5-'СЕТ СН'!$F$24</f>
        <v>4743.66717978</v>
      </c>
      <c r="R41" s="36">
        <f>SUMIFS(СВЦЭМ!$D$39:$D$782,СВЦЭМ!$A$39:$A$782,$A41,СВЦЭМ!$B$39:$B$782,R$11)+'СЕТ СН'!$F$14+СВЦЭМ!$D$10+'СЕТ СН'!$F$5-'СЕТ СН'!$F$24</f>
        <v>4744.8911717599995</v>
      </c>
      <c r="S41" s="36">
        <f>SUMIFS(СВЦЭМ!$D$39:$D$782,СВЦЭМ!$A$39:$A$782,$A41,СВЦЭМ!$B$39:$B$782,S$11)+'СЕТ СН'!$F$14+СВЦЭМ!$D$10+'СЕТ СН'!$F$5-'СЕТ СН'!$F$24</f>
        <v>4748.4453538399994</v>
      </c>
      <c r="T41" s="36">
        <f>SUMIFS(СВЦЭМ!$D$39:$D$782,СВЦЭМ!$A$39:$A$782,$A41,СВЦЭМ!$B$39:$B$782,T$11)+'СЕТ СН'!$F$14+СВЦЭМ!$D$10+'СЕТ СН'!$F$5-'СЕТ СН'!$F$24</f>
        <v>4740.2364067599992</v>
      </c>
      <c r="U41" s="36">
        <f>SUMIFS(СВЦЭМ!$D$39:$D$782,СВЦЭМ!$A$39:$A$782,$A41,СВЦЭМ!$B$39:$B$782,U$11)+'СЕТ СН'!$F$14+СВЦЭМ!$D$10+'СЕТ СН'!$F$5-'СЕТ СН'!$F$24</f>
        <v>4744.9624107599993</v>
      </c>
      <c r="V41" s="36">
        <f>SUMIFS(СВЦЭМ!$D$39:$D$782,СВЦЭМ!$A$39:$A$782,$A41,СВЦЭМ!$B$39:$B$782,V$11)+'СЕТ СН'!$F$14+СВЦЭМ!$D$10+'СЕТ СН'!$F$5-'СЕТ СН'!$F$24</f>
        <v>4758.4688220099997</v>
      </c>
      <c r="W41" s="36">
        <f>SUMIFS(СВЦЭМ!$D$39:$D$782,СВЦЭМ!$A$39:$A$782,$A41,СВЦЭМ!$B$39:$B$782,W$11)+'СЕТ СН'!$F$14+СВЦЭМ!$D$10+'СЕТ СН'!$F$5-'СЕТ СН'!$F$24</f>
        <v>4756.4569512299995</v>
      </c>
      <c r="X41" s="36">
        <f>SUMIFS(СВЦЭМ!$D$39:$D$782,СВЦЭМ!$A$39:$A$782,$A41,СВЦЭМ!$B$39:$B$782,X$11)+'СЕТ СН'!$F$14+СВЦЭМ!$D$10+'СЕТ СН'!$F$5-'СЕТ СН'!$F$24</f>
        <v>4823.9683657099995</v>
      </c>
      <c r="Y41" s="36">
        <f>SUMIFS(СВЦЭМ!$D$39:$D$782,СВЦЭМ!$A$39:$A$782,$A41,СВЦЭМ!$B$39:$B$782,Y$11)+'СЕТ СН'!$F$14+СВЦЭМ!$D$10+'СЕТ СН'!$F$5-'СЕТ СН'!$F$24</f>
        <v>4923.7570895199997</v>
      </c>
    </row>
    <row r="42" spans="1:27" ht="15.75" x14ac:dyDescent="0.2">
      <c r="A42" s="35">
        <f t="shared" si="0"/>
        <v>45504</v>
      </c>
      <c r="B42" s="36">
        <f>SUMIFS(СВЦЭМ!$D$39:$D$782,СВЦЭМ!$A$39:$A$782,$A42,СВЦЭМ!$B$39:$B$782,B$11)+'СЕТ СН'!$F$14+СВЦЭМ!$D$10+'СЕТ СН'!$F$5-'СЕТ СН'!$F$24</f>
        <v>4994.2946474700002</v>
      </c>
      <c r="C42" s="36">
        <f>SUMIFS(СВЦЭМ!$D$39:$D$782,СВЦЭМ!$A$39:$A$782,$A42,СВЦЭМ!$B$39:$B$782,C$11)+'СЕТ СН'!$F$14+СВЦЭМ!$D$10+'СЕТ СН'!$F$5-'СЕТ СН'!$F$24</f>
        <v>5106.3709969299998</v>
      </c>
      <c r="D42" s="36">
        <f>SUMIFS(СВЦЭМ!$D$39:$D$782,СВЦЭМ!$A$39:$A$782,$A42,СВЦЭМ!$B$39:$B$782,D$11)+'СЕТ СН'!$F$14+СВЦЭМ!$D$10+'СЕТ СН'!$F$5-'СЕТ СН'!$F$24</f>
        <v>5162.9660586499995</v>
      </c>
      <c r="E42" s="36">
        <f>SUMIFS(СВЦЭМ!$D$39:$D$782,СВЦЭМ!$A$39:$A$782,$A42,СВЦЭМ!$B$39:$B$782,E$11)+'СЕТ СН'!$F$14+СВЦЭМ!$D$10+'СЕТ СН'!$F$5-'СЕТ СН'!$F$24</f>
        <v>5196.4418748099997</v>
      </c>
      <c r="F42" s="36">
        <f>SUMIFS(СВЦЭМ!$D$39:$D$782,СВЦЭМ!$A$39:$A$782,$A42,СВЦЭМ!$B$39:$B$782,F$11)+'СЕТ СН'!$F$14+СВЦЭМ!$D$10+'СЕТ СН'!$F$5-'СЕТ СН'!$F$24</f>
        <v>5215.1125455000001</v>
      </c>
      <c r="G42" s="36">
        <f>SUMIFS(СВЦЭМ!$D$39:$D$782,СВЦЭМ!$A$39:$A$782,$A42,СВЦЭМ!$B$39:$B$782,G$11)+'СЕТ СН'!$F$14+СВЦЭМ!$D$10+'СЕТ СН'!$F$5-'СЕТ СН'!$F$24</f>
        <v>5191.85546359</v>
      </c>
      <c r="H42" s="36">
        <f>SUMIFS(СВЦЭМ!$D$39:$D$782,СВЦЭМ!$A$39:$A$782,$A42,СВЦЭМ!$B$39:$B$782,H$11)+'СЕТ СН'!$F$14+СВЦЭМ!$D$10+'СЕТ СН'!$F$5-'СЕТ СН'!$F$24</f>
        <v>5177.0724126999994</v>
      </c>
      <c r="I42" s="36">
        <f>SUMIFS(СВЦЭМ!$D$39:$D$782,СВЦЭМ!$A$39:$A$782,$A42,СВЦЭМ!$B$39:$B$782,I$11)+'СЕТ СН'!$F$14+СВЦЭМ!$D$10+'СЕТ СН'!$F$5-'СЕТ СН'!$F$24</f>
        <v>5057.1263041900002</v>
      </c>
      <c r="J42" s="36">
        <f>SUMIFS(СВЦЭМ!$D$39:$D$782,СВЦЭМ!$A$39:$A$782,$A42,СВЦЭМ!$B$39:$B$782,J$11)+'СЕТ СН'!$F$14+СВЦЭМ!$D$10+'СЕТ СН'!$F$5-'СЕТ СН'!$F$24</f>
        <v>4914.6591272400001</v>
      </c>
      <c r="K42" s="36">
        <f>SUMIFS(СВЦЭМ!$D$39:$D$782,СВЦЭМ!$A$39:$A$782,$A42,СВЦЭМ!$B$39:$B$782,K$11)+'СЕТ СН'!$F$14+СВЦЭМ!$D$10+'СЕТ СН'!$F$5-'СЕТ СН'!$F$24</f>
        <v>4794.1855895799999</v>
      </c>
      <c r="L42" s="36">
        <f>SUMIFS(СВЦЭМ!$D$39:$D$782,СВЦЭМ!$A$39:$A$782,$A42,СВЦЭМ!$B$39:$B$782,L$11)+'СЕТ СН'!$F$14+СВЦЭМ!$D$10+'СЕТ СН'!$F$5-'СЕТ СН'!$F$24</f>
        <v>4708.6253003699994</v>
      </c>
      <c r="M42" s="36">
        <f>SUMIFS(СВЦЭМ!$D$39:$D$782,СВЦЭМ!$A$39:$A$782,$A42,СВЦЭМ!$B$39:$B$782,M$11)+'СЕТ СН'!$F$14+СВЦЭМ!$D$10+'СЕТ СН'!$F$5-'СЕТ СН'!$F$24</f>
        <v>4694.1457505299995</v>
      </c>
      <c r="N42" s="36">
        <f>SUMIFS(СВЦЭМ!$D$39:$D$782,СВЦЭМ!$A$39:$A$782,$A42,СВЦЭМ!$B$39:$B$782,N$11)+'СЕТ СН'!$F$14+СВЦЭМ!$D$10+'СЕТ СН'!$F$5-'СЕТ СН'!$F$24</f>
        <v>4683.82731117</v>
      </c>
      <c r="O42" s="36">
        <f>SUMIFS(СВЦЭМ!$D$39:$D$782,СВЦЭМ!$A$39:$A$782,$A42,СВЦЭМ!$B$39:$B$782,O$11)+'СЕТ СН'!$F$14+СВЦЭМ!$D$10+'СЕТ СН'!$F$5-'СЕТ СН'!$F$24</f>
        <v>4689.17352734</v>
      </c>
      <c r="P42" s="36">
        <f>SUMIFS(СВЦЭМ!$D$39:$D$782,СВЦЭМ!$A$39:$A$782,$A42,СВЦЭМ!$B$39:$B$782,P$11)+'СЕТ СН'!$F$14+СВЦЭМ!$D$10+'СЕТ СН'!$F$5-'СЕТ СН'!$F$24</f>
        <v>4690.8435857499999</v>
      </c>
      <c r="Q42" s="36">
        <f>SUMIFS(СВЦЭМ!$D$39:$D$782,СВЦЭМ!$A$39:$A$782,$A42,СВЦЭМ!$B$39:$B$782,Q$11)+'СЕТ СН'!$F$14+СВЦЭМ!$D$10+'СЕТ СН'!$F$5-'СЕТ СН'!$F$24</f>
        <v>4696.93155785</v>
      </c>
      <c r="R42" s="36">
        <f>SUMIFS(СВЦЭМ!$D$39:$D$782,СВЦЭМ!$A$39:$A$782,$A42,СВЦЭМ!$B$39:$B$782,R$11)+'СЕТ СН'!$F$14+СВЦЭМ!$D$10+'СЕТ СН'!$F$5-'СЕТ СН'!$F$24</f>
        <v>4709.4077757999994</v>
      </c>
      <c r="S42" s="36">
        <f>SUMIFS(СВЦЭМ!$D$39:$D$782,СВЦЭМ!$A$39:$A$782,$A42,СВЦЭМ!$B$39:$B$782,S$11)+'СЕТ СН'!$F$14+СВЦЭМ!$D$10+'СЕТ СН'!$F$5-'СЕТ СН'!$F$24</f>
        <v>4719.1693913700001</v>
      </c>
      <c r="T42" s="36">
        <f>SUMIFS(СВЦЭМ!$D$39:$D$782,СВЦЭМ!$A$39:$A$782,$A42,СВЦЭМ!$B$39:$B$782,T$11)+'СЕТ СН'!$F$14+СВЦЭМ!$D$10+'СЕТ СН'!$F$5-'СЕТ СН'!$F$24</f>
        <v>4716.0932362899994</v>
      </c>
      <c r="U42" s="36">
        <f>SUMIFS(СВЦЭМ!$D$39:$D$782,СВЦЭМ!$A$39:$A$782,$A42,СВЦЭМ!$B$39:$B$782,U$11)+'СЕТ СН'!$F$14+СВЦЭМ!$D$10+'СЕТ СН'!$F$5-'СЕТ СН'!$F$24</f>
        <v>4729.5807534399992</v>
      </c>
      <c r="V42" s="36">
        <f>SUMIFS(СВЦЭМ!$D$39:$D$782,СВЦЭМ!$A$39:$A$782,$A42,СВЦЭМ!$B$39:$B$782,V$11)+'СЕТ СН'!$F$14+СВЦЭМ!$D$10+'СЕТ СН'!$F$5-'СЕТ СН'!$F$24</f>
        <v>4744.6887998999991</v>
      </c>
      <c r="W42" s="36">
        <f>SUMIFS(СВЦЭМ!$D$39:$D$782,СВЦЭМ!$A$39:$A$782,$A42,СВЦЭМ!$B$39:$B$782,W$11)+'СЕТ СН'!$F$14+СВЦЭМ!$D$10+'СЕТ СН'!$F$5-'СЕТ СН'!$F$24</f>
        <v>4739.5634526399999</v>
      </c>
      <c r="X42" s="36">
        <f>SUMIFS(СВЦЭМ!$D$39:$D$782,СВЦЭМ!$A$39:$A$782,$A42,СВЦЭМ!$B$39:$B$782,X$11)+'СЕТ СН'!$F$14+СВЦЭМ!$D$10+'СЕТ СН'!$F$5-'СЕТ СН'!$F$24</f>
        <v>4803.3644461399999</v>
      </c>
      <c r="Y42" s="36">
        <f>SUMIFS(СВЦЭМ!$D$39:$D$782,СВЦЭМ!$A$39:$A$782,$A42,СВЦЭМ!$B$39:$B$782,Y$11)+'СЕТ СН'!$F$14+СВЦЭМ!$D$10+'СЕТ СН'!$F$5-'СЕТ СН'!$F$24</f>
        <v>4818.57952234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01.07.2024</v>
      </c>
      <c r="B48" s="36">
        <f>SUMIFS(СВЦЭМ!$D$39:$D$782,СВЦЭМ!$A$39:$A$782,$A48,СВЦЭМ!$B$39:$B$782,B$47)+'СЕТ СН'!$G$14+СВЦЭМ!$D$10+'СЕТ СН'!$G$5-'СЕТ СН'!$G$24</f>
        <v>5414.8284556199997</v>
      </c>
      <c r="C48" s="36">
        <f>SUMIFS(СВЦЭМ!$D$39:$D$782,СВЦЭМ!$A$39:$A$782,$A48,СВЦЭМ!$B$39:$B$782,C$47)+'СЕТ СН'!$G$14+СВЦЭМ!$D$10+'СЕТ СН'!$G$5-'СЕТ СН'!$G$24</f>
        <v>5515.1983947099998</v>
      </c>
      <c r="D48" s="36">
        <f>SUMIFS(СВЦЭМ!$D$39:$D$782,СВЦЭМ!$A$39:$A$782,$A48,СВЦЭМ!$B$39:$B$782,D$47)+'СЕТ СН'!$G$14+СВЦЭМ!$D$10+'СЕТ СН'!$G$5-'СЕТ СН'!$G$24</f>
        <v>5595.6326448199998</v>
      </c>
      <c r="E48" s="36">
        <f>SUMIFS(СВЦЭМ!$D$39:$D$782,СВЦЭМ!$A$39:$A$782,$A48,СВЦЭМ!$B$39:$B$782,E$47)+'СЕТ СН'!$G$14+СВЦЭМ!$D$10+'СЕТ СН'!$G$5-'СЕТ СН'!$G$24</f>
        <v>5615.08716456</v>
      </c>
      <c r="F48" s="36">
        <f>SUMIFS(СВЦЭМ!$D$39:$D$782,СВЦЭМ!$A$39:$A$782,$A48,СВЦЭМ!$B$39:$B$782,F$47)+'СЕТ СН'!$G$14+СВЦЭМ!$D$10+'СЕТ СН'!$G$5-'СЕТ СН'!$G$24</f>
        <v>5622.0639028699998</v>
      </c>
      <c r="G48" s="36">
        <f>SUMIFS(СВЦЭМ!$D$39:$D$782,СВЦЭМ!$A$39:$A$782,$A48,СВЦЭМ!$B$39:$B$782,G$47)+'СЕТ СН'!$G$14+СВЦЭМ!$D$10+'СЕТ СН'!$G$5-'СЕТ СН'!$G$24</f>
        <v>5613.6009526899998</v>
      </c>
      <c r="H48" s="36">
        <f>SUMIFS(СВЦЭМ!$D$39:$D$782,СВЦЭМ!$A$39:$A$782,$A48,СВЦЭМ!$B$39:$B$782,H$47)+'СЕТ СН'!$G$14+СВЦЭМ!$D$10+'СЕТ СН'!$G$5-'СЕТ СН'!$G$24</f>
        <v>5527.3655756200005</v>
      </c>
      <c r="I48" s="36">
        <f>SUMIFS(СВЦЭМ!$D$39:$D$782,СВЦЭМ!$A$39:$A$782,$A48,СВЦЭМ!$B$39:$B$782,I$47)+'СЕТ СН'!$G$14+СВЦЭМ!$D$10+'СЕТ СН'!$G$5-'СЕТ СН'!$G$24</f>
        <v>5411.5708194700001</v>
      </c>
      <c r="J48" s="36">
        <f>SUMIFS(СВЦЭМ!$D$39:$D$782,СВЦЭМ!$A$39:$A$782,$A48,СВЦЭМ!$B$39:$B$782,J$47)+'СЕТ СН'!$G$14+СВЦЭМ!$D$10+'СЕТ СН'!$G$5-'СЕТ СН'!$G$24</f>
        <v>5313.48213304</v>
      </c>
      <c r="K48" s="36">
        <f>SUMIFS(СВЦЭМ!$D$39:$D$782,СВЦЭМ!$A$39:$A$782,$A48,СВЦЭМ!$B$39:$B$782,K$47)+'СЕТ СН'!$G$14+СВЦЭМ!$D$10+'СЕТ СН'!$G$5-'СЕТ СН'!$G$24</f>
        <v>5255.8080315899997</v>
      </c>
      <c r="L48" s="36">
        <f>SUMIFS(СВЦЭМ!$D$39:$D$782,СВЦЭМ!$A$39:$A$782,$A48,СВЦЭМ!$B$39:$B$782,L$47)+'СЕТ СН'!$G$14+СВЦЭМ!$D$10+'СЕТ СН'!$G$5-'СЕТ СН'!$G$24</f>
        <v>5233.8937107700003</v>
      </c>
      <c r="M48" s="36">
        <f>SUMIFS(СВЦЭМ!$D$39:$D$782,СВЦЭМ!$A$39:$A$782,$A48,СВЦЭМ!$B$39:$B$782,M$47)+'СЕТ СН'!$G$14+СВЦЭМ!$D$10+'СЕТ СН'!$G$5-'СЕТ СН'!$G$24</f>
        <v>5256.1596883000002</v>
      </c>
      <c r="N48" s="36">
        <f>SUMIFS(СВЦЭМ!$D$39:$D$782,СВЦЭМ!$A$39:$A$782,$A48,СВЦЭМ!$B$39:$B$782,N$47)+'СЕТ СН'!$G$14+СВЦЭМ!$D$10+'СЕТ СН'!$G$5-'СЕТ СН'!$G$24</f>
        <v>5243.7052256099996</v>
      </c>
      <c r="O48" s="36">
        <f>SUMIFS(СВЦЭМ!$D$39:$D$782,СВЦЭМ!$A$39:$A$782,$A48,СВЦЭМ!$B$39:$B$782,O$47)+'СЕТ СН'!$G$14+СВЦЭМ!$D$10+'СЕТ СН'!$G$5-'СЕТ СН'!$G$24</f>
        <v>5249.2050104499995</v>
      </c>
      <c r="P48" s="36">
        <f>SUMIFS(СВЦЭМ!$D$39:$D$782,СВЦЭМ!$A$39:$A$782,$A48,СВЦЭМ!$B$39:$B$782,P$47)+'СЕТ СН'!$G$14+СВЦЭМ!$D$10+'СЕТ СН'!$G$5-'СЕТ СН'!$G$24</f>
        <v>5250.0976518999996</v>
      </c>
      <c r="Q48" s="36">
        <f>SUMIFS(СВЦЭМ!$D$39:$D$782,СВЦЭМ!$A$39:$A$782,$A48,СВЦЭМ!$B$39:$B$782,Q$47)+'СЕТ СН'!$G$14+СВЦЭМ!$D$10+'СЕТ СН'!$G$5-'СЕТ СН'!$G$24</f>
        <v>5250.7424435100002</v>
      </c>
      <c r="R48" s="36">
        <f>SUMIFS(СВЦЭМ!$D$39:$D$782,СВЦЭМ!$A$39:$A$782,$A48,СВЦЭМ!$B$39:$B$782,R$47)+'СЕТ СН'!$G$14+СВЦЭМ!$D$10+'СЕТ СН'!$G$5-'СЕТ СН'!$G$24</f>
        <v>5253.7529135799996</v>
      </c>
      <c r="S48" s="36">
        <f>SUMIFS(СВЦЭМ!$D$39:$D$782,СВЦЭМ!$A$39:$A$782,$A48,СВЦЭМ!$B$39:$B$782,S$47)+'СЕТ СН'!$G$14+СВЦЭМ!$D$10+'СЕТ СН'!$G$5-'СЕТ СН'!$G$24</f>
        <v>5261.5730162199998</v>
      </c>
      <c r="T48" s="36">
        <f>SUMIFS(СВЦЭМ!$D$39:$D$782,СВЦЭМ!$A$39:$A$782,$A48,СВЦЭМ!$B$39:$B$782,T$47)+'СЕТ СН'!$G$14+СВЦЭМ!$D$10+'СЕТ СН'!$G$5-'СЕТ СН'!$G$24</f>
        <v>5261.9568299100001</v>
      </c>
      <c r="U48" s="36">
        <f>SUMIFS(СВЦЭМ!$D$39:$D$782,СВЦЭМ!$A$39:$A$782,$A48,СВЦЭМ!$B$39:$B$782,U$47)+'СЕТ СН'!$G$14+СВЦЭМ!$D$10+'СЕТ СН'!$G$5-'СЕТ СН'!$G$24</f>
        <v>5261.3701174300004</v>
      </c>
      <c r="V48" s="36">
        <f>SUMIFS(СВЦЭМ!$D$39:$D$782,СВЦЭМ!$A$39:$A$782,$A48,СВЦЭМ!$B$39:$B$782,V$47)+'СЕТ СН'!$G$14+СВЦЭМ!$D$10+'СЕТ СН'!$G$5-'СЕТ СН'!$G$24</f>
        <v>5268.6488016900003</v>
      </c>
      <c r="W48" s="36">
        <f>SUMIFS(СВЦЭМ!$D$39:$D$782,СВЦЭМ!$A$39:$A$782,$A48,СВЦЭМ!$B$39:$B$782,W$47)+'СЕТ СН'!$G$14+СВЦЭМ!$D$10+'СЕТ СН'!$G$5-'СЕТ СН'!$G$24</f>
        <v>5240.0727291100002</v>
      </c>
      <c r="X48" s="36">
        <f>SUMIFS(СВЦЭМ!$D$39:$D$782,СВЦЭМ!$A$39:$A$782,$A48,СВЦЭМ!$B$39:$B$782,X$47)+'СЕТ СН'!$G$14+СВЦЭМ!$D$10+'СЕТ СН'!$G$5-'СЕТ СН'!$G$24</f>
        <v>5272.3586162399997</v>
      </c>
      <c r="Y48" s="36">
        <f>SUMIFS(СВЦЭМ!$D$39:$D$782,СВЦЭМ!$A$39:$A$782,$A48,СВЦЭМ!$B$39:$B$782,Y$47)+'СЕТ СН'!$G$14+СВЦЭМ!$D$10+'СЕТ СН'!$G$5-'СЕТ СН'!$G$24</f>
        <v>5323.3982656600001</v>
      </c>
      <c r="AA48" s="45"/>
    </row>
    <row r="49" spans="1:25" ht="15.75" x14ac:dyDescent="0.2">
      <c r="A49" s="35">
        <f>A48+1</f>
        <v>45475</v>
      </c>
      <c r="B49" s="36">
        <f>SUMIFS(СВЦЭМ!$D$39:$D$782,СВЦЭМ!$A$39:$A$782,$A49,СВЦЭМ!$B$39:$B$782,B$47)+'СЕТ СН'!$G$14+СВЦЭМ!$D$10+'СЕТ СН'!$G$5-'СЕТ СН'!$G$24</f>
        <v>5395.72228258</v>
      </c>
      <c r="C49" s="36">
        <f>SUMIFS(СВЦЭМ!$D$39:$D$782,СВЦЭМ!$A$39:$A$782,$A49,СВЦЭМ!$B$39:$B$782,C$47)+'СЕТ СН'!$G$14+СВЦЭМ!$D$10+'СЕТ СН'!$G$5-'СЕТ СН'!$G$24</f>
        <v>5486.6344661700005</v>
      </c>
      <c r="D49" s="36">
        <f>SUMIFS(СВЦЭМ!$D$39:$D$782,СВЦЭМ!$A$39:$A$782,$A49,СВЦЭМ!$B$39:$B$782,D$47)+'СЕТ СН'!$G$14+СВЦЭМ!$D$10+'СЕТ СН'!$G$5-'СЕТ СН'!$G$24</f>
        <v>5543.2375880700001</v>
      </c>
      <c r="E49" s="36">
        <f>SUMIFS(СВЦЭМ!$D$39:$D$782,СВЦЭМ!$A$39:$A$782,$A49,СВЦЭМ!$B$39:$B$782,E$47)+'СЕТ СН'!$G$14+СВЦЭМ!$D$10+'СЕТ СН'!$G$5-'СЕТ СН'!$G$24</f>
        <v>5591.6370083199999</v>
      </c>
      <c r="F49" s="36">
        <f>SUMIFS(СВЦЭМ!$D$39:$D$782,СВЦЭМ!$A$39:$A$782,$A49,СВЦЭМ!$B$39:$B$782,F$47)+'СЕТ СН'!$G$14+СВЦЭМ!$D$10+'СЕТ СН'!$G$5-'СЕТ СН'!$G$24</f>
        <v>5590.2537895900005</v>
      </c>
      <c r="G49" s="36">
        <f>SUMIFS(СВЦЭМ!$D$39:$D$782,СВЦЭМ!$A$39:$A$782,$A49,СВЦЭМ!$B$39:$B$782,G$47)+'СЕТ СН'!$G$14+СВЦЭМ!$D$10+'СЕТ СН'!$G$5-'СЕТ СН'!$G$24</f>
        <v>5559.5158349800004</v>
      </c>
      <c r="H49" s="36">
        <f>SUMIFS(СВЦЭМ!$D$39:$D$782,СВЦЭМ!$A$39:$A$782,$A49,СВЦЭМ!$B$39:$B$782,H$47)+'СЕТ СН'!$G$14+СВЦЭМ!$D$10+'СЕТ СН'!$G$5-'СЕТ СН'!$G$24</f>
        <v>5492.1898501599999</v>
      </c>
      <c r="I49" s="36">
        <f>SUMIFS(СВЦЭМ!$D$39:$D$782,СВЦЭМ!$A$39:$A$782,$A49,СВЦЭМ!$B$39:$B$782,I$47)+'СЕТ СН'!$G$14+СВЦЭМ!$D$10+'СЕТ СН'!$G$5-'СЕТ СН'!$G$24</f>
        <v>5334.7460536799999</v>
      </c>
      <c r="J49" s="36">
        <f>SUMIFS(СВЦЭМ!$D$39:$D$782,СВЦЭМ!$A$39:$A$782,$A49,СВЦЭМ!$B$39:$B$782,J$47)+'СЕТ СН'!$G$14+СВЦЭМ!$D$10+'СЕТ СН'!$G$5-'СЕТ СН'!$G$24</f>
        <v>5216.4843507400001</v>
      </c>
      <c r="K49" s="36">
        <f>SUMIFS(СВЦЭМ!$D$39:$D$782,СВЦЭМ!$A$39:$A$782,$A49,СВЦЭМ!$B$39:$B$782,K$47)+'СЕТ СН'!$G$14+СВЦЭМ!$D$10+'СЕТ СН'!$G$5-'СЕТ СН'!$G$24</f>
        <v>5145.5259668099998</v>
      </c>
      <c r="L49" s="36">
        <f>SUMIFS(СВЦЭМ!$D$39:$D$782,СВЦЭМ!$A$39:$A$782,$A49,СВЦЭМ!$B$39:$B$782,L$47)+'СЕТ СН'!$G$14+СВЦЭМ!$D$10+'СЕТ СН'!$G$5-'СЕТ СН'!$G$24</f>
        <v>5128.2362270200001</v>
      </c>
      <c r="M49" s="36">
        <f>SUMIFS(СВЦЭМ!$D$39:$D$782,СВЦЭМ!$A$39:$A$782,$A49,СВЦЭМ!$B$39:$B$782,M$47)+'СЕТ СН'!$G$14+СВЦЭМ!$D$10+'СЕТ СН'!$G$5-'СЕТ СН'!$G$24</f>
        <v>5135.8984008799998</v>
      </c>
      <c r="N49" s="36">
        <f>SUMIFS(СВЦЭМ!$D$39:$D$782,СВЦЭМ!$A$39:$A$782,$A49,СВЦЭМ!$B$39:$B$782,N$47)+'СЕТ СН'!$G$14+СВЦЭМ!$D$10+'СЕТ СН'!$G$5-'СЕТ СН'!$G$24</f>
        <v>5133.0635624899996</v>
      </c>
      <c r="O49" s="36">
        <f>SUMIFS(СВЦЭМ!$D$39:$D$782,СВЦЭМ!$A$39:$A$782,$A49,СВЦЭМ!$B$39:$B$782,O$47)+'СЕТ СН'!$G$14+СВЦЭМ!$D$10+'СЕТ СН'!$G$5-'СЕТ СН'!$G$24</f>
        <v>5117.7734125799998</v>
      </c>
      <c r="P49" s="36">
        <f>SUMIFS(СВЦЭМ!$D$39:$D$782,СВЦЭМ!$A$39:$A$782,$A49,СВЦЭМ!$B$39:$B$782,P$47)+'СЕТ СН'!$G$14+СВЦЭМ!$D$10+'СЕТ СН'!$G$5-'СЕТ СН'!$G$24</f>
        <v>5120.0727385199998</v>
      </c>
      <c r="Q49" s="36">
        <f>SUMIFS(СВЦЭМ!$D$39:$D$782,СВЦЭМ!$A$39:$A$782,$A49,СВЦЭМ!$B$39:$B$782,Q$47)+'СЕТ СН'!$G$14+СВЦЭМ!$D$10+'СЕТ СН'!$G$5-'СЕТ СН'!$G$24</f>
        <v>5128.6272624699996</v>
      </c>
      <c r="R49" s="36">
        <f>SUMIFS(СВЦЭМ!$D$39:$D$782,СВЦЭМ!$A$39:$A$782,$A49,СВЦЭМ!$B$39:$B$782,R$47)+'СЕТ СН'!$G$14+СВЦЭМ!$D$10+'СЕТ СН'!$G$5-'СЕТ СН'!$G$24</f>
        <v>5128.2410333299995</v>
      </c>
      <c r="S49" s="36">
        <f>SUMIFS(СВЦЭМ!$D$39:$D$782,СВЦЭМ!$A$39:$A$782,$A49,СВЦЭМ!$B$39:$B$782,S$47)+'СЕТ СН'!$G$14+СВЦЭМ!$D$10+'СЕТ СН'!$G$5-'СЕТ СН'!$G$24</f>
        <v>5175.6310429099995</v>
      </c>
      <c r="T49" s="36">
        <f>SUMIFS(СВЦЭМ!$D$39:$D$782,СВЦЭМ!$A$39:$A$782,$A49,СВЦЭМ!$B$39:$B$782,T$47)+'СЕТ СН'!$G$14+СВЦЭМ!$D$10+'СЕТ СН'!$G$5-'СЕТ СН'!$G$24</f>
        <v>5167.5964827099997</v>
      </c>
      <c r="U49" s="36">
        <f>SUMIFS(СВЦЭМ!$D$39:$D$782,СВЦЭМ!$A$39:$A$782,$A49,СВЦЭМ!$B$39:$B$782,U$47)+'СЕТ СН'!$G$14+СВЦЭМ!$D$10+'СЕТ СН'!$G$5-'СЕТ СН'!$G$24</f>
        <v>5180.9249961799997</v>
      </c>
      <c r="V49" s="36">
        <f>SUMIFS(СВЦЭМ!$D$39:$D$782,СВЦЭМ!$A$39:$A$782,$A49,СВЦЭМ!$B$39:$B$782,V$47)+'СЕТ СН'!$G$14+СВЦЭМ!$D$10+'СЕТ СН'!$G$5-'СЕТ СН'!$G$24</f>
        <v>5189.5276299400002</v>
      </c>
      <c r="W49" s="36">
        <f>SUMIFS(СВЦЭМ!$D$39:$D$782,СВЦЭМ!$A$39:$A$782,$A49,СВЦЭМ!$B$39:$B$782,W$47)+'СЕТ СН'!$G$14+СВЦЭМ!$D$10+'СЕТ СН'!$G$5-'СЕТ СН'!$G$24</f>
        <v>5168.0107810499994</v>
      </c>
      <c r="X49" s="36">
        <f>SUMIFS(СВЦЭМ!$D$39:$D$782,СВЦЭМ!$A$39:$A$782,$A49,СВЦЭМ!$B$39:$B$782,X$47)+'СЕТ СН'!$G$14+СВЦЭМ!$D$10+'СЕТ СН'!$G$5-'СЕТ СН'!$G$24</f>
        <v>5231.20431156</v>
      </c>
      <c r="Y49" s="36">
        <f>SUMIFS(СВЦЭМ!$D$39:$D$782,СВЦЭМ!$A$39:$A$782,$A49,СВЦЭМ!$B$39:$B$782,Y$47)+'СЕТ СН'!$G$14+СВЦЭМ!$D$10+'СЕТ СН'!$G$5-'СЕТ СН'!$G$24</f>
        <v>5276.1781758899997</v>
      </c>
    </row>
    <row r="50" spans="1:25" ht="15.75" x14ac:dyDescent="0.2">
      <c r="A50" s="35">
        <f t="shared" ref="A50:A78" si="1">A49+1</f>
        <v>45476</v>
      </c>
      <c r="B50" s="36">
        <f>SUMIFS(СВЦЭМ!$D$39:$D$782,СВЦЭМ!$A$39:$A$782,$A50,СВЦЭМ!$B$39:$B$782,B$47)+'СЕТ СН'!$G$14+СВЦЭМ!$D$10+'СЕТ СН'!$G$5-'СЕТ СН'!$G$24</f>
        <v>5410.5889209100005</v>
      </c>
      <c r="C50" s="36">
        <f>SUMIFS(СВЦЭМ!$D$39:$D$782,СВЦЭМ!$A$39:$A$782,$A50,СВЦЭМ!$B$39:$B$782,C$47)+'СЕТ СН'!$G$14+СВЦЭМ!$D$10+'СЕТ СН'!$G$5-'СЕТ СН'!$G$24</f>
        <v>5534.6957015500002</v>
      </c>
      <c r="D50" s="36">
        <f>SUMIFS(СВЦЭМ!$D$39:$D$782,СВЦЭМ!$A$39:$A$782,$A50,СВЦЭМ!$B$39:$B$782,D$47)+'СЕТ СН'!$G$14+СВЦЭМ!$D$10+'СЕТ СН'!$G$5-'СЕТ СН'!$G$24</f>
        <v>5597.2810522899999</v>
      </c>
      <c r="E50" s="36">
        <f>SUMIFS(СВЦЭМ!$D$39:$D$782,СВЦЭМ!$A$39:$A$782,$A50,СВЦЭМ!$B$39:$B$782,E$47)+'СЕТ СН'!$G$14+СВЦЭМ!$D$10+'СЕТ СН'!$G$5-'СЕТ СН'!$G$24</f>
        <v>5645.8134616200005</v>
      </c>
      <c r="F50" s="36">
        <f>SUMIFS(СВЦЭМ!$D$39:$D$782,СВЦЭМ!$A$39:$A$782,$A50,СВЦЭМ!$B$39:$B$782,F$47)+'СЕТ СН'!$G$14+СВЦЭМ!$D$10+'СЕТ СН'!$G$5-'СЕТ СН'!$G$24</f>
        <v>5648.7597666399997</v>
      </c>
      <c r="G50" s="36">
        <f>SUMIFS(СВЦЭМ!$D$39:$D$782,СВЦЭМ!$A$39:$A$782,$A50,СВЦЭМ!$B$39:$B$782,G$47)+'СЕТ СН'!$G$14+СВЦЭМ!$D$10+'СЕТ СН'!$G$5-'СЕТ СН'!$G$24</f>
        <v>5631.4421031599995</v>
      </c>
      <c r="H50" s="36">
        <f>SUMIFS(СВЦЭМ!$D$39:$D$782,СВЦЭМ!$A$39:$A$782,$A50,СВЦЭМ!$B$39:$B$782,H$47)+'СЕТ СН'!$G$14+СВЦЭМ!$D$10+'СЕТ СН'!$G$5-'СЕТ СН'!$G$24</f>
        <v>5544.4156019599995</v>
      </c>
      <c r="I50" s="36">
        <f>SUMIFS(СВЦЭМ!$D$39:$D$782,СВЦЭМ!$A$39:$A$782,$A50,СВЦЭМ!$B$39:$B$782,I$47)+'СЕТ СН'!$G$14+СВЦЭМ!$D$10+'СЕТ СН'!$G$5-'СЕТ СН'!$G$24</f>
        <v>5405.3351725299999</v>
      </c>
      <c r="J50" s="36">
        <f>SUMIFS(СВЦЭМ!$D$39:$D$782,СВЦЭМ!$A$39:$A$782,$A50,СВЦЭМ!$B$39:$B$782,J$47)+'СЕТ СН'!$G$14+СВЦЭМ!$D$10+'СЕТ СН'!$G$5-'СЕТ СН'!$G$24</f>
        <v>5322.4211192900002</v>
      </c>
      <c r="K50" s="36">
        <f>SUMIFS(СВЦЭМ!$D$39:$D$782,СВЦЭМ!$A$39:$A$782,$A50,СВЦЭМ!$B$39:$B$782,K$47)+'СЕТ СН'!$G$14+СВЦЭМ!$D$10+'СЕТ СН'!$G$5-'СЕТ СН'!$G$24</f>
        <v>5255.0895226100001</v>
      </c>
      <c r="L50" s="36">
        <f>SUMIFS(СВЦЭМ!$D$39:$D$782,СВЦЭМ!$A$39:$A$782,$A50,СВЦЭМ!$B$39:$B$782,L$47)+'СЕТ СН'!$G$14+СВЦЭМ!$D$10+'СЕТ СН'!$G$5-'СЕТ СН'!$G$24</f>
        <v>5239.7988435799998</v>
      </c>
      <c r="M50" s="36">
        <f>SUMIFS(СВЦЭМ!$D$39:$D$782,СВЦЭМ!$A$39:$A$782,$A50,СВЦЭМ!$B$39:$B$782,M$47)+'СЕТ СН'!$G$14+СВЦЭМ!$D$10+'СЕТ СН'!$G$5-'СЕТ СН'!$G$24</f>
        <v>5224.60405128</v>
      </c>
      <c r="N50" s="36">
        <f>SUMIFS(СВЦЭМ!$D$39:$D$782,СВЦЭМ!$A$39:$A$782,$A50,СВЦЭМ!$B$39:$B$782,N$47)+'СЕТ СН'!$G$14+СВЦЭМ!$D$10+'СЕТ СН'!$G$5-'СЕТ СН'!$G$24</f>
        <v>5228.4331052899997</v>
      </c>
      <c r="O50" s="36">
        <f>SUMIFS(СВЦЭМ!$D$39:$D$782,СВЦЭМ!$A$39:$A$782,$A50,СВЦЭМ!$B$39:$B$782,O$47)+'СЕТ СН'!$G$14+СВЦЭМ!$D$10+'СЕТ СН'!$G$5-'СЕТ СН'!$G$24</f>
        <v>5214.3077563200004</v>
      </c>
      <c r="P50" s="36">
        <f>SUMIFS(СВЦЭМ!$D$39:$D$782,СВЦЭМ!$A$39:$A$782,$A50,СВЦЭМ!$B$39:$B$782,P$47)+'СЕТ СН'!$G$14+СВЦЭМ!$D$10+'СЕТ СН'!$G$5-'СЕТ СН'!$G$24</f>
        <v>5217.1646323000004</v>
      </c>
      <c r="Q50" s="36">
        <f>SUMIFS(СВЦЭМ!$D$39:$D$782,СВЦЭМ!$A$39:$A$782,$A50,СВЦЭМ!$B$39:$B$782,Q$47)+'СЕТ СН'!$G$14+СВЦЭМ!$D$10+'СЕТ СН'!$G$5-'СЕТ СН'!$G$24</f>
        <v>5223.7895068400003</v>
      </c>
      <c r="R50" s="36">
        <f>SUMIFS(СВЦЭМ!$D$39:$D$782,СВЦЭМ!$A$39:$A$782,$A50,СВЦЭМ!$B$39:$B$782,R$47)+'СЕТ СН'!$G$14+СВЦЭМ!$D$10+'СЕТ СН'!$G$5-'СЕТ СН'!$G$24</f>
        <v>5231.6416593100003</v>
      </c>
      <c r="S50" s="36">
        <f>SUMIFS(СВЦЭМ!$D$39:$D$782,СВЦЭМ!$A$39:$A$782,$A50,СВЦЭМ!$B$39:$B$782,S$47)+'СЕТ СН'!$G$14+СВЦЭМ!$D$10+'СЕТ СН'!$G$5-'СЕТ СН'!$G$24</f>
        <v>5248.8617377499995</v>
      </c>
      <c r="T50" s="36">
        <f>SUMIFS(СВЦЭМ!$D$39:$D$782,СВЦЭМ!$A$39:$A$782,$A50,СВЦЭМ!$B$39:$B$782,T$47)+'СЕТ СН'!$G$14+СВЦЭМ!$D$10+'СЕТ СН'!$G$5-'СЕТ СН'!$G$24</f>
        <v>5251.8420000099995</v>
      </c>
      <c r="U50" s="36">
        <f>SUMIFS(СВЦЭМ!$D$39:$D$782,СВЦЭМ!$A$39:$A$782,$A50,СВЦЭМ!$B$39:$B$782,U$47)+'СЕТ СН'!$G$14+СВЦЭМ!$D$10+'СЕТ СН'!$G$5-'СЕТ СН'!$G$24</f>
        <v>5262.5060237099997</v>
      </c>
      <c r="V50" s="36">
        <f>SUMIFS(СВЦЭМ!$D$39:$D$782,СВЦЭМ!$A$39:$A$782,$A50,СВЦЭМ!$B$39:$B$782,V$47)+'СЕТ СН'!$G$14+СВЦЭМ!$D$10+'СЕТ СН'!$G$5-'СЕТ СН'!$G$24</f>
        <v>5273.4370630499998</v>
      </c>
      <c r="W50" s="36">
        <f>SUMIFS(СВЦЭМ!$D$39:$D$782,СВЦЭМ!$A$39:$A$782,$A50,СВЦЭМ!$B$39:$B$782,W$47)+'СЕТ СН'!$G$14+СВЦЭМ!$D$10+'СЕТ СН'!$G$5-'СЕТ СН'!$G$24</f>
        <v>5266.0089226099999</v>
      </c>
      <c r="X50" s="36">
        <f>SUMIFS(СВЦЭМ!$D$39:$D$782,СВЦЭМ!$A$39:$A$782,$A50,СВЦЭМ!$B$39:$B$782,X$47)+'СЕТ СН'!$G$14+СВЦЭМ!$D$10+'СЕТ СН'!$G$5-'СЕТ СН'!$G$24</f>
        <v>5294.8473950600001</v>
      </c>
      <c r="Y50" s="36">
        <f>SUMIFS(СВЦЭМ!$D$39:$D$782,СВЦЭМ!$A$39:$A$782,$A50,СВЦЭМ!$B$39:$B$782,Y$47)+'СЕТ СН'!$G$14+СВЦЭМ!$D$10+'СЕТ СН'!$G$5-'СЕТ СН'!$G$24</f>
        <v>5382.0450842299997</v>
      </c>
    </row>
    <row r="51" spans="1:25" ht="15.75" x14ac:dyDescent="0.2">
      <c r="A51" s="35">
        <f t="shared" si="1"/>
        <v>45477</v>
      </c>
      <c r="B51" s="36">
        <f>SUMIFS(СВЦЭМ!$D$39:$D$782,СВЦЭМ!$A$39:$A$782,$A51,СВЦЭМ!$B$39:$B$782,B$47)+'СЕТ СН'!$G$14+СВЦЭМ!$D$10+'СЕТ СН'!$G$5-'СЕТ СН'!$G$24</f>
        <v>5252.6994565900004</v>
      </c>
      <c r="C51" s="36">
        <f>SUMIFS(СВЦЭМ!$D$39:$D$782,СВЦЭМ!$A$39:$A$782,$A51,СВЦЭМ!$B$39:$B$782,C$47)+'СЕТ СН'!$G$14+СВЦЭМ!$D$10+'СЕТ СН'!$G$5-'СЕТ СН'!$G$24</f>
        <v>5406.6350600099995</v>
      </c>
      <c r="D51" s="36">
        <f>SUMIFS(СВЦЭМ!$D$39:$D$782,СВЦЭМ!$A$39:$A$782,$A51,СВЦЭМ!$B$39:$B$782,D$47)+'СЕТ СН'!$G$14+СВЦЭМ!$D$10+'СЕТ СН'!$G$5-'СЕТ СН'!$G$24</f>
        <v>5441.5902359199999</v>
      </c>
      <c r="E51" s="36">
        <f>SUMIFS(СВЦЭМ!$D$39:$D$782,СВЦЭМ!$A$39:$A$782,$A51,СВЦЭМ!$B$39:$B$782,E$47)+'СЕТ СН'!$G$14+СВЦЭМ!$D$10+'СЕТ СН'!$G$5-'СЕТ СН'!$G$24</f>
        <v>5478.4573459100002</v>
      </c>
      <c r="F51" s="36">
        <f>SUMIFS(СВЦЭМ!$D$39:$D$782,СВЦЭМ!$A$39:$A$782,$A51,СВЦЭМ!$B$39:$B$782,F$47)+'СЕТ СН'!$G$14+СВЦЭМ!$D$10+'СЕТ СН'!$G$5-'СЕТ СН'!$G$24</f>
        <v>5485.4880443399998</v>
      </c>
      <c r="G51" s="36">
        <f>SUMIFS(СВЦЭМ!$D$39:$D$782,СВЦЭМ!$A$39:$A$782,$A51,СВЦЭМ!$B$39:$B$782,G$47)+'СЕТ СН'!$G$14+СВЦЭМ!$D$10+'СЕТ СН'!$G$5-'СЕТ СН'!$G$24</f>
        <v>5477.9121608999994</v>
      </c>
      <c r="H51" s="36">
        <f>SUMIFS(СВЦЭМ!$D$39:$D$782,СВЦЭМ!$A$39:$A$782,$A51,СВЦЭМ!$B$39:$B$782,H$47)+'СЕТ СН'!$G$14+СВЦЭМ!$D$10+'СЕТ СН'!$G$5-'СЕТ СН'!$G$24</f>
        <v>5391.1749516600003</v>
      </c>
      <c r="I51" s="36">
        <f>SUMIFS(СВЦЭМ!$D$39:$D$782,СВЦЭМ!$A$39:$A$782,$A51,СВЦЭМ!$B$39:$B$782,I$47)+'СЕТ СН'!$G$14+СВЦЭМ!$D$10+'СЕТ СН'!$G$5-'СЕТ СН'!$G$24</f>
        <v>5361.6423768799996</v>
      </c>
      <c r="J51" s="36">
        <f>SUMIFS(СВЦЭМ!$D$39:$D$782,СВЦЭМ!$A$39:$A$782,$A51,СВЦЭМ!$B$39:$B$782,J$47)+'СЕТ СН'!$G$14+СВЦЭМ!$D$10+'СЕТ СН'!$G$5-'СЕТ СН'!$G$24</f>
        <v>5268.2274542599998</v>
      </c>
      <c r="K51" s="36">
        <f>SUMIFS(СВЦЭМ!$D$39:$D$782,СВЦЭМ!$A$39:$A$782,$A51,СВЦЭМ!$B$39:$B$782,K$47)+'СЕТ СН'!$G$14+СВЦЭМ!$D$10+'СЕТ СН'!$G$5-'СЕТ СН'!$G$24</f>
        <v>5196.40064308</v>
      </c>
      <c r="L51" s="36">
        <f>SUMIFS(СВЦЭМ!$D$39:$D$782,СВЦЭМ!$A$39:$A$782,$A51,СВЦЭМ!$B$39:$B$782,L$47)+'СЕТ СН'!$G$14+СВЦЭМ!$D$10+'СЕТ СН'!$G$5-'СЕТ СН'!$G$24</f>
        <v>5180.5691721000003</v>
      </c>
      <c r="M51" s="36">
        <f>SUMIFS(СВЦЭМ!$D$39:$D$782,СВЦЭМ!$A$39:$A$782,$A51,СВЦЭМ!$B$39:$B$782,M$47)+'СЕТ СН'!$G$14+СВЦЭМ!$D$10+'СЕТ СН'!$G$5-'СЕТ СН'!$G$24</f>
        <v>5152.6084661000004</v>
      </c>
      <c r="N51" s="36">
        <f>SUMIFS(СВЦЭМ!$D$39:$D$782,СВЦЭМ!$A$39:$A$782,$A51,СВЦЭМ!$B$39:$B$782,N$47)+'СЕТ СН'!$G$14+СВЦЭМ!$D$10+'СЕТ СН'!$G$5-'СЕТ СН'!$G$24</f>
        <v>5160.0980832999994</v>
      </c>
      <c r="O51" s="36">
        <f>SUMIFS(СВЦЭМ!$D$39:$D$782,СВЦЭМ!$A$39:$A$782,$A51,СВЦЭМ!$B$39:$B$782,O$47)+'СЕТ СН'!$G$14+СВЦЭМ!$D$10+'СЕТ СН'!$G$5-'СЕТ СН'!$G$24</f>
        <v>5143.1091766700001</v>
      </c>
      <c r="P51" s="36">
        <f>SUMIFS(СВЦЭМ!$D$39:$D$782,СВЦЭМ!$A$39:$A$782,$A51,СВЦЭМ!$B$39:$B$782,P$47)+'СЕТ СН'!$G$14+СВЦЭМ!$D$10+'СЕТ СН'!$G$5-'СЕТ СН'!$G$24</f>
        <v>5139.5507654800003</v>
      </c>
      <c r="Q51" s="36">
        <f>SUMIFS(СВЦЭМ!$D$39:$D$782,СВЦЭМ!$A$39:$A$782,$A51,СВЦЭМ!$B$39:$B$782,Q$47)+'СЕТ СН'!$G$14+СВЦЭМ!$D$10+'СЕТ СН'!$G$5-'СЕТ СН'!$G$24</f>
        <v>5142.7386817999995</v>
      </c>
      <c r="R51" s="36">
        <f>SUMIFS(СВЦЭМ!$D$39:$D$782,СВЦЭМ!$A$39:$A$782,$A51,СВЦЭМ!$B$39:$B$782,R$47)+'СЕТ СН'!$G$14+СВЦЭМ!$D$10+'СЕТ СН'!$G$5-'СЕТ СН'!$G$24</f>
        <v>5153.5995450199998</v>
      </c>
      <c r="S51" s="36">
        <f>SUMIFS(СВЦЭМ!$D$39:$D$782,СВЦЭМ!$A$39:$A$782,$A51,СВЦЭМ!$B$39:$B$782,S$47)+'СЕТ СН'!$G$14+СВЦЭМ!$D$10+'СЕТ СН'!$G$5-'СЕТ СН'!$G$24</f>
        <v>5143.46223027</v>
      </c>
      <c r="T51" s="36">
        <f>SUMIFS(СВЦЭМ!$D$39:$D$782,СВЦЭМ!$A$39:$A$782,$A51,СВЦЭМ!$B$39:$B$782,T$47)+'СЕТ СН'!$G$14+СВЦЭМ!$D$10+'СЕТ СН'!$G$5-'СЕТ СН'!$G$24</f>
        <v>5131.3007207499995</v>
      </c>
      <c r="U51" s="36">
        <f>SUMIFS(СВЦЭМ!$D$39:$D$782,СВЦЭМ!$A$39:$A$782,$A51,СВЦЭМ!$B$39:$B$782,U$47)+'СЕТ СН'!$G$14+СВЦЭМ!$D$10+'СЕТ СН'!$G$5-'СЕТ СН'!$G$24</f>
        <v>5148.2537569699998</v>
      </c>
      <c r="V51" s="36">
        <f>SUMIFS(СВЦЭМ!$D$39:$D$782,СВЦЭМ!$A$39:$A$782,$A51,СВЦЭМ!$B$39:$B$782,V$47)+'СЕТ СН'!$G$14+СВЦЭМ!$D$10+'СЕТ СН'!$G$5-'СЕТ СН'!$G$24</f>
        <v>5157.7625258999997</v>
      </c>
      <c r="W51" s="36">
        <f>SUMIFS(СВЦЭМ!$D$39:$D$782,СВЦЭМ!$A$39:$A$782,$A51,СВЦЭМ!$B$39:$B$782,W$47)+'СЕТ СН'!$G$14+СВЦЭМ!$D$10+'СЕТ СН'!$G$5-'СЕТ СН'!$G$24</f>
        <v>5132.5620997099995</v>
      </c>
      <c r="X51" s="36">
        <f>SUMIFS(СВЦЭМ!$D$39:$D$782,СВЦЭМ!$A$39:$A$782,$A51,СВЦЭМ!$B$39:$B$782,X$47)+'СЕТ СН'!$G$14+СВЦЭМ!$D$10+'СЕТ СН'!$G$5-'СЕТ СН'!$G$24</f>
        <v>5182.6306009600003</v>
      </c>
      <c r="Y51" s="36">
        <f>SUMIFS(СВЦЭМ!$D$39:$D$782,СВЦЭМ!$A$39:$A$782,$A51,СВЦЭМ!$B$39:$B$782,Y$47)+'СЕТ СН'!$G$14+СВЦЭМ!$D$10+'СЕТ СН'!$G$5-'СЕТ СН'!$G$24</f>
        <v>5285.6119219000002</v>
      </c>
    </row>
    <row r="52" spans="1:25" ht="15.75" x14ac:dyDescent="0.2">
      <c r="A52" s="35">
        <f t="shared" si="1"/>
        <v>45478</v>
      </c>
      <c r="B52" s="36">
        <f>SUMIFS(СВЦЭМ!$D$39:$D$782,СВЦЭМ!$A$39:$A$782,$A52,СВЦЭМ!$B$39:$B$782,B$47)+'СЕТ СН'!$G$14+СВЦЭМ!$D$10+'СЕТ СН'!$G$5-'СЕТ СН'!$G$24</f>
        <v>5374.38345295</v>
      </c>
      <c r="C52" s="36">
        <f>SUMIFS(СВЦЭМ!$D$39:$D$782,СВЦЭМ!$A$39:$A$782,$A52,СВЦЭМ!$B$39:$B$782,C$47)+'СЕТ СН'!$G$14+СВЦЭМ!$D$10+'СЕТ СН'!$G$5-'СЕТ СН'!$G$24</f>
        <v>5471.89253672</v>
      </c>
      <c r="D52" s="36">
        <f>SUMIFS(СВЦЭМ!$D$39:$D$782,СВЦЭМ!$A$39:$A$782,$A52,СВЦЭМ!$B$39:$B$782,D$47)+'СЕТ СН'!$G$14+СВЦЭМ!$D$10+'СЕТ СН'!$G$5-'СЕТ СН'!$G$24</f>
        <v>5533.2068789799996</v>
      </c>
      <c r="E52" s="36">
        <f>SUMIFS(СВЦЭМ!$D$39:$D$782,СВЦЭМ!$A$39:$A$782,$A52,СВЦЭМ!$B$39:$B$782,E$47)+'СЕТ СН'!$G$14+СВЦЭМ!$D$10+'СЕТ СН'!$G$5-'СЕТ СН'!$G$24</f>
        <v>5561.8831351899998</v>
      </c>
      <c r="F52" s="36">
        <f>SUMIFS(СВЦЭМ!$D$39:$D$782,СВЦЭМ!$A$39:$A$782,$A52,СВЦЭМ!$B$39:$B$782,F$47)+'СЕТ СН'!$G$14+СВЦЭМ!$D$10+'СЕТ СН'!$G$5-'СЕТ СН'!$G$24</f>
        <v>5553.3157460900002</v>
      </c>
      <c r="G52" s="36">
        <f>SUMIFS(СВЦЭМ!$D$39:$D$782,СВЦЭМ!$A$39:$A$782,$A52,СВЦЭМ!$B$39:$B$782,G$47)+'СЕТ СН'!$G$14+СВЦЭМ!$D$10+'СЕТ СН'!$G$5-'СЕТ СН'!$G$24</f>
        <v>5519.6822068199999</v>
      </c>
      <c r="H52" s="36">
        <f>SUMIFS(СВЦЭМ!$D$39:$D$782,СВЦЭМ!$A$39:$A$782,$A52,СВЦЭМ!$B$39:$B$782,H$47)+'СЕТ СН'!$G$14+СВЦЭМ!$D$10+'СЕТ СН'!$G$5-'СЕТ СН'!$G$24</f>
        <v>5465.9047340500001</v>
      </c>
      <c r="I52" s="36">
        <f>SUMIFS(СВЦЭМ!$D$39:$D$782,СВЦЭМ!$A$39:$A$782,$A52,СВЦЭМ!$B$39:$B$782,I$47)+'СЕТ СН'!$G$14+СВЦЭМ!$D$10+'СЕТ СН'!$G$5-'СЕТ СН'!$G$24</f>
        <v>5359.6760925300005</v>
      </c>
      <c r="J52" s="36">
        <f>SUMIFS(СВЦЭМ!$D$39:$D$782,СВЦЭМ!$A$39:$A$782,$A52,СВЦЭМ!$B$39:$B$782,J$47)+'СЕТ СН'!$G$14+СВЦЭМ!$D$10+'СЕТ СН'!$G$5-'СЕТ СН'!$G$24</f>
        <v>5250.0083159099995</v>
      </c>
      <c r="K52" s="36">
        <f>SUMIFS(СВЦЭМ!$D$39:$D$782,СВЦЭМ!$A$39:$A$782,$A52,СВЦЭМ!$B$39:$B$782,K$47)+'СЕТ СН'!$G$14+СВЦЭМ!$D$10+'СЕТ СН'!$G$5-'СЕТ СН'!$G$24</f>
        <v>5222.0571575399999</v>
      </c>
      <c r="L52" s="36">
        <f>SUMIFS(СВЦЭМ!$D$39:$D$782,СВЦЭМ!$A$39:$A$782,$A52,СВЦЭМ!$B$39:$B$782,L$47)+'СЕТ СН'!$G$14+СВЦЭМ!$D$10+'СЕТ СН'!$G$5-'СЕТ СН'!$G$24</f>
        <v>5234.4154525800004</v>
      </c>
      <c r="M52" s="36">
        <f>SUMIFS(СВЦЭМ!$D$39:$D$782,СВЦЭМ!$A$39:$A$782,$A52,СВЦЭМ!$B$39:$B$782,M$47)+'СЕТ СН'!$G$14+СВЦЭМ!$D$10+'СЕТ СН'!$G$5-'СЕТ СН'!$G$24</f>
        <v>5222.56245451</v>
      </c>
      <c r="N52" s="36">
        <f>SUMIFS(СВЦЭМ!$D$39:$D$782,СВЦЭМ!$A$39:$A$782,$A52,СВЦЭМ!$B$39:$B$782,N$47)+'СЕТ СН'!$G$14+СВЦЭМ!$D$10+'СЕТ СН'!$G$5-'СЕТ СН'!$G$24</f>
        <v>5230.2407287200003</v>
      </c>
      <c r="O52" s="36">
        <f>SUMIFS(СВЦЭМ!$D$39:$D$782,СВЦЭМ!$A$39:$A$782,$A52,СВЦЭМ!$B$39:$B$782,O$47)+'СЕТ СН'!$G$14+СВЦЭМ!$D$10+'СЕТ СН'!$G$5-'СЕТ СН'!$G$24</f>
        <v>5228.3184453699996</v>
      </c>
      <c r="P52" s="36">
        <f>SUMIFS(СВЦЭМ!$D$39:$D$782,СВЦЭМ!$A$39:$A$782,$A52,СВЦЭМ!$B$39:$B$782,P$47)+'СЕТ СН'!$G$14+СВЦЭМ!$D$10+'СЕТ СН'!$G$5-'СЕТ СН'!$G$24</f>
        <v>5236.9398386699995</v>
      </c>
      <c r="Q52" s="36">
        <f>SUMIFS(СВЦЭМ!$D$39:$D$782,СВЦЭМ!$A$39:$A$782,$A52,СВЦЭМ!$B$39:$B$782,Q$47)+'СЕТ СН'!$G$14+СВЦЭМ!$D$10+'СЕТ СН'!$G$5-'СЕТ СН'!$G$24</f>
        <v>5248.8301619900003</v>
      </c>
      <c r="R52" s="36">
        <f>SUMIFS(СВЦЭМ!$D$39:$D$782,СВЦЭМ!$A$39:$A$782,$A52,СВЦЭМ!$B$39:$B$782,R$47)+'СЕТ СН'!$G$14+СВЦЭМ!$D$10+'СЕТ СН'!$G$5-'СЕТ СН'!$G$24</f>
        <v>5245.0403572599998</v>
      </c>
      <c r="S52" s="36">
        <f>SUMIFS(СВЦЭМ!$D$39:$D$782,СВЦЭМ!$A$39:$A$782,$A52,СВЦЭМ!$B$39:$B$782,S$47)+'СЕТ СН'!$G$14+СВЦЭМ!$D$10+'СЕТ СН'!$G$5-'СЕТ СН'!$G$24</f>
        <v>5237.3560262000001</v>
      </c>
      <c r="T52" s="36">
        <f>SUMIFS(СВЦЭМ!$D$39:$D$782,СВЦЭМ!$A$39:$A$782,$A52,СВЦЭМ!$B$39:$B$782,T$47)+'СЕТ СН'!$G$14+СВЦЭМ!$D$10+'СЕТ СН'!$G$5-'СЕТ СН'!$G$24</f>
        <v>5229.6208312999997</v>
      </c>
      <c r="U52" s="36">
        <f>SUMIFS(СВЦЭМ!$D$39:$D$782,СВЦЭМ!$A$39:$A$782,$A52,СВЦЭМ!$B$39:$B$782,U$47)+'СЕТ СН'!$G$14+СВЦЭМ!$D$10+'СЕТ СН'!$G$5-'СЕТ СН'!$G$24</f>
        <v>5243.9544916300001</v>
      </c>
      <c r="V52" s="36">
        <f>SUMIFS(СВЦЭМ!$D$39:$D$782,СВЦЭМ!$A$39:$A$782,$A52,СВЦЭМ!$B$39:$B$782,V$47)+'СЕТ СН'!$G$14+СВЦЭМ!$D$10+'СЕТ СН'!$G$5-'СЕТ СН'!$G$24</f>
        <v>5258.4708375299997</v>
      </c>
      <c r="W52" s="36">
        <f>SUMIFS(СВЦЭМ!$D$39:$D$782,СВЦЭМ!$A$39:$A$782,$A52,СВЦЭМ!$B$39:$B$782,W$47)+'СЕТ СН'!$G$14+СВЦЭМ!$D$10+'СЕТ СН'!$G$5-'СЕТ СН'!$G$24</f>
        <v>5231.4670645300002</v>
      </c>
      <c r="X52" s="36">
        <f>SUMIFS(СВЦЭМ!$D$39:$D$782,СВЦЭМ!$A$39:$A$782,$A52,СВЦЭМ!$B$39:$B$782,X$47)+'СЕТ СН'!$G$14+СВЦЭМ!$D$10+'СЕТ СН'!$G$5-'СЕТ СН'!$G$24</f>
        <v>5275.8118713100002</v>
      </c>
      <c r="Y52" s="36">
        <f>SUMIFS(СВЦЭМ!$D$39:$D$782,СВЦЭМ!$A$39:$A$782,$A52,СВЦЭМ!$B$39:$B$782,Y$47)+'СЕТ СН'!$G$14+СВЦЭМ!$D$10+'СЕТ СН'!$G$5-'СЕТ СН'!$G$24</f>
        <v>5394.5928091200003</v>
      </c>
    </row>
    <row r="53" spans="1:25" ht="15.75" x14ac:dyDescent="0.2">
      <c r="A53" s="35">
        <f t="shared" si="1"/>
        <v>45479</v>
      </c>
      <c r="B53" s="36">
        <f>SUMIFS(СВЦЭМ!$D$39:$D$782,СВЦЭМ!$A$39:$A$782,$A53,СВЦЭМ!$B$39:$B$782,B$47)+'СЕТ СН'!$G$14+СВЦЭМ!$D$10+'СЕТ СН'!$G$5-'СЕТ СН'!$G$24</f>
        <v>5397.4527539600003</v>
      </c>
      <c r="C53" s="36">
        <f>SUMIFS(СВЦЭМ!$D$39:$D$782,СВЦЭМ!$A$39:$A$782,$A53,СВЦЭМ!$B$39:$B$782,C$47)+'СЕТ СН'!$G$14+СВЦЭМ!$D$10+'СЕТ СН'!$G$5-'СЕТ СН'!$G$24</f>
        <v>5483.5877135999999</v>
      </c>
      <c r="D53" s="36">
        <f>SUMIFS(СВЦЭМ!$D$39:$D$782,СВЦЭМ!$A$39:$A$782,$A53,СВЦЭМ!$B$39:$B$782,D$47)+'СЕТ СН'!$G$14+СВЦЭМ!$D$10+'СЕТ СН'!$G$5-'СЕТ СН'!$G$24</f>
        <v>5589.5669533800001</v>
      </c>
      <c r="E53" s="36">
        <f>SUMIFS(СВЦЭМ!$D$39:$D$782,СВЦЭМ!$A$39:$A$782,$A53,СВЦЭМ!$B$39:$B$782,E$47)+'СЕТ СН'!$G$14+СВЦЭМ!$D$10+'СЕТ СН'!$G$5-'СЕТ СН'!$G$24</f>
        <v>5653.7580150100002</v>
      </c>
      <c r="F53" s="36">
        <f>SUMIFS(СВЦЭМ!$D$39:$D$782,СВЦЭМ!$A$39:$A$782,$A53,СВЦЭМ!$B$39:$B$782,F$47)+'СЕТ СН'!$G$14+СВЦЭМ!$D$10+'СЕТ СН'!$G$5-'СЕТ СН'!$G$24</f>
        <v>5673.8709874199994</v>
      </c>
      <c r="G53" s="36">
        <f>SUMIFS(СВЦЭМ!$D$39:$D$782,СВЦЭМ!$A$39:$A$782,$A53,СВЦЭМ!$B$39:$B$782,G$47)+'СЕТ СН'!$G$14+СВЦЭМ!$D$10+'СЕТ СН'!$G$5-'СЕТ СН'!$G$24</f>
        <v>5665.6376104700003</v>
      </c>
      <c r="H53" s="36">
        <f>SUMIFS(СВЦЭМ!$D$39:$D$782,СВЦЭМ!$A$39:$A$782,$A53,СВЦЭМ!$B$39:$B$782,H$47)+'СЕТ СН'!$G$14+СВЦЭМ!$D$10+'СЕТ СН'!$G$5-'СЕТ СН'!$G$24</f>
        <v>5660.2184081899995</v>
      </c>
      <c r="I53" s="36">
        <f>SUMIFS(СВЦЭМ!$D$39:$D$782,СВЦЭМ!$A$39:$A$782,$A53,СВЦЭМ!$B$39:$B$782,I$47)+'СЕТ СН'!$G$14+СВЦЭМ!$D$10+'СЕТ СН'!$G$5-'СЕТ СН'!$G$24</f>
        <v>5574.5216925699997</v>
      </c>
      <c r="J53" s="36">
        <f>SUMIFS(СВЦЭМ!$D$39:$D$782,СВЦЭМ!$A$39:$A$782,$A53,СВЦЭМ!$B$39:$B$782,J$47)+'СЕТ СН'!$G$14+СВЦЭМ!$D$10+'СЕТ СН'!$G$5-'СЕТ СН'!$G$24</f>
        <v>5443.7329135</v>
      </c>
      <c r="K53" s="36">
        <f>SUMIFS(СВЦЭМ!$D$39:$D$782,СВЦЭМ!$A$39:$A$782,$A53,СВЦЭМ!$B$39:$B$782,K$47)+'СЕТ СН'!$G$14+СВЦЭМ!$D$10+'СЕТ СН'!$G$5-'СЕТ СН'!$G$24</f>
        <v>5346.2084994699999</v>
      </c>
      <c r="L53" s="36">
        <f>SUMIFS(СВЦЭМ!$D$39:$D$782,СВЦЭМ!$A$39:$A$782,$A53,СВЦЭМ!$B$39:$B$782,L$47)+'СЕТ СН'!$G$14+СВЦЭМ!$D$10+'СЕТ СН'!$G$5-'СЕТ СН'!$G$24</f>
        <v>5280.8299763899995</v>
      </c>
      <c r="M53" s="36">
        <f>SUMIFS(СВЦЭМ!$D$39:$D$782,СВЦЭМ!$A$39:$A$782,$A53,СВЦЭМ!$B$39:$B$782,M$47)+'СЕТ СН'!$G$14+СВЦЭМ!$D$10+'СЕТ СН'!$G$5-'СЕТ СН'!$G$24</f>
        <v>5260.8016908899999</v>
      </c>
      <c r="N53" s="36">
        <f>SUMIFS(СВЦЭМ!$D$39:$D$782,СВЦЭМ!$A$39:$A$782,$A53,СВЦЭМ!$B$39:$B$782,N$47)+'СЕТ СН'!$G$14+СВЦЭМ!$D$10+'СЕТ СН'!$G$5-'СЕТ СН'!$G$24</f>
        <v>5259.31473379</v>
      </c>
      <c r="O53" s="36">
        <f>SUMIFS(СВЦЭМ!$D$39:$D$782,СВЦЭМ!$A$39:$A$782,$A53,СВЦЭМ!$B$39:$B$782,O$47)+'СЕТ СН'!$G$14+СВЦЭМ!$D$10+'СЕТ СН'!$G$5-'СЕТ СН'!$G$24</f>
        <v>5256.2581316699998</v>
      </c>
      <c r="P53" s="36">
        <f>SUMIFS(СВЦЭМ!$D$39:$D$782,СВЦЭМ!$A$39:$A$782,$A53,СВЦЭМ!$B$39:$B$782,P$47)+'СЕТ СН'!$G$14+СВЦЭМ!$D$10+'СЕТ СН'!$G$5-'СЕТ СН'!$G$24</f>
        <v>5254.3907950499997</v>
      </c>
      <c r="Q53" s="36">
        <f>SUMIFS(СВЦЭМ!$D$39:$D$782,СВЦЭМ!$A$39:$A$782,$A53,СВЦЭМ!$B$39:$B$782,Q$47)+'СЕТ СН'!$G$14+СВЦЭМ!$D$10+'СЕТ СН'!$G$5-'СЕТ СН'!$G$24</f>
        <v>5266.5703124900001</v>
      </c>
      <c r="R53" s="36">
        <f>SUMIFS(СВЦЭМ!$D$39:$D$782,СВЦЭМ!$A$39:$A$782,$A53,СВЦЭМ!$B$39:$B$782,R$47)+'СЕТ СН'!$G$14+СВЦЭМ!$D$10+'СЕТ СН'!$G$5-'СЕТ СН'!$G$24</f>
        <v>5296.8199567900001</v>
      </c>
      <c r="S53" s="36">
        <f>SUMIFS(СВЦЭМ!$D$39:$D$782,СВЦЭМ!$A$39:$A$782,$A53,СВЦЭМ!$B$39:$B$782,S$47)+'СЕТ СН'!$G$14+СВЦЭМ!$D$10+'СЕТ СН'!$G$5-'СЕТ СН'!$G$24</f>
        <v>5283.2810852000002</v>
      </c>
      <c r="T53" s="36">
        <f>SUMIFS(СВЦЭМ!$D$39:$D$782,СВЦЭМ!$A$39:$A$782,$A53,СВЦЭМ!$B$39:$B$782,T$47)+'СЕТ СН'!$G$14+СВЦЭМ!$D$10+'СЕТ СН'!$G$5-'СЕТ СН'!$G$24</f>
        <v>5276.3785979699996</v>
      </c>
      <c r="U53" s="36">
        <f>SUMIFS(СВЦЭМ!$D$39:$D$782,СВЦЭМ!$A$39:$A$782,$A53,СВЦЭМ!$B$39:$B$782,U$47)+'СЕТ СН'!$G$14+СВЦЭМ!$D$10+'СЕТ СН'!$G$5-'СЕТ СН'!$G$24</f>
        <v>5284.9920732199998</v>
      </c>
      <c r="V53" s="36">
        <f>SUMIFS(СВЦЭМ!$D$39:$D$782,СВЦЭМ!$A$39:$A$782,$A53,СВЦЭМ!$B$39:$B$782,V$47)+'СЕТ СН'!$G$14+СВЦЭМ!$D$10+'СЕТ СН'!$G$5-'СЕТ СН'!$G$24</f>
        <v>5296.0139256399998</v>
      </c>
      <c r="W53" s="36">
        <f>SUMIFS(СВЦЭМ!$D$39:$D$782,СВЦЭМ!$A$39:$A$782,$A53,СВЦЭМ!$B$39:$B$782,W$47)+'СЕТ СН'!$G$14+СВЦЭМ!$D$10+'СЕТ СН'!$G$5-'СЕТ СН'!$G$24</f>
        <v>5287.5613678099999</v>
      </c>
      <c r="X53" s="36">
        <f>SUMIFS(СВЦЭМ!$D$39:$D$782,СВЦЭМ!$A$39:$A$782,$A53,СВЦЭМ!$B$39:$B$782,X$47)+'СЕТ СН'!$G$14+СВЦЭМ!$D$10+'СЕТ СН'!$G$5-'СЕТ СН'!$G$24</f>
        <v>5322.6489516500005</v>
      </c>
      <c r="Y53" s="36">
        <f>SUMIFS(СВЦЭМ!$D$39:$D$782,СВЦЭМ!$A$39:$A$782,$A53,СВЦЭМ!$B$39:$B$782,Y$47)+'СЕТ СН'!$G$14+СВЦЭМ!$D$10+'СЕТ СН'!$G$5-'СЕТ СН'!$G$24</f>
        <v>5410.7653932000003</v>
      </c>
    </row>
    <row r="54" spans="1:25" ht="15.75" x14ac:dyDescent="0.2">
      <c r="A54" s="35">
        <f t="shared" si="1"/>
        <v>45480</v>
      </c>
      <c r="B54" s="36">
        <f>SUMIFS(СВЦЭМ!$D$39:$D$782,СВЦЭМ!$A$39:$A$782,$A54,СВЦЭМ!$B$39:$B$782,B$47)+'СЕТ СН'!$G$14+СВЦЭМ!$D$10+'СЕТ СН'!$G$5-'СЕТ СН'!$G$24</f>
        <v>5555.3839224599997</v>
      </c>
      <c r="C54" s="36">
        <f>SUMIFS(СВЦЭМ!$D$39:$D$782,СВЦЭМ!$A$39:$A$782,$A54,СВЦЭМ!$B$39:$B$782,C$47)+'СЕТ СН'!$G$14+СВЦЭМ!$D$10+'СЕТ СН'!$G$5-'СЕТ СН'!$G$24</f>
        <v>5619.0639834200001</v>
      </c>
      <c r="D54" s="36">
        <f>SUMIFS(СВЦЭМ!$D$39:$D$782,СВЦЭМ!$A$39:$A$782,$A54,СВЦЭМ!$B$39:$B$782,D$47)+'СЕТ СН'!$G$14+СВЦЭМ!$D$10+'СЕТ СН'!$G$5-'СЕТ СН'!$G$24</f>
        <v>5680.5130440200001</v>
      </c>
      <c r="E54" s="36">
        <f>SUMIFS(СВЦЭМ!$D$39:$D$782,СВЦЭМ!$A$39:$A$782,$A54,СВЦЭМ!$B$39:$B$782,E$47)+'СЕТ СН'!$G$14+СВЦЭМ!$D$10+'СЕТ СН'!$G$5-'СЕТ СН'!$G$24</f>
        <v>5672.9095546500002</v>
      </c>
      <c r="F54" s="36">
        <f>SUMIFS(СВЦЭМ!$D$39:$D$782,СВЦЭМ!$A$39:$A$782,$A54,СВЦЭМ!$B$39:$B$782,F$47)+'СЕТ СН'!$G$14+СВЦЭМ!$D$10+'СЕТ СН'!$G$5-'СЕТ СН'!$G$24</f>
        <v>5676.0993505500001</v>
      </c>
      <c r="G54" s="36">
        <f>SUMIFS(СВЦЭМ!$D$39:$D$782,СВЦЭМ!$A$39:$A$782,$A54,СВЦЭМ!$B$39:$B$782,G$47)+'СЕТ СН'!$G$14+СВЦЭМ!$D$10+'СЕТ СН'!$G$5-'СЕТ СН'!$G$24</f>
        <v>5679.23102707</v>
      </c>
      <c r="H54" s="36">
        <f>SUMIFS(СВЦЭМ!$D$39:$D$782,СВЦЭМ!$A$39:$A$782,$A54,СВЦЭМ!$B$39:$B$782,H$47)+'СЕТ СН'!$G$14+СВЦЭМ!$D$10+'СЕТ СН'!$G$5-'СЕТ СН'!$G$24</f>
        <v>5695.4174358299997</v>
      </c>
      <c r="I54" s="36">
        <f>SUMIFS(СВЦЭМ!$D$39:$D$782,СВЦЭМ!$A$39:$A$782,$A54,СВЦЭМ!$B$39:$B$782,I$47)+'СЕТ СН'!$G$14+СВЦЭМ!$D$10+'СЕТ СН'!$G$5-'СЕТ СН'!$G$24</f>
        <v>5658.2071249500004</v>
      </c>
      <c r="J54" s="36">
        <f>SUMIFS(СВЦЭМ!$D$39:$D$782,СВЦЭМ!$A$39:$A$782,$A54,СВЦЭМ!$B$39:$B$782,J$47)+'СЕТ СН'!$G$14+СВЦЭМ!$D$10+'СЕТ СН'!$G$5-'СЕТ СН'!$G$24</f>
        <v>5523.5000504899999</v>
      </c>
      <c r="K54" s="36">
        <f>SUMIFS(СВЦЭМ!$D$39:$D$782,СВЦЭМ!$A$39:$A$782,$A54,СВЦЭМ!$B$39:$B$782,K$47)+'СЕТ СН'!$G$14+СВЦЭМ!$D$10+'СЕТ СН'!$G$5-'СЕТ СН'!$G$24</f>
        <v>5426.0110705999996</v>
      </c>
      <c r="L54" s="36">
        <f>SUMIFS(СВЦЭМ!$D$39:$D$782,СВЦЭМ!$A$39:$A$782,$A54,СВЦЭМ!$B$39:$B$782,L$47)+'СЕТ СН'!$G$14+СВЦЭМ!$D$10+'СЕТ СН'!$G$5-'СЕТ СН'!$G$24</f>
        <v>5378.1086482700002</v>
      </c>
      <c r="M54" s="36">
        <f>SUMIFS(СВЦЭМ!$D$39:$D$782,СВЦЭМ!$A$39:$A$782,$A54,СВЦЭМ!$B$39:$B$782,M$47)+'СЕТ СН'!$G$14+СВЦЭМ!$D$10+'СЕТ СН'!$G$5-'СЕТ СН'!$G$24</f>
        <v>5369.5674229799997</v>
      </c>
      <c r="N54" s="36">
        <f>SUMIFS(СВЦЭМ!$D$39:$D$782,СВЦЭМ!$A$39:$A$782,$A54,СВЦЭМ!$B$39:$B$782,N$47)+'СЕТ СН'!$G$14+СВЦЭМ!$D$10+'СЕТ СН'!$G$5-'СЕТ СН'!$G$24</f>
        <v>5355.4079006900001</v>
      </c>
      <c r="O54" s="36">
        <f>SUMIFS(СВЦЭМ!$D$39:$D$782,СВЦЭМ!$A$39:$A$782,$A54,СВЦЭМ!$B$39:$B$782,O$47)+'СЕТ СН'!$G$14+СВЦЭМ!$D$10+'СЕТ СН'!$G$5-'СЕТ СН'!$G$24</f>
        <v>5342.8903140700004</v>
      </c>
      <c r="P54" s="36">
        <f>SUMIFS(СВЦЭМ!$D$39:$D$782,СВЦЭМ!$A$39:$A$782,$A54,СВЦЭМ!$B$39:$B$782,P$47)+'СЕТ СН'!$G$14+СВЦЭМ!$D$10+'СЕТ СН'!$G$5-'СЕТ СН'!$G$24</f>
        <v>5357.0853207700002</v>
      </c>
      <c r="Q54" s="36">
        <f>SUMIFS(СВЦЭМ!$D$39:$D$782,СВЦЭМ!$A$39:$A$782,$A54,СВЦЭМ!$B$39:$B$782,Q$47)+'СЕТ СН'!$G$14+СВЦЭМ!$D$10+'СЕТ СН'!$G$5-'СЕТ СН'!$G$24</f>
        <v>5368.4410001599999</v>
      </c>
      <c r="R54" s="36">
        <f>SUMIFS(СВЦЭМ!$D$39:$D$782,СВЦЭМ!$A$39:$A$782,$A54,СВЦЭМ!$B$39:$B$782,R$47)+'СЕТ СН'!$G$14+СВЦЭМ!$D$10+'СЕТ СН'!$G$5-'СЕТ СН'!$G$24</f>
        <v>5361.2533502799997</v>
      </c>
      <c r="S54" s="36">
        <f>SUMIFS(СВЦЭМ!$D$39:$D$782,СВЦЭМ!$A$39:$A$782,$A54,СВЦЭМ!$B$39:$B$782,S$47)+'СЕТ СН'!$G$14+СВЦЭМ!$D$10+'СЕТ СН'!$G$5-'СЕТ СН'!$G$24</f>
        <v>5360.0514086100002</v>
      </c>
      <c r="T54" s="36">
        <f>SUMIFS(СВЦЭМ!$D$39:$D$782,СВЦЭМ!$A$39:$A$782,$A54,СВЦЭМ!$B$39:$B$782,T$47)+'СЕТ СН'!$G$14+СВЦЭМ!$D$10+'СЕТ СН'!$G$5-'СЕТ СН'!$G$24</f>
        <v>5339.7976962699995</v>
      </c>
      <c r="U54" s="36">
        <f>SUMIFS(СВЦЭМ!$D$39:$D$782,СВЦЭМ!$A$39:$A$782,$A54,СВЦЭМ!$B$39:$B$782,U$47)+'СЕТ СН'!$G$14+СВЦЭМ!$D$10+'СЕТ СН'!$G$5-'СЕТ СН'!$G$24</f>
        <v>5347.4264459200003</v>
      </c>
      <c r="V54" s="36">
        <f>SUMIFS(СВЦЭМ!$D$39:$D$782,СВЦЭМ!$A$39:$A$782,$A54,СВЦЭМ!$B$39:$B$782,V$47)+'СЕТ СН'!$G$14+СВЦЭМ!$D$10+'СЕТ СН'!$G$5-'СЕТ СН'!$G$24</f>
        <v>5351.7549499199995</v>
      </c>
      <c r="W54" s="36">
        <f>SUMIFS(СВЦЭМ!$D$39:$D$782,СВЦЭМ!$A$39:$A$782,$A54,СВЦЭМ!$B$39:$B$782,W$47)+'СЕТ СН'!$G$14+СВЦЭМ!$D$10+'СЕТ СН'!$G$5-'СЕТ СН'!$G$24</f>
        <v>5340.2662622099997</v>
      </c>
      <c r="X54" s="36">
        <f>SUMIFS(СВЦЭМ!$D$39:$D$782,СВЦЭМ!$A$39:$A$782,$A54,СВЦЭМ!$B$39:$B$782,X$47)+'СЕТ СН'!$G$14+СВЦЭМ!$D$10+'СЕТ СН'!$G$5-'СЕТ СН'!$G$24</f>
        <v>5393.1543778899995</v>
      </c>
      <c r="Y54" s="36">
        <f>SUMIFS(СВЦЭМ!$D$39:$D$782,СВЦЭМ!$A$39:$A$782,$A54,СВЦЭМ!$B$39:$B$782,Y$47)+'СЕТ СН'!$G$14+СВЦЭМ!$D$10+'СЕТ СН'!$G$5-'СЕТ СН'!$G$24</f>
        <v>5480.9323740199998</v>
      </c>
    </row>
    <row r="55" spans="1:25" ht="15.75" x14ac:dyDescent="0.2">
      <c r="A55" s="35">
        <f t="shared" si="1"/>
        <v>45481</v>
      </c>
      <c r="B55" s="36">
        <f>SUMIFS(СВЦЭМ!$D$39:$D$782,СВЦЭМ!$A$39:$A$782,$A55,СВЦЭМ!$B$39:$B$782,B$47)+'СЕТ СН'!$G$14+СВЦЭМ!$D$10+'СЕТ СН'!$G$5-'СЕТ СН'!$G$24</f>
        <v>5575.6702664100003</v>
      </c>
      <c r="C55" s="36">
        <f>SUMIFS(СВЦЭМ!$D$39:$D$782,СВЦЭМ!$A$39:$A$782,$A55,СВЦЭМ!$B$39:$B$782,C$47)+'СЕТ СН'!$G$14+СВЦЭМ!$D$10+'СЕТ СН'!$G$5-'СЕТ СН'!$G$24</f>
        <v>5674.65641332</v>
      </c>
      <c r="D55" s="36">
        <f>SUMIFS(СВЦЭМ!$D$39:$D$782,СВЦЭМ!$A$39:$A$782,$A55,СВЦЭМ!$B$39:$B$782,D$47)+'СЕТ СН'!$G$14+СВЦЭМ!$D$10+'СЕТ СН'!$G$5-'СЕТ СН'!$G$24</f>
        <v>5752.3587307099997</v>
      </c>
      <c r="E55" s="36">
        <f>SUMIFS(СВЦЭМ!$D$39:$D$782,СВЦЭМ!$A$39:$A$782,$A55,СВЦЭМ!$B$39:$B$782,E$47)+'СЕТ СН'!$G$14+СВЦЭМ!$D$10+'СЕТ СН'!$G$5-'СЕТ СН'!$G$24</f>
        <v>5780.3233870000004</v>
      </c>
      <c r="F55" s="36">
        <f>SUMIFS(СВЦЭМ!$D$39:$D$782,СВЦЭМ!$A$39:$A$782,$A55,СВЦЭМ!$B$39:$B$782,F$47)+'СЕТ СН'!$G$14+СВЦЭМ!$D$10+'СЕТ СН'!$G$5-'СЕТ СН'!$G$24</f>
        <v>5786.4904070800003</v>
      </c>
      <c r="G55" s="36">
        <f>SUMIFS(СВЦЭМ!$D$39:$D$782,СВЦЭМ!$A$39:$A$782,$A55,СВЦЭМ!$B$39:$B$782,G$47)+'СЕТ СН'!$G$14+СВЦЭМ!$D$10+'СЕТ СН'!$G$5-'СЕТ СН'!$G$24</f>
        <v>5768.9296533300003</v>
      </c>
      <c r="H55" s="36">
        <f>SUMIFS(СВЦЭМ!$D$39:$D$782,СВЦЭМ!$A$39:$A$782,$A55,СВЦЭМ!$B$39:$B$782,H$47)+'СЕТ СН'!$G$14+СВЦЭМ!$D$10+'СЕТ СН'!$G$5-'СЕТ СН'!$G$24</f>
        <v>5669.3732774299997</v>
      </c>
      <c r="I55" s="36">
        <f>SUMIFS(СВЦЭМ!$D$39:$D$782,СВЦЭМ!$A$39:$A$782,$A55,СВЦЭМ!$B$39:$B$782,I$47)+'СЕТ СН'!$G$14+СВЦЭМ!$D$10+'СЕТ СН'!$G$5-'СЕТ СН'!$G$24</f>
        <v>5575.8887791799998</v>
      </c>
      <c r="J55" s="36">
        <f>SUMIFS(СВЦЭМ!$D$39:$D$782,СВЦЭМ!$A$39:$A$782,$A55,СВЦЭМ!$B$39:$B$782,J$47)+'СЕТ СН'!$G$14+СВЦЭМ!$D$10+'СЕТ СН'!$G$5-'СЕТ СН'!$G$24</f>
        <v>5461.1477201400003</v>
      </c>
      <c r="K55" s="36">
        <f>SUMIFS(СВЦЭМ!$D$39:$D$782,СВЦЭМ!$A$39:$A$782,$A55,СВЦЭМ!$B$39:$B$782,K$47)+'СЕТ СН'!$G$14+СВЦЭМ!$D$10+'СЕТ СН'!$G$5-'СЕТ СН'!$G$24</f>
        <v>5394.1773418299999</v>
      </c>
      <c r="L55" s="36">
        <f>SUMIFS(СВЦЭМ!$D$39:$D$782,СВЦЭМ!$A$39:$A$782,$A55,СВЦЭМ!$B$39:$B$782,L$47)+'СЕТ СН'!$G$14+СВЦЭМ!$D$10+'СЕТ СН'!$G$5-'СЕТ СН'!$G$24</f>
        <v>5347.3252781800002</v>
      </c>
      <c r="M55" s="36">
        <f>SUMIFS(СВЦЭМ!$D$39:$D$782,СВЦЭМ!$A$39:$A$782,$A55,СВЦЭМ!$B$39:$B$782,M$47)+'СЕТ СН'!$G$14+СВЦЭМ!$D$10+'СЕТ СН'!$G$5-'СЕТ СН'!$G$24</f>
        <v>5349.6540055300002</v>
      </c>
      <c r="N55" s="36">
        <f>SUMIFS(СВЦЭМ!$D$39:$D$782,СВЦЭМ!$A$39:$A$782,$A55,СВЦЭМ!$B$39:$B$782,N$47)+'СЕТ СН'!$G$14+СВЦЭМ!$D$10+'СЕТ СН'!$G$5-'СЕТ СН'!$G$24</f>
        <v>5341.93062173</v>
      </c>
      <c r="O55" s="36">
        <f>SUMIFS(СВЦЭМ!$D$39:$D$782,СВЦЭМ!$A$39:$A$782,$A55,СВЦЭМ!$B$39:$B$782,O$47)+'СЕТ СН'!$G$14+СВЦЭМ!$D$10+'СЕТ СН'!$G$5-'СЕТ СН'!$G$24</f>
        <v>5345.1867865000004</v>
      </c>
      <c r="P55" s="36">
        <f>SUMIFS(СВЦЭМ!$D$39:$D$782,СВЦЭМ!$A$39:$A$782,$A55,СВЦЭМ!$B$39:$B$782,P$47)+'СЕТ СН'!$G$14+СВЦЭМ!$D$10+'СЕТ СН'!$G$5-'СЕТ СН'!$G$24</f>
        <v>5348.4108359399997</v>
      </c>
      <c r="Q55" s="36">
        <f>SUMIFS(СВЦЭМ!$D$39:$D$782,СВЦЭМ!$A$39:$A$782,$A55,СВЦЭМ!$B$39:$B$782,Q$47)+'СЕТ СН'!$G$14+СВЦЭМ!$D$10+'СЕТ СН'!$G$5-'СЕТ СН'!$G$24</f>
        <v>5354.6158023400003</v>
      </c>
      <c r="R55" s="36">
        <f>SUMIFS(СВЦЭМ!$D$39:$D$782,СВЦЭМ!$A$39:$A$782,$A55,СВЦЭМ!$B$39:$B$782,R$47)+'СЕТ СН'!$G$14+СВЦЭМ!$D$10+'СЕТ СН'!$G$5-'СЕТ СН'!$G$24</f>
        <v>5352.5706087399994</v>
      </c>
      <c r="S55" s="36">
        <f>SUMIFS(СВЦЭМ!$D$39:$D$782,СВЦЭМ!$A$39:$A$782,$A55,СВЦЭМ!$B$39:$B$782,S$47)+'СЕТ СН'!$G$14+СВЦЭМ!$D$10+'СЕТ СН'!$G$5-'СЕТ СН'!$G$24</f>
        <v>5347.7630553600002</v>
      </c>
      <c r="T55" s="36">
        <f>SUMIFS(СВЦЭМ!$D$39:$D$782,СВЦЭМ!$A$39:$A$782,$A55,СВЦЭМ!$B$39:$B$782,T$47)+'СЕТ СН'!$G$14+СВЦЭМ!$D$10+'СЕТ СН'!$G$5-'СЕТ СН'!$G$24</f>
        <v>5337.6153226500001</v>
      </c>
      <c r="U55" s="36">
        <f>SUMIFS(СВЦЭМ!$D$39:$D$782,СВЦЭМ!$A$39:$A$782,$A55,СВЦЭМ!$B$39:$B$782,U$47)+'СЕТ СН'!$G$14+СВЦЭМ!$D$10+'СЕТ СН'!$G$5-'СЕТ СН'!$G$24</f>
        <v>5343.4193850699994</v>
      </c>
      <c r="V55" s="36">
        <f>SUMIFS(СВЦЭМ!$D$39:$D$782,СВЦЭМ!$A$39:$A$782,$A55,СВЦЭМ!$B$39:$B$782,V$47)+'СЕТ СН'!$G$14+СВЦЭМ!$D$10+'СЕТ СН'!$G$5-'СЕТ СН'!$G$24</f>
        <v>5324.7552668899998</v>
      </c>
      <c r="W55" s="36">
        <f>SUMIFS(СВЦЭМ!$D$39:$D$782,СВЦЭМ!$A$39:$A$782,$A55,СВЦЭМ!$B$39:$B$782,W$47)+'СЕТ СН'!$G$14+СВЦЭМ!$D$10+'СЕТ СН'!$G$5-'СЕТ СН'!$G$24</f>
        <v>5324.9126930399998</v>
      </c>
      <c r="X55" s="36">
        <f>SUMIFS(СВЦЭМ!$D$39:$D$782,СВЦЭМ!$A$39:$A$782,$A55,СВЦЭМ!$B$39:$B$782,X$47)+'СЕТ СН'!$G$14+СВЦЭМ!$D$10+'СЕТ СН'!$G$5-'СЕТ СН'!$G$24</f>
        <v>5366.8337202399998</v>
      </c>
      <c r="Y55" s="36">
        <f>SUMIFS(СВЦЭМ!$D$39:$D$782,СВЦЭМ!$A$39:$A$782,$A55,СВЦЭМ!$B$39:$B$782,Y$47)+'СЕТ СН'!$G$14+СВЦЭМ!$D$10+'СЕТ СН'!$G$5-'СЕТ СН'!$G$24</f>
        <v>5452.7939175299998</v>
      </c>
    </row>
    <row r="56" spans="1:25" ht="15.75" x14ac:dyDescent="0.2">
      <c r="A56" s="35">
        <f t="shared" si="1"/>
        <v>45482</v>
      </c>
      <c r="B56" s="36">
        <f>SUMIFS(СВЦЭМ!$D$39:$D$782,СВЦЭМ!$A$39:$A$782,$A56,СВЦЭМ!$B$39:$B$782,B$47)+'СЕТ СН'!$G$14+СВЦЭМ!$D$10+'СЕТ СН'!$G$5-'СЕТ СН'!$G$24</f>
        <v>5604.6530786499998</v>
      </c>
      <c r="C56" s="36">
        <f>SUMIFS(СВЦЭМ!$D$39:$D$782,СВЦЭМ!$A$39:$A$782,$A56,СВЦЭМ!$B$39:$B$782,C$47)+'СЕТ СН'!$G$14+СВЦЭМ!$D$10+'СЕТ СН'!$G$5-'СЕТ СН'!$G$24</f>
        <v>5692.5484379999998</v>
      </c>
      <c r="D56" s="36">
        <f>SUMIFS(СВЦЭМ!$D$39:$D$782,СВЦЭМ!$A$39:$A$782,$A56,СВЦЭМ!$B$39:$B$782,D$47)+'СЕТ СН'!$G$14+СВЦЭМ!$D$10+'СЕТ СН'!$G$5-'СЕТ СН'!$G$24</f>
        <v>5757.9807415799996</v>
      </c>
      <c r="E56" s="36">
        <f>SUMIFS(СВЦЭМ!$D$39:$D$782,СВЦЭМ!$A$39:$A$782,$A56,СВЦЭМ!$B$39:$B$782,E$47)+'СЕТ СН'!$G$14+СВЦЭМ!$D$10+'СЕТ СН'!$G$5-'СЕТ СН'!$G$24</f>
        <v>5811.3638394299996</v>
      </c>
      <c r="F56" s="36">
        <f>SUMIFS(СВЦЭМ!$D$39:$D$782,СВЦЭМ!$A$39:$A$782,$A56,СВЦЭМ!$B$39:$B$782,F$47)+'СЕТ СН'!$G$14+СВЦЭМ!$D$10+'СЕТ СН'!$G$5-'СЕТ СН'!$G$24</f>
        <v>5803.6229921200002</v>
      </c>
      <c r="G56" s="36">
        <f>SUMIFS(СВЦЭМ!$D$39:$D$782,СВЦЭМ!$A$39:$A$782,$A56,СВЦЭМ!$B$39:$B$782,G$47)+'СЕТ СН'!$G$14+СВЦЭМ!$D$10+'СЕТ СН'!$G$5-'СЕТ СН'!$G$24</f>
        <v>5787.7704143999999</v>
      </c>
      <c r="H56" s="36">
        <f>SUMIFS(СВЦЭМ!$D$39:$D$782,СВЦЭМ!$A$39:$A$782,$A56,СВЦЭМ!$B$39:$B$782,H$47)+'СЕТ СН'!$G$14+СВЦЭМ!$D$10+'СЕТ СН'!$G$5-'СЕТ СН'!$G$24</f>
        <v>5598.6946679800003</v>
      </c>
      <c r="I56" s="36">
        <f>SUMIFS(СВЦЭМ!$D$39:$D$782,СВЦЭМ!$A$39:$A$782,$A56,СВЦЭМ!$B$39:$B$782,I$47)+'СЕТ СН'!$G$14+СВЦЭМ!$D$10+'СЕТ СН'!$G$5-'СЕТ СН'!$G$24</f>
        <v>5501.8339806000004</v>
      </c>
      <c r="J56" s="36">
        <f>SUMIFS(СВЦЭМ!$D$39:$D$782,СВЦЭМ!$A$39:$A$782,$A56,СВЦЭМ!$B$39:$B$782,J$47)+'СЕТ СН'!$G$14+СВЦЭМ!$D$10+'СЕТ СН'!$G$5-'СЕТ СН'!$G$24</f>
        <v>5381.27225258</v>
      </c>
      <c r="K56" s="36">
        <f>SUMIFS(СВЦЭМ!$D$39:$D$782,СВЦЭМ!$A$39:$A$782,$A56,СВЦЭМ!$B$39:$B$782,K$47)+'СЕТ СН'!$G$14+СВЦЭМ!$D$10+'СЕТ СН'!$G$5-'СЕТ СН'!$G$24</f>
        <v>5312.4623329799997</v>
      </c>
      <c r="L56" s="36">
        <f>SUMIFS(СВЦЭМ!$D$39:$D$782,СВЦЭМ!$A$39:$A$782,$A56,СВЦЭМ!$B$39:$B$782,L$47)+'СЕТ СН'!$G$14+СВЦЭМ!$D$10+'СЕТ СН'!$G$5-'СЕТ СН'!$G$24</f>
        <v>5282.9160340799999</v>
      </c>
      <c r="M56" s="36">
        <f>SUMIFS(СВЦЭМ!$D$39:$D$782,СВЦЭМ!$A$39:$A$782,$A56,СВЦЭМ!$B$39:$B$782,M$47)+'СЕТ СН'!$G$14+СВЦЭМ!$D$10+'СЕТ СН'!$G$5-'СЕТ СН'!$G$24</f>
        <v>5258.5767396600004</v>
      </c>
      <c r="N56" s="36">
        <f>SUMIFS(СВЦЭМ!$D$39:$D$782,СВЦЭМ!$A$39:$A$782,$A56,СВЦЭМ!$B$39:$B$782,N$47)+'СЕТ СН'!$G$14+СВЦЭМ!$D$10+'СЕТ СН'!$G$5-'СЕТ СН'!$G$24</f>
        <v>5247.1408356600004</v>
      </c>
      <c r="O56" s="36">
        <f>SUMIFS(СВЦЭМ!$D$39:$D$782,СВЦЭМ!$A$39:$A$782,$A56,СВЦЭМ!$B$39:$B$782,O$47)+'СЕТ СН'!$G$14+СВЦЭМ!$D$10+'СЕТ СН'!$G$5-'СЕТ СН'!$G$24</f>
        <v>5228.4727758099998</v>
      </c>
      <c r="P56" s="36">
        <f>SUMIFS(СВЦЭМ!$D$39:$D$782,СВЦЭМ!$A$39:$A$782,$A56,СВЦЭМ!$B$39:$B$782,P$47)+'СЕТ СН'!$G$14+СВЦЭМ!$D$10+'СЕТ СН'!$G$5-'СЕТ СН'!$G$24</f>
        <v>5235.1311735600002</v>
      </c>
      <c r="Q56" s="36">
        <f>SUMIFS(СВЦЭМ!$D$39:$D$782,СВЦЭМ!$A$39:$A$782,$A56,СВЦЭМ!$B$39:$B$782,Q$47)+'СЕТ СН'!$G$14+СВЦЭМ!$D$10+'СЕТ СН'!$G$5-'СЕТ СН'!$G$24</f>
        <v>5249.87026135</v>
      </c>
      <c r="R56" s="36">
        <f>SUMIFS(СВЦЭМ!$D$39:$D$782,СВЦЭМ!$A$39:$A$782,$A56,СВЦЭМ!$B$39:$B$782,R$47)+'СЕТ СН'!$G$14+СВЦЭМ!$D$10+'СЕТ СН'!$G$5-'СЕТ СН'!$G$24</f>
        <v>5248.1134503499998</v>
      </c>
      <c r="S56" s="36">
        <f>SUMIFS(СВЦЭМ!$D$39:$D$782,СВЦЭМ!$A$39:$A$782,$A56,СВЦЭМ!$B$39:$B$782,S$47)+'СЕТ СН'!$G$14+СВЦЭМ!$D$10+'СЕТ СН'!$G$5-'СЕТ СН'!$G$24</f>
        <v>5246.5239559000001</v>
      </c>
      <c r="T56" s="36">
        <f>SUMIFS(СВЦЭМ!$D$39:$D$782,СВЦЭМ!$A$39:$A$782,$A56,СВЦЭМ!$B$39:$B$782,T$47)+'СЕТ СН'!$G$14+СВЦЭМ!$D$10+'СЕТ СН'!$G$5-'СЕТ СН'!$G$24</f>
        <v>5251.8313067500003</v>
      </c>
      <c r="U56" s="36">
        <f>SUMIFS(СВЦЭМ!$D$39:$D$782,СВЦЭМ!$A$39:$A$782,$A56,СВЦЭМ!$B$39:$B$782,U$47)+'СЕТ СН'!$G$14+СВЦЭМ!$D$10+'СЕТ СН'!$G$5-'СЕТ СН'!$G$24</f>
        <v>5272.0624229699997</v>
      </c>
      <c r="V56" s="36">
        <f>SUMIFS(СВЦЭМ!$D$39:$D$782,СВЦЭМ!$A$39:$A$782,$A56,СВЦЭМ!$B$39:$B$782,V$47)+'СЕТ СН'!$G$14+СВЦЭМ!$D$10+'СЕТ СН'!$G$5-'СЕТ СН'!$G$24</f>
        <v>5266.5294924499995</v>
      </c>
      <c r="W56" s="36">
        <f>SUMIFS(СВЦЭМ!$D$39:$D$782,СВЦЭМ!$A$39:$A$782,$A56,СВЦЭМ!$B$39:$B$782,W$47)+'СЕТ СН'!$G$14+СВЦЭМ!$D$10+'СЕТ СН'!$G$5-'СЕТ СН'!$G$24</f>
        <v>5252.8702862999999</v>
      </c>
      <c r="X56" s="36">
        <f>SUMIFS(СВЦЭМ!$D$39:$D$782,СВЦЭМ!$A$39:$A$782,$A56,СВЦЭМ!$B$39:$B$782,X$47)+'СЕТ СН'!$G$14+СВЦЭМ!$D$10+'СЕТ СН'!$G$5-'СЕТ СН'!$G$24</f>
        <v>5279.9081263799999</v>
      </c>
      <c r="Y56" s="36">
        <f>SUMIFS(СВЦЭМ!$D$39:$D$782,СВЦЭМ!$A$39:$A$782,$A56,СВЦЭМ!$B$39:$B$782,Y$47)+'СЕТ СН'!$G$14+СВЦЭМ!$D$10+'СЕТ СН'!$G$5-'СЕТ СН'!$G$24</f>
        <v>5366.8904693100003</v>
      </c>
    </row>
    <row r="57" spans="1:25" ht="15.75" x14ac:dyDescent="0.2">
      <c r="A57" s="35">
        <f t="shared" si="1"/>
        <v>45483</v>
      </c>
      <c r="B57" s="36">
        <f>SUMIFS(СВЦЭМ!$D$39:$D$782,СВЦЭМ!$A$39:$A$782,$A57,СВЦЭМ!$B$39:$B$782,B$47)+'СЕТ СН'!$G$14+СВЦЭМ!$D$10+'СЕТ СН'!$G$5-'СЕТ СН'!$G$24</f>
        <v>5461.6828469399998</v>
      </c>
      <c r="C57" s="36">
        <f>SUMIFS(СВЦЭМ!$D$39:$D$782,СВЦЭМ!$A$39:$A$782,$A57,СВЦЭМ!$B$39:$B$782,C$47)+'СЕТ СН'!$G$14+СВЦЭМ!$D$10+'СЕТ СН'!$G$5-'СЕТ СН'!$G$24</f>
        <v>5574.3492929599997</v>
      </c>
      <c r="D57" s="36">
        <f>SUMIFS(СВЦЭМ!$D$39:$D$782,СВЦЭМ!$A$39:$A$782,$A57,СВЦЭМ!$B$39:$B$782,D$47)+'СЕТ СН'!$G$14+СВЦЭМ!$D$10+'СЕТ СН'!$G$5-'СЕТ СН'!$G$24</f>
        <v>5640.48876518</v>
      </c>
      <c r="E57" s="36">
        <f>SUMIFS(СВЦЭМ!$D$39:$D$782,СВЦЭМ!$A$39:$A$782,$A57,СВЦЭМ!$B$39:$B$782,E$47)+'СЕТ СН'!$G$14+СВЦЭМ!$D$10+'СЕТ СН'!$G$5-'СЕТ СН'!$G$24</f>
        <v>5641.7413264099996</v>
      </c>
      <c r="F57" s="36">
        <f>SUMIFS(СВЦЭМ!$D$39:$D$782,СВЦЭМ!$A$39:$A$782,$A57,СВЦЭМ!$B$39:$B$782,F$47)+'СЕТ СН'!$G$14+СВЦЭМ!$D$10+'СЕТ СН'!$G$5-'СЕТ СН'!$G$24</f>
        <v>5632.8623824400001</v>
      </c>
      <c r="G57" s="36">
        <f>SUMIFS(СВЦЭМ!$D$39:$D$782,СВЦЭМ!$A$39:$A$782,$A57,СВЦЭМ!$B$39:$B$782,G$47)+'СЕТ СН'!$G$14+СВЦЭМ!$D$10+'СЕТ СН'!$G$5-'СЕТ СН'!$G$24</f>
        <v>5658.9483822900002</v>
      </c>
      <c r="H57" s="36">
        <f>SUMIFS(СВЦЭМ!$D$39:$D$782,СВЦЭМ!$A$39:$A$782,$A57,СВЦЭМ!$B$39:$B$782,H$47)+'СЕТ СН'!$G$14+СВЦЭМ!$D$10+'СЕТ СН'!$G$5-'СЕТ СН'!$G$24</f>
        <v>5582.3392823499998</v>
      </c>
      <c r="I57" s="36">
        <f>SUMIFS(СВЦЭМ!$D$39:$D$782,СВЦЭМ!$A$39:$A$782,$A57,СВЦЭМ!$B$39:$B$782,I$47)+'СЕТ СН'!$G$14+СВЦЭМ!$D$10+'СЕТ СН'!$G$5-'СЕТ СН'!$G$24</f>
        <v>5474.8064538300005</v>
      </c>
      <c r="J57" s="36">
        <f>SUMIFS(СВЦЭМ!$D$39:$D$782,СВЦЭМ!$A$39:$A$782,$A57,СВЦЭМ!$B$39:$B$782,J$47)+'СЕТ СН'!$G$14+СВЦЭМ!$D$10+'СЕТ СН'!$G$5-'СЕТ СН'!$G$24</f>
        <v>5365.48469458</v>
      </c>
      <c r="K57" s="36">
        <f>SUMIFS(СВЦЭМ!$D$39:$D$782,СВЦЭМ!$A$39:$A$782,$A57,СВЦЭМ!$B$39:$B$782,K$47)+'СЕТ СН'!$G$14+СВЦЭМ!$D$10+'СЕТ СН'!$G$5-'СЕТ СН'!$G$24</f>
        <v>5321.3358886599999</v>
      </c>
      <c r="L57" s="36">
        <f>SUMIFS(СВЦЭМ!$D$39:$D$782,СВЦЭМ!$A$39:$A$782,$A57,СВЦЭМ!$B$39:$B$782,L$47)+'СЕТ СН'!$G$14+СВЦЭМ!$D$10+'СЕТ СН'!$G$5-'СЕТ СН'!$G$24</f>
        <v>5287.55443397</v>
      </c>
      <c r="M57" s="36">
        <f>SUMIFS(СВЦЭМ!$D$39:$D$782,СВЦЭМ!$A$39:$A$782,$A57,СВЦЭМ!$B$39:$B$782,M$47)+'СЕТ СН'!$G$14+СВЦЭМ!$D$10+'СЕТ СН'!$G$5-'СЕТ СН'!$G$24</f>
        <v>5290.8421845000003</v>
      </c>
      <c r="N57" s="36">
        <f>SUMIFS(СВЦЭМ!$D$39:$D$782,СВЦЭМ!$A$39:$A$782,$A57,СВЦЭМ!$B$39:$B$782,N$47)+'СЕТ СН'!$G$14+СВЦЭМ!$D$10+'СЕТ СН'!$G$5-'СЕТ СН'!$G$24</f>
        <v>5291.9813816799997</v>
      </c>
      <c r="O57" s="36">
        <f>SUMIFS(СВЦЭМ!$D$39:$D$782,СВЦЭМ!$A$39:$A$782,$A57,СВЦЭМ!$B$39:$B$782,O$47)+'СЕТ СН'!$G$14+СВЦЭМ!$D$10+'СЕТ СН'!$G$5-'СЕТ СН'!$G$24</f>
        <v>5273.0982862199999</v>
      </c>
      <c r="P57" s="36">
        <f>SUMIFS(СВЦЭМ!$D$39:$D$782,СВЦЭМ!$A$39:$A$782,$A57,СВЦЭМ!$B$39:$B$782,P$47)+'СЕТ СН'!$G$14+СВЦЭМ!$D$10+'СЕТ СН'!$G$5-'СЕТ СН'!$G$24</f>
        <v>5276.4540075300001</v>
      </c>
      <c r="Q57" s="36">
        <f>SUMIFS(СВЦЭМ!$D$39:$D$782,СВЦЭМ!$A$39:$A$782,$A57,СВЦЭМ!$B$39:$B$782,Q$47)+'СЕТ СН'!$G$14+СВЦЭМ!$D$10+'СЕТ СН'!$G$5-'СЕТ СН'!$G$24</f>
        <v>5288.2901036200001</v>
      </c>
      <c r="R57" s="36">
        <f>SUMIFS(СВЦЭМ!$D$39:$D$782,СВЦЭМ!$A$39:$A$782,$A57,СВЦЭМ!$B$39:$B$782,R$47)+'СЕТ СН'!$G$14+СВЦЭМ!$D$10+'СЕТ СН'!$G$5-'СЕТ СН'!$G$24</f>
        <v>5296.1916882200003</v>
      </c>
      <c r="S57" s="36">
        <f>SUMIFS(СВЦЭМ!$D$39:$D$782,СВЦЭМ!$A$39:$A$782,$A57,СВЦЭМ!$B$39:$B$782,S$47)+'СЕТ СН'!$G$14+СВЦЭМ!$D$10+'СЕТ СН'!$G$5-'СЕТ СН'!$G$24</f>
        <v>5309.8757611299998</v>
      </c>
      <c r="T57" s="36">
        <f>SUMIFS(СВЦЭМ!$D$39:$D$782,СВЦЭМ!$A$39:$A$782,$A57,СВЦЭМ!$B$39:$B$782,T$47)+'СЕТ СН'!$G$14+СВЦЭМ!$D$10+'СЕТ СН'!$G$5-'СЕТ СН'!$G$24</f>
        <v>5319.2483189699997</v>
      </c>
      <c r="U57" s="36">
        <f>SUMIFS(СВЦЭМ!$D$39:$D$782,СВЦЭМ!$A$39:$A$782,$A57,СВЦЭМ!$B$39:$B$782,U$47)+'СЕТ СН'!$G$14+СВЦЭМ!$D$10+'СЕТ СН'!$G$5-'СЕТ СН'!$G$24</f>
        <v>5302.6364308900002</v>
      </c>
      <c r="V57" s="36">
        <f>SUMIFS(СВЦЭМ!$D$39:$D$782,СВЦЭМ!$A$39:$A$782,$A57,СВЦЭМ!$B$39:$B$782,V$47)+'СЕТ СН'!$G$14+СВЦЭМ!$D$10+'СЕТ СН'!$G$5-'СЕТ СН'!$G$24</f>
        <v>5302.7517543599997</v>
      </c>
      <c r="W57" s="36">
        <f>SUMIFS(СВЦЭМ!$D$39:$D$782,СВЦЭМ!$A$39:$A$782,$A57,СВЦЭМ!$B$39:$B$782,W$47)+'СЕТ СН'!$G$14+СВЦЭМ!$D$10+'СЕТ СН'!$G$5-'СЕТ СН'!$G$24</f>
        <v>5287.8968588400003</v>
      </c>
      <c r="X57" s="36">
        <f>SUMIFS(СВЦЭМ!$D$39:$D$782,СВЦЭМ!$A$39:$A$782,$A57,СВЦЭМ!$B$39:$B$782,X$47)+'СЕТ СН'!$G$14+СВЦЭМ!$D$10+'СЕТ СН'!$G$5-'СЕТ СН'!$G$24</f>
        <v>5324.1244695599999</v>
      </c>
      <c r="Y57" s="36">
        <f>SUMIFS(СВЦЭМ!$D$39:$D$782,СВЦЭМ!$A$39:$A$782,$A57,СВЦЭМ!$B$39:$B$782,Y$47)+'СЕТ СН'!$G$14+СВЦЭМ!$D$10+'СЕТ СН'!$G$5-'СЕТ СН'!$G$24</f>
        <v>5408.8057338899998</v>
      </c>
    </row>
    <row r="58" spans="1:25" ht="15.75" x14ac:dyDescent="0.2">
      <c r="A58" s="35">
        <f t="shared" si="1"/>
        <v>45484</v>
      </c>
      <c r="B58" s="36">
        <f>SUMIFS(СВЦЭМ!$D$39:$D$782,СВЦЭМ!$A$39:$A$782,$A58,СВЦЭМ!$B$39:$B$782,B$47)+'СЕТ СН'!$G$14+СВЦЭМ!$D$10+'СЕТ СН'!$G$5-'СЕТ СН'!$G$24</f>
        <v>5542.7640161999998</v>
      </c>
      <c r="C58" s="36">
        <f>SUMIFS(СВЦЭМ!$D$39:$D$782,СВЦЭМ!$A$39:$A$782,$A58,СВЦЭМ!$B$39:$B$782,C$47)+'СЕТ СН'!$G$14+СВЦЭМ!$D$10+'СЕТ СН'!$G$5-'СЕТ СН'!$G$24</f>
        <v>5697.7576942100004</v>
      </c>
      <c r="D58" s="36">
        <f>SUMIFS(СВЦЭМ!$D$39:$D$782,СВЦЭМ!$A$39:$A$782,$A58,СВЦЭМ!$B$39:$B$782,D$47)+'СЕТ СН'!$G$14+СВЦЭМ!$D$10+'СЕТ СН'!$G$5-'СЕТ СН'!$G$24</f>
        <v>5804.2815276599995</v>
      </c>
      <c r="E58" s="36">
        <f>SUMIFS(СВЦЭМ!$D$39:$D$782,СВЦЭМ!$A$39:$A$782,$A58,СВЦЭМ!$B$39:$B$782,E$47)+'СЕТ СН'!$G$14+СВЦЭМ!$D$10+'СЕТ СН'!$G$5-'СЕТ СН'!$G$24</f>
        <v>5832.1279379600001</v>
      </c>
      <c r="F58" s="36">
        <f>SUMIFS(СВЦЭМ!$D$39:$D$782,СВЦЭМ!$A$39:$A$782,$A58,СВЦЭМ!$B$39:$B$782,F$47)+'СЕТ СН'!$G$14+СВЦЭМ!$D$10+'СЕТ СН'!$G$5-'СЕТ СН'!$G$24</f>
        <v>5842.24377749</v>
      </c>
      <c r="G58" s="36">
        <f>SUMIFS(СВЦЭМ!$D$39:$D$782,СВЦЭМ!$A$39:$A$782,$A58,СВЦЭМ!$B$39:$B$782,G$47)+'СЕТ СН'!$G$14+СВЦЭМ!$D$10+'СЕТ СН'!$G$5-'СЕТ СН'!$G$24</f>
        <v>5815.3031492400005</v>
      </c>
      <c r="H58" s="36">
        <f>SUMIFS(СВЦЭМ!$D$39:$D$782,СВЦЭМ!$A$39:$A$782,$A58,СВЦЭМ!$B$39:$B$782,H$47)+'СЕТ СН'!$G$14+СВЦЭМ!$D$10+'СЕТ СН'!$G$5-'СЕТ СН'!$G$24</f>
        <v>5727.4467518500005</v>
      </c>
      <c r="I58" s="36">
        <f>SUMIFS(СВЦЭМ!$D$39:$D$782,СВЦЭМ!$A$39:$A$782,$A58,СВЦЭМ!$B$39:$B$782,I$47)+'СЕТ СН'!$G$14+СВЦЭМ!$D$10+'СЕТ СН'!$G$5-'СЕТ СН'!$G$24</f>
        <v>5600.3446577699997</v>
      </c>
      <c r="J58" s="36">
        <f>SUMIFS(СВЦЭМ!$D$39:$D$782,СВЦЭМ!$A$39:$A$782,$A58,СВЦЭМ!$B$39:$B$782,J$47)+'СЕТ СН'!$G$14+СВЦЭМ!$D$10+'СЕТ СН'!$G$5-'СЕТ СН'!$G$24</f>
        <v>5488.1761499900003</v>
      </c>
      <c r="K58" s="36">
        <f>SUMIFS(СВЦЭМ!$D$39:$D$782,СВЦЭМ!$A$39:$A$782,$A58,СВЦЭМ!$B$39:$B$782,K$47)+'СЕТ СН'!$G$14+СВЦЭМ!$D$10+'СЕТ СН'!$G$5-'СЕТ СН'!$G$24</f>
        <v>5459.7022887799994</v>
      </c>
      <c r="L58" s="36">
        <f>SUMIFS(СВЦЭМ!$D$39:$D$782,СВЦЭМ!$A$39:$A$782,$A58,СВЦЭМ!$B$39:$B$782,L$47)+'СЕТ СН'!$G$14+СВЦЭМ!$D$10+'СЕТ СН'!$G$5-'СЕТ СН'!$G$24</f>
        <v>5420.0288899400002</v>
      </c>
      <c r="M58" s="36">
        <f>SUMIFS(СВЦЭМ!$D$39:$D$782,СВЦЭМ!$A$39:$A$782,$A58,СВЦЭМ!$B$39:$B$782,M$47)+'СЕТ СН'!$G$14+СВЦЭМ!$D$10+'СЕТ СН'!$G$5-'СЕТ СН'!$G$24</f>
        <v>5428.4206359099999</v>
      </c>
      <c r="N58" s="36">
        <f>SUMIFS(СВЦЭМ!$D$39:$D$782,СВЦЭМ!$A$39:$A$782,$A58,СВЦЭМ!$B$39:$B$782,N$47)+'СЕТ СН'!$G$14+СВЦЭМ!$D$10+'СЕТ СН'!$G$5-'СЕТ СН'!$G$24</f>
        <v>5433.3662922599997</v>
      </c>
      <c r="O58" s="36">
        <f>SUMIFS(СВЦЭМ!$D$39:$D$782,СВЦЭМ!$A$39:$A$782,$A58,СВЦЭМ!$B$39:$B$782,O$47)+'СЕТ СН'!$G$14+СВЦЭМ!$D$10+'СЕТ СН'!$G$5-'СЕТ СН'!$G$24</f>
        <v>5421.6777797899995</v>
      </c>
      <c r="P58" s="36">
        <f>SUMIFS(СВЦЭМ!$D$39:$D$782,СВЦЭМ!$A$39:$A$782,$A58,СВЦЭМ!$B$39:$B$782,P$47)+'СЕТ СН'!$G$14+СВЦЭМ!$D$10+'СЕТ СН'!$G$5-'СЕТ СН'!$G$24</f>
        <v>5422.3395622299995</v>
      </c>
      <c r="Q58" s="36">
        <f>SUMIFS(СВЦЭМ!$D$39:$D$782,СВЦЭМ!$A$39:$A$782,$A58,СВЦЭМ!$B$39:$B$782,Q$47)+'СЕТ СН'!$G$14+СВЦЭМ!$D$10+'СЕТ СН'!$G$5-'СЕТ СН'!$G$24</f>
        <v>5424.4970757499996</v>
      </c>
      <c r="R58" s="36">
        <f>SUMIFS(СВЦЭМ!$D$39:$D$782,СВЦЭМ!$A$39:$A$782,$A58,СВЦЭМ!$B$39:$B$782,R$47)+'СЕТ СН'!$G$14+СВЦЭМ!$D$10+'СЕТ СН'!$G$5-'СЕТ СН'!$G$24</f>
        <v>5435.3460105300001</v>
      </c>
      <c r="S58" s="36">
        <f>SUMIFS(СВЦЭМ!$D$39:$D$782,СВЦЭМ!$A$39:$A$782,$A58,СВЦЭМ!$B$39:$B$782,S$47)+'СЕТ СН'!$G$14+СВЦЭМ!$D$10+'СЕТ СН'!$G$5-'СЕТ СН'!$G$24</f>
        <v>5440.6172789900002</v>
      </c>
      <c r="T58" s="36">
        <f>SUMIFS(СВЦЭМ!$D$39:$D$782,СВЦЭМ!$A$39:$A$782,$A58,СВЦЭМ!$B$39:$B$782,T$47)+'СЕТ СН'!$G$14+СВЦЭМ!$D$10+'СЕТ СН'!$G$5-'СЕТ СН'!$G$24</f>
        <v>5433.80663241</v>
      </c>
      <c r="U58" s="36">
        <f>SUMIFS(СВЦЭМ!$D$39:$D$782,СВЦЭМ!$A$39:$A$782,$A58,СВЦЭМ!$B$39:$B$782,U$47)+'СЕТ СН'!$G$14+СВЦЭМ!$D$10+'СЕТ СН'!$G$5-'СЕТ СН'!$G$24</f>
        <v>5450.1245069199995</v>
      </c>
      <c r="V58" s="36">
        <f>SUMIFS(СВЦЭМ!$D$39:$D$782,СВЦЭМ!$A$39:$A$782,$A58,СВЦЭМ!$B$39:$B$782,V$47)+'СЕТ СН'!$G$14+СВЦЭМ!$D$10+'СЕТ СН'!$G$5-'СЕТ СН'!$G$24</f>
        <v>5442.4971300300003</v>
      </c>
      <c r="W58" s="36">
        <f>SUMIFS(СВЦЭМ!$D$39:$D$782,СВЦЭМ!$A$39:$A$782,$A58,СВЦЭМ!$B$39:$B$782,W$47)+'СЕТ СН'!$G$14+СВЦЭМ!$D$10+'СЕТ СН'!$G$5-'СЕТ СН'!$G$24</f>
        <v>5420.4498858799998</v>
      </c>
      <c r="X58" s="36">
        <f>SUMIFS(СВЦЭМ!$D$39:$D$782,СВЦЭМ!$A$39:$A$782,$A58,СВЦЭМ!$B$39:$B$782,X$47)+'СЕТ СН'!$G$14+СВЦЭМ!$D$10+'СЕТ СН'!$G$5-'СЕТ СН'!$G$24</f>
        <v>5458.7781110699998</v>
      </c>
      <c r="Y58" s="36">
        <f>SUMIFS(СВЦЭМ!$D$39:$D$782,СВЦЭМ!$A$39:$A$782,$A58,СВЦЭМ!$B$39:$B$782,Y$47)+'СЕТ СН'!$G$14+СВЦЭМ!$D$10+'СЕТ СН'!$G$5-'СЕТ СН'!$G$24</f>
        <v>5465.5279078900003</v>
      </c>
    </row>
    <row r="59" spans="1:25" ht="15.75" x14ac:dyDescent="0.2">
      <c r="A59" s="35">
        <f t="shared" si="1"/>
        <v>45485</v>
      </c>
      <c r="B59" s="36">
        <f>SUMIFS(СВЦЭМ!$D$39:$D$782,СВЦЭМ!$A$39:$A$782,$A59,СВЦЭМ!$B$39:$B$782,B$47)+'СЕТ СН'!$G$14+СВЦЭМ!$D$10+'СЕТ СН'!$G$5-'СЕТ СН'!$G$24</f>
        <v>5658.3501475900002</v>
      </c>
      <c r="C59" s="36">
        <f>SUMIFS(СВЦЭМ!$D$39:$D$782,СВЦЭМ!$A$39:$A$782,$A59,СВЦЭМ!$B$39:$B$782,C$47)+'СЕТ СН'!$G$14+СВЦЭМ!$D$10+'СЕТ СН'!$G$5-'СЕТ СН'!$G$24</f>
        <v>5717.1023152199996</v>
      </c>
      <c r="D59" s="36">
        <f>SUMIFS(СВЦЭМ!$D$39:$D$782,СВЦЭМ!$A$39:$A$782,$A59,СВЦЭМ!$B$39:$B$782,D$47)+'СЕТ СН'!$G$14+СВЦЭМ!$D$10+'СЕТ СН'!$G$5-'СЕТ СН'!$G$24</f>
        <v>5774.2943402700002</v>
      </c>
      <c r="E59" s="36">
        <f>SUMIFS(СВЦЭМ!$D$39:$D$782,СВЦЭМ!$A$39:$A$782,$A59,СВЦЭМ!$B$39:$B$782,E$47)+'СЕТ СН'!$G$14+СВЦЭМ!$D$10+'СЕТ СН'!$G$5-'СЕТ СН'!$G$24</f>
        <v>5806.0408442500002</v>
      </c>
      <c r="F59" s="36">
        <f>SUMIFS(СВЦЭМ!$D$39:$D$782,СВЦЭМ!$A$39:$A$782,$A59,СВЦЭМ!$B$39:$B$782,F$47)+'СЕТ СН'!$G$14+СВЦЭМ!$D$10+'СЕТ СН'!$G$5-'СЕТ СН'!$G$24</f>
        <v>5806.5734008500003</v>
      </c>
      <c r="G59" s="36">
        <f>SUMIFS(СВЦЭМ!$D$39:$D$782,СВЦЭМ!$A$39:$A$782,$A59,СВЦЭМ!$B$39:$B$782,G$47)+'СЕТ СН'!$G$14+СВЦЭМ!$D$10+'СЕТ СН'!$G$5-'СЕТ СН'!$G$24</f>
        <v>5786.8431026999997</v>
      </c>
      <c r="H59" s="36">
        <f>SUMIFS(СВЦЭМ!$D$39:$D$782,СВЦЭМ!$A$39:$A$782,$A59,СВЦЭМ!$B$39:$B$782,H$47)+'СЕТ СН'!$G$14+СВЦЭМ!$D$10+'СЕТ СН'!$G$5-'СЕТ СН'!$G$24</f>
        <v>5723.5475424300002</v>
      </c>
      <c r="I59" s="36">
        <f>SUMIFS(СВЦЭМ!$D$39:$D$782,СВЦЭМ!$A$39:$A$782,$A59,СВЦЭМ!$B$39:$B$782,I$47)+'СЕТ СН'!$G$14+СВЦЭМ!$D$10+'СЕТ СН'!$G$5-'СЕТ СН'!$G$24</f>
        <v>5600.3261091900004</v>
      </c>
      <c r="J59" s="36">
        <f>SUMIFS(СВЦЭМ!$D$39:$D$782,СВЦЭМ!$A$39:$A$782,$A59,СВЦЭМ!$B$39:$B$782,J$47)+'СЕТ СН'!$G$14+СВЦЭМ!$D$10+'СЕТ СН'!$G$5-'СЕТ СН'!$G$24</f>
        <v>5460.1051634899995</v>
      </c>
      <c r="K59" s="36">
        <f>SUMIFS(СВЦЭМ!$D$39:$D$782,СВЦЭМ!$A$39:$A$782,$A59,СВЦЭМ!$B$39:$B$782,K$47)+'СЕТ СН'!$G$14+СВЦЭМ!$D$10+'СЕТ СН'!$G$5-'СЕТ СН'!$G$24</f>
        <v>5423.5638028100002</v>
      </c>
      <c r="L59" s="36">
        <f>SUMIFS(СВЦЭМ!$D$39:$D$782,СВЦЭМ!$A$39:$A$782,$A59,СВЦЭМ!$B$39:$B$782,L$47)+'СЕТ СН'!$G$14+СВЦЭМ!$D$10+'СЕТ СН'!$G$5-'СЕТ СН'!$G$24</f>
        <v>5391.6844378000005</v>
      </c>
      <c r="M59" s="36">
        <f>SUMIFS(СВЦЭМ!$D$39:$D$782,СВЦЭМ!$A$39:$A$782,$A59,СВЦЭМ!$B$39:$B$782,M$47)+'СЕТ СН'!$G$14+СВЦЭМ!$D$10+'СЕТ СН'!$G$5-'СЕТ СН'!$G$24</f>
        <v>5394.0820994799997</v>
      </c>
      <c r="N59" s="36">
        <f>SUMIFS(СВЦЭМ!$D$39:$D$782,СВЦЭМ!$A$39:$A$782,$A59,СВЦЭМ!$B$39:$B$782,N$47)+'СЕТ СН'!$G$14+СВЦЭМ!$D$10+'СЕТ СН'!$G$5-'СЕТ СН'!$G$24</f>
        <v>5383.7710313899997</v>
      </c>
      <c r="O59" s="36">
        <f>SUMIFS(СВЦЭМ!$D$39:$D$782,СВЦЭМ!$A$39:$A$782,$A59,СВЦЭМ!$B$39:$B$782,O$47)+'СЕТ СН'!$G$14+СВЦЭМ!$D$10+'СЕТ СН'!$G$5-'СЕТ СН'!$G$24</f>
        <v>5375.6383695599998</v>
      </c>
      <c r="P59" s="36">
        <f>SUMIFS(СВЦЭМ!$D$39:$D$782,СВЦЭМ!$A$39:$A$782,$A59,СВЦЭМ!$B$39:$B$782,P$47)+'СЕТ СН'!$G$14+СВЦЭМ!$D$10+'СЕТ СН'!$G$5-'СЕТ СН'!$G$24</f>
        <v>5392.5805583500005</v>
      </c>
      <c r="Q59" s="36">
        <f>SUMIFS(СВЦЭМ!$D$39:$D$782,СВЦЭМ!$A$39:$A$782,$A59,СВЦЭМ!$B$39:$B$782,Q$47)+'СЕТ СН'!$G$14+СВЦЭМ!$D$10+'СЕТ СН'!$G$5-'СЕТ СН'!$G$24</f>
        <v>5412.2725890199999</v>
      </c>
      <c r="R59" s="36">
        <f>SUMIFS(СВЦЭМ!$D$39:$D$782,СВЦЭМ!$A$39:$A$782,$A59,СВЦЭМ!$B$39:$B$782,R$47)+'СЕТ СН'!$G$14+СВЦЭМ!$D$10+'СЕТ СН'!$G$5-'СЕТ СН'!$G$24</f>
        <v>5420.9775761399997</v>
      </c>
      <c r="S59" s="36">
        <f>SUMIFS(СВЦЭМ!$D$39:$D$782,СВЦЭМ!$A$39:$A$782,$A59,СВЦЭМ!$B$39:$B$782,S$47)+'СЕТ СН'!$G$14+СВЦЭМ!$D$10+'СЕТ СН'!$G$5-'СЕТ СН'!$G$24</f>
        <v>5409.35116423</v>
      </c>
      <c r="T59" s="36">
        <f>SUMIFS(СВЦЭМ!$D$39:$D$782,СВЦЭМ!$A$39:$A$782,$A59,СВЦЭМ!$B$39:$B$782,T$47)+'СЕТ СН'!$G$14+СВЦЭМ!$D$10+'СЕТ СН'!$G$5-'СЕТ СН'!$G$24</f>
        <v>5389.7357646500004</v>
      </c>
      <c r="U59" s="36">
        <f>SUMIFS(СВЦЭМ!$D$39:$D$782,СВЦЭМ!$A$39:$A$782,$A59,СВЦЭМ!$B$39:$B$782,U$47)+'СЕТ СН'!$G$14+СВЦЭМ!$D$10+'СЕТ СН'!$G$5-'СЕТ СН'!$G$24</f>
        <v>5411.0859924699998</v>
      </c>
      <c r="V59" s="36">
        <f>SUMIFS(СВЦЭМ!$D$39:$D$782,СВЦЭМ!$A$39:$A$782,$A59,СВЦЭМ!$B$39:$B$782,V$47)+'СЕТ СН'!$G$14+СВЦЭМ!$D$10+'СЕТ СН'!$G$5-'СЕТ СН'!$G$24</f>
        <v>5422.7553778399997</v>
      </c>
      <c r="W59" s="36">
        <f>SUMIFS(СВЦЭМ!$D$39:$D$782,СВЦЭМ!$A$39:$A$782,$A59,СВЦЭМ!$B$39:$B$782,W$47)+'СЕТ СН'!$G$14+СВЦЭМ!$D$10+'СЕТ СН'!$G$5-'СЕТ СН'!$G$24</f>
        <v>5404.2034501999997</v>
      </c>
      <c r="X59" s="36">
        <f>SUMIFS(СВЦЭМ!$D$39:$D$782,СВЦЭМ!$A$39:$A$782,$A59,СВЦЭМ!$B$39:$B$782,X$47)+'СЕТ СН'!$G$14+СВЦЭМ!$D$10+'СЕТ СН'!$G$5-'СЕТ СН'!$G$24</f>
        <v>5452.0519467899994</v>
      </c>
      <c r="Y59" s="36">
        <f>SUMIFS(СВЦЭМ!$D$39:$D$782,СВЦЭМ!$A$39:$A$782,$A59,СВЦЭМ!$B$39:$B$782,Y$47)+'СЕТ СН'!$G$14+СВЦЭМ!$D$10+'СЕТ СН'!$G$5-'СЕТ СН'!$G$24</f>
        <v>5547.1739697499997</v>
      </c>
    </row>
    <row r="60" spans="1:25" ht="15.75" x14ac:dyDescent="0.2">
      <c r="A60" s="35">
        <f t="shared" si="1"/>
        <v>45486</v>
      </c>
      <c r="B60" s="36">
        <f>SUMIFS(СВЦЭМ!$D$39:$D$782,СВЦЭМ!$A$39:$A$782,$A60,СВЦЭМ!$B$39:$B$782,B$47)+'СЕТ СН'!$G$14+СВЦЭМ!$D$10+'СЕТ СН'!$G$5-'СЕТ СН'!$G$24</f>
        <v>5642.8522532200004</v>
      </c>
      <c r="C60" s="36">
        <f>SUMIFS(СВЦЭМ!$D$39:$D$782,СВЦЭМ!$A$39:$A$782,$A60,СВЦЭМ!$B$39:$B$782,C$47)+'СЕТ СН'!$G$14+СВЦЭМ!$D$10+'СЕТ СН'!$G$5-'СЕТ СН'!$G$24</f>
        <v>5705.5678515999998</v>
      </c>
      <c r="D60" s="36">
        <f>SUMIFS(СВЦЭМ!$D$39:$D$782,СВЦЭМ!$A$39:$A$782,$A60,СВЦЭМ!$B$39:$B$782,D$47)+'СЕТ СН'!$G$14+СВЦЭМ!$D$10+'СЕТ СН'!$G$5-'СЕТ СН'!$G$24</f>
        <v>5687.1859658000003</v>
      </c>
      <c r="E60" s="36">
        <f>SUMIFS(СВЦЭМ!$D$39:$D$782,СВЦЭМ!$A$39:$A$782,$A60,СВЦЭМ!$B$39:$B$782,E$47)+'СЕТ СН'!$G$14+СВЦЭМ!$D$10+'СЕТ СН'!$G$5-'СЕТ СН'!$G$24</f>
        <v>5687.4880427400003</v>
      </c>
      <c r="F60" s="36">
        <f>SUMIFS(СВЦЭМ!$D$39:$D$782,СВЦЭМ!$A$39:$A$782,$A60,СВЦЭМ!$B$39:$B$782,F$47)+'СЕТ СН'!$G$14+СВЦЭМ!$D$10+'СЕТ СН'!$G$5-'СЕТ СН'!$G$24</f>
        <v>5690.6926214699997</v>
      </c>
      <c r="G60" s="36">
        <f>SUMIFS(СВЦЭМ!$D$39:$D$782,СВЦЭМ!$A$39:$A$782,$A60,СВЦЭМ!$B$39:$B$782,G$47)+'СЕТ СН'!$G$14+СВЦЭМ!$D$10+'СЕТ СН'!$G$5-'СЕТ СН'!$G$24</f>
        <v>5695.1274237899997</v>
      </c>
      <c r="H60" s="36">
        <f>SUMIFS(СВЦЭМ!$D$39:$D$782,СВЦЭМ!$A$39:$A$782,$A60,СВЦЭМ!$B$39:$B$782,H$47)+'СЕТ СН'!$G$14+СВЦЭМ!$D$10+'СЕТ СН'!$G$5-'СЕТ СН'!$G$24</f>
        <v>5774.7934046800001</v>
      </c>
      <c r="I60" s="36">
        <f>SUMIFS(СВЦЭМ!$D$39:$D$782,СВЦЭМ!$A$39:$A$782,$A60,СВЦЭМ!$B$39:$B$782,I$47)+'СЕТ СН'!$G$14+СВЦЭМ!$D$10+'СЕТ СН'!$G$5-'СЕТ СН'!$G$24</f>
        <v>5689.7448195199995</v>
      </c>
      <c r="J60" s="36">
        <f>SUMIFS(СВЦЭМ!$D$39:$D$782,СВЦЭМ!$A$39:$A$782,$A60,СВЦЭМ!$B$39:$B$782,J$47)+'СЕТ СН'!$G$14+СВЦЭМ!$D$10+'СЕТ СН'!$G$5-'СЕТ СН'!$G$24</f>
        <v>5567.0748235499996</v>
      </c>
      <c r="K60" s="36">
        <f>SUMIFS(СВЦЭМ!$D$39:$D$782,СВЦЭМ!$A$39:$A$782,$A60,СВЦЭМ!$B$39:$B$782,K$47)+'СЕТ СН'!$G$14+СВЦЭМ!$D$10+'СЕТ СН'!$G$5-'СЕТ СН'!$G$24</f>
        <v>5434.7382304900002</v>
      </c>
      <c r="L60" s="36">
        <f>SUMIFS(СВЦЭМ!$D$39:$D$782,СВЦЭМ!$A$39:$A$782,$A60,СВЦЭМ!$B$39:$B$782,L$47)+'СЕТ СН'!$G$14+СВЦЭМ!$D$10+'СЕТ СН'!$G$5-'СЕТ СН'!$G$24</f>
        <v>5371.8845236500001</v>
      </c>
      <c r="M60" s="36">
        <f>SUMIFS(СВЦЭМ!$D$39:$D$782,СВЦЭМ!$A$39:$A$782,$A60,СВЦЭМ!$B$39:$B$782,M$47)+'СЕТ СН'!$G$14+СВЦЭМ!$D$10+'СЕТ СН'!$G$5-'СЕТ СН'!$G$24</f>
        <v>5348.5444441299996</v>
      </c>
      <c r="N60" s="36">
        <f>SUMIFS(СВЦЭМ!$D$39:$D$782,СВЦЭМ!$A$39:$A$782,$A60,СВЦЭМ!$B$39:$B$782,N$47)+'СЕТ СН'!$G$14+СВЦЭМ!$D$10+'СЕТ СН'!$G$5-'СЕТ СН'!$G$24</f>
        <v>5347.6602200500001</v>
      </c>
      <c r="O60" s="36">
        <f>SUMIFS(СВЦЭМ!$D$39:$D$782,СВЦЭМ!$A$39:$A$782,$A60,СВЦЭМ!$B$39:$B$782,O$47)+'СЕТ СН'!$G$14+СВЦЭМ!$D$10+'СЕТ СН'!$G$5-'СЕТ СН'!$G$24</f>
        <v>5338.0515265399999</v>
      </c>
      <c r="P60" s="36">
        <f>SUMIFS(СВЦЭМ!$D$39:$D$782,СВЦЭМ!$A$39:$A$782,$A60,СВЦЭМ!$B$39:$B$782,P$47)+'СЕТ СН'!$G$14+СВЦЭМ!$D$10+'СЕТ СН'!$G$5-'СЕТ СН'!$G$24</f>
        <v>5350.3873878200002</v>
      </c>
      <c r="Q60" s="36">
        <f>SUMIFS(СВЦЭМ!$D$39:$D$782,СВЦЭМ!$A$39:$A$782,$A60,СВЦЭМ!$B$39:$B$782,Q$47)+'СЕТ СН'!$G$14+СВЦЭМ!$D$10+'СЕТ СН'!$G$5-'СЕТ СН'!$G$24</f>
        <v>5362.8094165599996</v>
      </c>
      <c r="R60" s="36">
        <f>SUMIFS(СВЦЭМ!$D$39:$D$782,СВЦЭМ!$A$39:$A$782,$A60,СВЦЭМ!$B$39:$B$782,R$47)+'СЕТ СН'!$G$14+СВЦЭМ!$D$10+'СЕТ СН'!$G$5-'СЕТ СН'!$G$24</f>
        <v>5332.3197034499999</v>
      </c>
      <c r="S60" s="36">
        <f>SUMIFS(СВЦЭМ!$D$39:$D$782,СВЦЭМ!$A$39:$A$782,$A60,СВЦЭМ!$B$39:$B$782,S$47)+'СЕТ СН'!$G$14+СВЦЭМ!$D$10+'СЕТ СН'!$G$5-'СЕТ СН'!$G$24</f>
        <v>5330.6957037299999</v>
      </c>
      <c r="T60" s="36">
        <f>SUMIFS(СВЦЭМ!$D$39:$D$782,СВЦЭМ!$A$39:$A$782,$A60,СВЦЭМ!$B$39:$B$782,T$47)+'СЕТ СН'!$G$14+СВЦЭМ!$D$10+'СЕТ СН'!$G$5-'СЕТ СН'!$G$24</f>
        <v>5324.4524536899999</v>
      </c>
      <c r="U60" s="36">
        <f>SUMIFS(СВЦЭМ!$D$39:$D$782,СВЦЭМ!$A$39:$A$782,$A60,СВЦЭМ!$B$39:$B$782,U$47)+'СЕТ СН'!$G$14+СВЦЭМ!$D$10+'СЕТ СН'!$G$5-'СЕТ СН'!$G$24</f>
        <v>5338.4386880399998</v>
      </c>
      <c r="V60" s="36">
        <f>SUMIFS(СВЦЭМ!$D$39:$D$782,СВЦЭМ!$A$39:$A$782,$A60,СВЦЭМ!$B$39:$B$782,V$47)+'СЕТ СН'!$G$14+СВЦЭМ!$D$10+'СЕТ СН'!$G$5-'СЕТ СН'!$G$24</f>
        <v>5350.5019792000003</v>
      </c>
      <c r="W60" s="36">
        <f>SUMIFS(СВЦЭМ!$D$39:$D$782,СВЦЭМ!$A$39:$A$782,$A60,СВЦЭМ!$B$39:$B$782,W$47)+'СЕТ СН'!$G$14+СВЦЭМ!$D$10+'СЕТ СН'!$G$5-'СЕТ СН'!$G$24</f>
        <v>5344.8359535999998</v>
      </c>
      <c r="X60" s="36">
        <f>SUMIFS(СВЦЭМ!$D$39:$D$782,СВЦЭМ!$A$39:$A$782,$A60,СВЦЭМ!$B$39:$B$782,X$47)+'СЕТ СН'!$G$14+СВЦЭМ!$D$10+'СЕТ СН'!$G$5-'СЕТ СН'!$G$24</f>
        <v>5381.0366095400004</v>
      </c>
      <c r="Y60" s="36">
        <f>SUMIFS(СВЦЭМ!$D$39:$D$782,СВЦЭМ!$A$39:$A$782,$A60,СВЦЭМ!$B$39:$B$782,Y$47)+'СЕТ СН'!$G$14+СВЦЭМ!$D$10+'СЕТ СН'!$G$5-'СЕТ СН'!$G$24</f>
        <v>5477.1179465099995</v>
      </c>
    </row>
    <row r="61" spans="1:25" ht="15.75" x14ac:dyDescent="0.2">
      <c r="A61" s="35">
        <f t="shared" si="1"/>
        <v>45487</v>
      </c>
      <c r="B61" s="36">
        <f>SUMIFS(СВЦЭМ!$D$39:$D$782,СВЦЭМ!$A$39:$A$782,$A61,СВЦЭМ!$B$39:$B$782,B$47)+'СЕТ СН'!$G$14+СВЦЭМ!$D$10+'СЕТ СН'!$G$5-'СЕТ СН'!$G$24</f>
        <v>5597.4285084799994</v>
      </c>
      <c r="C61" s="36">
        <f>SUMIFS(СВЦЭМ!$D$39:$D$782,СВЦЭМ!$A$39:$A$782,$A61,СВЦЭМ!$B$39:$B$782,C$47)+'СЕТ СН'!$G$14+СВЦЭМ!$D$10+'СЕТ СН'!$G$5-'СЕТ СН'!$G$24</f>
        <v>5574.8919654500005</v>
      </c>
      <c r="D61" s="36">
        <f>SUMIFS(СВЦЭМ!$D$39:$D$782,СВЦЭМ!$A$39:$A$782,$A61,СВЦЭМ!$B$39:$B$782,D$47)+'СЕТ СН'!$G$14+СВЦЭМ!$D$10+'СЕТ СН'!$G$5-'СЕТ СН'!$G$24</f>
        <v>5546.5064536</v>
      </c>
      <c r="E61" s="36">
        <f>SUMIFS(СВЦЭМ!$D$39:$D$782,СВЦЭМ!$A$39:$A$782,$A61,СВЦЭМ!$B$39:$B$782,E$47)+'СЕТ СН'!$G$14+СВЦЭМ!$D$10+'СЕТ СН'!$G$5-'СЕТ СН'!$G$24</f>
        <v>5518.6436570400001</v>
      </c>
      <c r="F61" s="36">
        <f>SUMIFS(СВЦЭМ!$D$39:$D$782,СВЦЭМ!$A$39:$A$782,$A61,СВЦЭМ!$B$39:$B$782,F$47)+'СЕТ СН'!$G$14+СВЦЭМ!$D$10+'СЕТ СН'!$G$5-'СЕТ СН'!$G$24</f>
        <v>5509.8703340800002</v>
      </c>
      <c r="G61" s="36">
        <f>SUMIFS(СВЦЭМ!$D$39:$D$782,СВЦЭМ!$A$39:$A$782,$A61,СВЦЭМ!$B$39:$B$782,G$47)+'СЕТ СН'!$G$14+СВЦЭМ!$D$10+'СЕТ СН'!$G$5-'СЕТ СН'!$G$24</f>
        <v>5521.9848282900002</v>
      </c>
      <c r="H61" s="36">
        <f>SUMIFS(СВЦЭМ!$D$39:$D$782,СВЦЭМ!$A$39:$A$782,$A61,СВЦЭМ!$B$39:$B$782,H$47)+'СЕТ СН'!$G$14+СВЦЭМ!$D$10+'СЕТ СН'!$G$5-'СЕТ СН'!$G$24</f>
        <v>5532.2359865999997</v>
      </c>
      <c r="I61" s="36">
        <f>SUMIFS(СВЦЭМ!$D$39:$D$782,СВЦЭМ!$A$39:$A$782,$A61,СВЦЭМ!$B$39:$B$782,I$47)+'СЕТ СН'!$G$14+СВЦЭМ!$D$10+'СЕТ СН'!$G$5-'СЕТ СН'!$G$24</f>
        <v>5582.8369753999996</v>
      </c>
      <c r="J61" s="36">
        <f>SUMIFS(СВЦЭМ!$D$39:$D$782,СВЦЭМ!$A$39:$A$782,$A61,СВЦЭМ!$B$39:$B$782,J$47)+'СЕТ СН'!$G$14+СВЦЭМ!$D$10+'СЕТ СН'!$G$5-'СЕТ СН'!$G$24</f>
        <v>5620.3497518499998</v>
      </c>
      <c r="K61" s="36">
        <f>SUMIFS(СВЦЭМ!$D$39:$D$782,СВЦЭМ!$A$39:$A$782,$A61,СВЦЭМ!$B$39:$B$782,K$47)+'СЕТ СН'!$G$14+СВЦЭМ!$D$10+'СЕТ СН'!$G$5-'СЕТ СН'!$G$24</f>
        <v>5505.5329244200002</v>
      </c>
      <c r="L61" s="36">
        <f>SUMIFS(СВЦЭМ!$D$39:$D$782,СВЦЭМ!$A$39:$A$782,$A61,СВЦЭМ!$B$39:$B$782,L$47)+'СЕТ СН'!$G$14+СВЦЭМ!$D$10+'СЕТ СН'!$G$5-'СЕТ СН'!$G$24</f>
        <v>5436.4302936599997</v>
      </c>
      <c r="M61" s="36">
        <f>SUMIFS(СВЦЭМ!$D$39:$D$782,СВЦЭМ!$A$39:$A$782,$A61,СВЦЭМ!$B$39:$B$782,M$47)+'СЕТ СН'!$G$14+СВЦЭМ!$D$10+'СЕТ СН'!$G$5-'СЕТ СН'!$G$24</f>
        <v>5405.9780302300005</v>
      </c>
      <c r="N61" s="36">
        <f>SUMIFS(СВЦЭМ!$D$39:$D$782,СВЦЭМ!$A$39:$A$782,$A61,СВЦЭМ!$B$39:$B$782,N$47)+'СЕТ СН'!$G$14+СВЦЭМ!$D$10+'СЕТ СН'!$G$5-'СЕТ СН'!$G$24</f>
        <v>5388.5025271100003</v>
      </c>
      <c r="O61" s="36">
        <f>SUMIFS(СВЦЭМ!$D$39:$D$782,СВЦЭМ!$A$39:$A$782,$A61,СВЦЭМ!$B$39:$B$782,O$47)+'СЕТ СН'!$G$14+СВЦЭМ!$D$10+'СЕТ СН'!$G$5-'СЕТ СН'!$G$24</f>
        <v>5378.1512051600002</v>
      </c>
      <c r="P61" s="36">
        <f>SUMIFS(СВЦЭМ!$D$39:$D$782,СВЦЭМ!$A$39:$A$782,$A61,СВЦЭМ!$B$39:$B$782,P$47)+'СЕТ СН'!$G$14+СВЦЭМ!$D$10+'СЕТ СН'!$G$5-'СЕТ СН'!$G$24</f>
        <v>5390.1444423000003</v>
      </c>
      <c r="Q61" s="36">
        <f>SUMIFS(СВЦЭМ!$D$39:$D$782,СВЦЭМ!$A$39:$A$782,$A61,СВЦЭМ!$B$39:$B$782,Q$47)+'СЕТ СН'!$G$14+СВЦЭМ!$D$10+'СЕТ СН'!$G$5-'СЕТ СН'!$G$24</f>
        <v>5404.0093886499999</v>
      </c>
      <c r="R61" s="36">
        <f>SUMIFS(СВЦЭМ!$D$39:$D$782,СВЦЭМ!$A$39:$A$782,$A61,СВЦЭМ!$B$39:$B$782,R$47)+'СЕТ СН'!$G$14+СВЦЭМ!$D$10+'СЕТ СН'!$G$5-'СЕТ СН'!$G$24</f>
        <v>5407.5942711299995</v>
      </c>
      <c r="S61" s="36">
        <f>SUMIFS(СВЦЭМ!$D$39:$D$782,СВЦЭМ!$A$39:$A$782,$A61,СВЦЭМ!$B$39:$B$782,S$47)+'СЕТ СН'!$G$14+СВЦЭМ!$D$10+'СЕТ СН'!$G$5-'СЕТ СН'!$G$24</f>
        <v>5397.5139965999997</v>
      </c>
      <c r="T61" s="36">
        <f>SUMIFS(СВЦЭМ!$D$39:$D$782,СВЦЭМ!$A$39:$A$782,$A61,СВЦЭМ!$B$39:$B$782,T$47)+'СЕТ СН'!$G$14+СВЦЭМ!$D$10+'СЕТ СН'!$G$5-'СЕТ СН'!$G$24</f>
        <v>5374.6389878499995</v>
      </c>
      <c r="U61" s="36">
        <f>SUMIFS(СВЦЭМ!$D$39:$D$782,СВЦЭМ!$A$39:$A$782,$A61,СВЦЭМ!$B$39:$B$782,U$47)+'СЕТ СН'!$G$14+СВЦЭМ!$D$10+'СЕТ СН'!$G$5-'СЕТ СН'!$G$24</f>
        <v>5382.9643038499999</v>
      </c>
      <c r="V61" s="36">
        <f>SUMIFS(СВЦЭМ!$D$39:$D$782,СВЦЭМ!$A$39:$A$782,$A61,СВЦЭМ!$B$39:$B$782,V$47)+'СЕТ СН'!$G$14+СВЦЭМ!$D$10+'СЕТ СН'!$G$5-'СЕТ СН'!$G$24</f>
        <v>5395.9160402400003</v>
      </c>
      <c r="W61" s="36">
        <f>SUMIFS(СВЦЭМ!$D$39:$D$782,СВЦЭМ!$A$39:$A$782,$A61,СВЦЭМ!$B$39:$B$782,W$47)+'СЕТ СН'!$G$14+СВЦЭМ!$D$10+'СЕТ СН'!$G$5-'СЕТ СН'!$G$24</f>
        <v>5377.8347281699998</v>
      </c>
      <c r="X61" s="36">
        <f>SUMIFS(СВЦЭМ!$D$39:$D$782,СВЦЭМ!$A$39:$A$782,$A61,СВЦЭМ!$B$39:$B$782,X$47)+'СЕТ СН'!$G$14+СВЦЭМ!$D$10+'СЕТ СН'!$G$5-'СЕТ СН'!$G$24</f>
        <v>5426.8909809899997</v>
      </c>
      <c r="Y61" s="36">
        <f>SUMIFS(СВЦЭМ!$D$39:$D$782,СВЦЭМ!$A$39:$A$782,$A61,СВЦЭМ!$B$39:$B$782,Y$47)+'СЕТ СН'!$G$14+СВЦЭМ!$D$10+'СЕТ СН'!$G$5-'СЕТ СН'!$G$24</f>
        <v>5536.2302826200003</v>
      </c>
    </row>
    <row r="62" spans="1:25" ht="15.75" x14ac:dyDescent="0.2">
      <c r="A62" s="35">
        <f t="shared" si="1"/>
        <v>45488</v>
      </c>
      <c r="B62" s="36">
        <f>SUMIFS(СВЦЭМ!$D$39:$D$782,СВЦЭМ!$A$39:$A$782,$A62,СВЦЭМ!$B$39:$B$782,B$47)+'СЕТ СН'!$G$14+СВЦЭМ!$D$10+'СЕТ СН'!$G$5-'СЕТ СН'!$G$24</f>
        <v>5484.5061300899997</v>
      </c>
      <c r="C62" s="36">
        <f>SUMIFS(СВЦЭМ!$D$39:$D$782,СВЦЭМ!$A$39:$A$782,$A62,СВЦЭМ!$B$39:$B$782,C$47)+'СЕТ СН'!$G$14+СВЦЭМ!$D$10+'СЕТ СН'!$G$5-'СЕТ СН'!$G$24</f>
        <v>5578.9660941800003</v>
      </c>
      <c r="D62" s="36">
        <f>SUMIFS(СВЦЭМ!$D$39:$D$782,СВЦЭМ!$A$39:$A$782,$A62,СВЦЭМ!$B$39:$B$782,D$47)+'СЕТ СН'!$G$14+СВЦЭМ!$D$10+'СЕТ СН'!$G$5-'СЕТ СН'!$G$24</f>
        <v>5664.2186011399999</v>
      </c>
      <c r="E62" s="36">
        <f>SUMIFS(СВЦЭМ!$D$39:$D$782,СВЦЭМ!$A$39:$A$782,$A62,СВЦЭМ!$B$39:$B$782,E$47)+'СЕТ СН'!$G$14+СВЦЭМ!$D$10+'СЕТ СН'!$G$5-'СЕТ СН'!$G$24</f>
        <v>5666.6708335700005</v>
      </c>
      <c r="F62" s="36">
        <f>SUMIFS(СВЦЭМ!$D$39:$D$782,СВЦЭМ!$A$39:$A$782,$A62,СВЦЭМ!$B$39:$B$782,F$47)+'СЕТ СН'!$G$14+СВЦЭМ!$D$10+'СЕТ СН'!$G$5-'СЕТ СН'!$G$24</f>
        <v>5660.0963553700003</v>
      </c>
      <c r="G62" s="36">
        <f>SUMIFS(СВЦЭМ!$D$39:$D$782,СВЦЭМ!$A$39:$A$782,$A62,СВЦЭМ!$B$39:$B$782,G$47)+'СЕТ СН'!$G$14+СВЦЭМ!$D$10+'СЕТ СН'!$G$5-'СЕТ СН'!$G$24</f>
        <v>5677.8985569699998</v>
      </c>
      <c r="H62" s="36">
        <f>SUMIFS(СВЦЭМ!$D$39:$D$782,СВЦЭМ!$A$39:$A$782,$A62,СВЦЭМ!$B$39:$B$782,H$47)+'СЕТ СН'!$G$14+СВЦЭМ!$D$10+'СЕТ СН'!$G$5-'СЕТ СН'!$G$24</f>
        <v>5609.8812682999996</v>
      </c>
      <c r="I62" s="36">
        <f>SUMIFS(СВЦЭМ!$D$39:$D$782,СВЦЭМ!$A$39:$A$782,$A62,СВЦЭМ!$B$39:$B$782,I$47)+'СЕТ СН'!$G$14+СВЦЭМ!$D$10+'СЕТ СН'!$G$5-'СЕТ СН'!$G$24</f>
        <v>5544.3078797500002</v>
      </c>
      <c r="J62" s="36">
        <f>SUMIFS(СВЦЭМ!$D$39:$D$782,СВЦЭМ!$A$39:$A$782,$A62,СВЦЭМ!$B$39:$B$782,J$47)+'СЕТ СН'!$G$14+СВЦЭМ!$D$10+'СЕТ СН'!$G$5-'СЕТ СН'!$G$24</f>
        <v>5477.5951094900001</v>
      </c>
      <c r="K62" s="36">
        <f>SUMIFS(СВЦЭМ!$D$39:$D$782,СВЦЭМ!$A$39:$A$782,$A62,СВЦЭМ!$B$39:$B$782,K$47)+'СЕТ СН'!$G$14+СВЦЭМ!$D$10+'СЕТ СН'!$G$5-'СЕТ СН'!$G$24</f>
        <v>5437.7397246800001</v>
      </c>
      <c r="L62" s="36">
        <f>SUMIFS(СВЦЭМ!$D$39:$D$782,СВЦЭМ!$A$39:$A$782,$A62,СВЦЭМ!$B$39:$B$782,L$47)+'СЕТ СН'!$G$14+СВЦЭМ!$D$10+'СЕТ СН'!$G$5-'СЕТ СН'!$G$24</f>
        <v>5416.3949097099994</v>
      </c>
      <c r="M62" s="36">
        <f>SUMIFS(СВЦЭМ!$D$39:$D$782,СВЦЭМ!$A$39:$A$782,$A62,СВЦЭМ!$B$39:$B$782,M$47)+'СЕТ СН'!$G$14+СВЦЭМ!$D$10+'СЕТ СН'!$G$5-'СЕТ СН'!$G$24</f>
        <v>5409.6201830800001</v>
      </c>
      <c r="N62" s="36">
        <f>SUMIFS(СВЦЭМ!$D$39:$D$782,СВЦЭМ!$A$39:$A$782,$A62,СВЦЭМ!$B$39:$B$782,N$47)+'СЕТ СН'!$G$14+СВЦЭМ!$D$10+'СЕТ СН'!$G$5-'СЕТ СН'!$G$24</f>
        <v>5420.0948435199998</v>
      </c>
      <c r="O62" s="36">
        <f>SUMIFS(СВЦЭМ!$D$39:$D$782,СВЦЭМ!$A$39:$A$782,$A62,СВЦЭМ!$B$39:$B$782,O$47)+'СЕТ СН'!$G$14+СВЦЭМ!$D$10+'СЕТ СН'!$G$5-'СЕТ СН'!$G$24</f>
        <v>5425.7615927099996</v>
      </c>
      <c r="P62" s="36">
        <f>SUMIFS(СВЦЭМ!$D$39:$D$782,СВЦЭМ!$A$39:$A$782,$A62,СВЦЭМ!$B$39:$B$782,P$47)+'СЕТ СН'!$G$14+СВЦЭМ!$D$10+'СЕТ СН'!$G$5-'СЕТ СН'!$G$24</f>
        <v>5427.0763807900003</v>
      </c>
      <c r="Q62" s="36">
        <f>SUMIFS(СВЦЭМ!$D$39:$D$782,СВЦЭМ!$A$39:$A$782,$A62,СВЦЭМ!$B$39:$B$782,Q$47)+'СЕТ СН'!$G$14+СВЦЭМ!$D$10+'СЕТ СН'!$G$5-'СЕТ СН'!$G$24</f>
        <v>5425.8140024100003</v>
      </c>
      <c r="R62" s="36">
        <f>SUMIFS(СВЦЭМ!$D$39:$D$782,СВЦЭМ!$A$39:$A$782,$A62,СВЦЭМ!$B$39:$B$782,R$47)+'СЕТ СН'!$G$14+СВЦЭМ!$D$10+'СЕТ СН'!$G$5-'СЕТ СН'!$G$24</f>
        <v>5417.6223200599998</v>
      </c>
      <c r="S62" s="36">
        <f>SUMIFS(СВЦЭМ!$D$39:$D$782,СВЦЭМ!$A$39:$A$782,$A62,СВЦЭМ!$B$39:$B$782,S$47)+'СЕТ СН'!$G$14+СВЦЭМ!$D$10+'СЕТ СН'!$G$5-'СЕТ СН'!$G$24</f>
        <v>5425.36630823</v>
      </c>
      <c r="T62" s="36">
        <f>SUMIFS(СВЦЭМ!$D$39:$D$782,СВЦЭМ!$A$39:$A$782,$A62,СВЦЭМ!$B$39:$B$782,T$47)+'СЕТ СН'!$G$14+СВЦЭМ!$D$10+'СЕТ СН'!$G$5-'СЕТ СН'!$G$24</f>
        <v>5423.2117546700001</v>
      </c>
      <c r="U62" s="36">
        <f>SUMIFS(СВЦЭМ!$D$39:$D$782,СВЦЭМ!$A$39:$A$782,$A62,СВЦЭМ!$B$39:$B$782,U$47)+'СЕТ СН'!$G$14+СВЦЭМ!$D$10+'СЕТ СН'!$G$5-'СЕТ СН'!$G$24</f>
        <v>5428.9491829399994</v>
      </c>
      <c r="V62" s="36">
        <f>SUMIFS(СВЦЭМ!$D$39:$D$782,СВЦЭМ!$A$39:$A$782,$A62,СВЦЭМ!$B$39:$B$782,V$47)+'СЕТ СН'!$G$14+СВЦЭМ!$D$10+'СЕТ СН'!$G$5-'СЕТ СН'!$G$24</f>
        <v>5426.8841806199998</v>
      </c>
      <c r="W62" s="36">
        <f>SUMIFS(СВЦЭМ!$D$39:$D$782,СВЦЭМ!$A$39:$A$782,$A62,СВЦЭМ!$B$39:$B$782,W$47)+'СЕТ СН'!$G$14+СВЦЭМ!$D$10+'СЕТ СН'!$G$5-'СЕТ СН'!$G$24</f>
        <v>5404.6448367000003</v>
      </c>
      <c r="X62" s="36">
        <f>SUMIFS(СВЦЭМ!$D$39:$D$782,СВЦЭМ!$A$39:$A$782,$A62,СВЦЭМ!$B$39:$B$782,X$47)+'СЕТ СН'!$G$14+СВЦЭМ!$D$10+'СЕТ СН'!$G$5-'СЕТ СН'!$G$24</f>
        <v>5451.0130445699997</v>
      </c>
      <c r="Y62" s="36">
        <f>SUMIFS(СВЦЭМ!$D$39:$D$782,СВЦЭМ!$A$39:$A$782,$A62,СВЦЭМ!$B$39:$B$782,Y$47)+'СЕТ СН'!$G$14+СВЦЭМ!$D$10+'СЕТ СН'!$G$5-'СЕТ СН'!$G$24</f>
        <v>5522.13246179</v>
      </c>
    </row>
    <row r="63" spans="1:25" ht="15.75" x14ac:dyDescent="0.2">
      <c r="A63" s="35">
        <f t="shared" si="1"/>
        <v>45489</v>
      </c>
      <c r="B63" s="36">
        <f>SUMIFS(СВЦЭМ!$D$39:$D$782,СВЦЭМ!$A$39:$A$782,$A63,СВЦЭМ!$B$39:$B$782,B$47)+'СЕТ СН'!$G$14+СВЦЭМ!$D$10+'СЕТ СН'!$G$5-'СЕТ СН'!$G$24</f>
        <v>5522.9413929499997</v>
      </c>
      <c r="C63" s="36">
        <f>SUMIFS(СВЦЭМ!$D$39:$D$782,СВЦЭМ!$A$39:$A$782,$A63,СВЦЭМ!$B$39:$B$782,C$47)+'СЕТ СН'!$G$14+СВЦЭМ!$D$10+'СЕТ СН'!$G$5-'СЕТ СН'!$G$24</f>
        <v>5628.6931166800005</v>
      </c>
      <c r="D63" s="36">
        <f>SUMIFS(СВЦЭМ!$D$39:$D$782,СВЦЭМ!$A$39:$A$782,$A63,СВЦЭМ!$B$39:$B$782,D$47)+'СЕТ СН'!$G$14+СВЦЭМ!$D$10+'СЕТ СН'!$G$5-'СЕТ СН'!$G$24</f>
        <v>5705.77654007</v>
      </c>
      <c r="E63" s="36">
        <f>SUMIFS(СВЦЭМ!$D$39:$D$782,СВЦЭМ!$A$39:$A$782,$A63,СВЦЭМ!$B$39:$B$782,E$47)+'СЕТ СН'!$G$14+СВЦЭМ!$D$10+'СЕТ СН'!$G$5-'СЕТ СН'!$G$24</f>
        <v>5752.07739554</v>
      </c>
      <c r="F63" s="36">
        <f>SUMIFS(СВЦЭМ!$D$39:$D$782,СВЦЭМ!$A$39:$A$782,$A63,СВЦЭМ!$B$39:$B$782,F$47)+'СЕТ СН'!$G$14+СВЦЭМ!$D$10+'СЕТ СН'!$G$5-'СЕТ СН'!$G$24</f>
        <v>5759.0929991499997</v>
      </c>
      <c r="G63" s="36">
        <f>SUMIFS(СВЦЭМ!$D$39:$D$782,СВЦЭМ!$A$39:$A$782,$A63,СВЦЭМ!$B$39:$B$782,G$47)+'СЕТ СН'!$G$14+СВЦЭМ!$D$10+'СЕТ СН'!$G$5-'СЕТ СН'!$G$24</f>
        <v>5726.3086443600005</v>
      </c>
      <c r="H63" s="36">
        <f>SUMIFS(СВЦЭМ!$D$39:$D$782,СВЦЭМ!$A$39:$A$782,$A63,СВЦЭМ!$B$39:$B$782,H$47)+'СЕТ СН'!$G$14+СВЦЭМ!$D$10+'СЕТ СН'!$G$5-'СЕТ СН'!$G$24</f>
        <v>5647.3396304099997</v>
      </c>
      <c r="I63" s="36">
        <f>SUMIFS(СВЦЭМ!$D$39:$D$782,СВЦЭМ!$A$39:$A$782,$A63,СВЦЭМ!$B$39:$B$782,I$47)+'СЕТ СН'!$G$14+СВЦЭМ!$D$10+'СЕТ СН'!$G$5-'СЕТ СН'!$G$24</f>
        <v>5520.9602435699999</v>
      </c>
      <c r="J63" s="36">
        <f>SUMIFS(СВЦЭМ!$D$39:$D$782,СВЦЭМ!$A$39:$A$782,$A63,СВЦЭМ!$B$39:$B$782,J$47)+'СЕТ СН'!$G$14+СВЦЭМ!$D$10+'СЕТ СН'!$G$5-'СЕТ СН'!$G$24</f>
        <v>5398.5413178999997</v>
      </c>
      <c r="K63" s="36">
        <f>SUMIFS(СВЦЭМ!$D$39:$D$782,СВЦЭМ!$A$39:$A$782,$A63,СВЦЭМ!$B$39:$B$782,K$47)+'СЕТ СН'!$G$14+СВЦЭМ!$D$10+'СЕТ СН'!$G$5-'СЕТ СН'!$G$24</f>
        <v>5323.6412989800001</v>
      </c>
      <c r="L63" s="36">
        <f>SUMIFS(СВЦЭМ!$D$39:$D$782,СВЦЭМ!$A$39:$A$782,$A63,СВЦЭМ!$B$39:$B$782,L$47)+'СЕТ СН'!$G$14+СВЦЭМ!$D$10+'СЕТ СН'!$G$5-'СЕТ СН'!$G$24</f>
        <v>5301.2009528600001</v>
      </c>
      <c r="M63" s="36">
        <f>SUMIFS(СВЦЭМ!$D$39:$D$782,СВЦЭМ!$A$39:$A$782,$A63,СВЦЭМ!$B$39:$B$782,M$47)+'СЕТ СН'!$G$14+СВЦЭМ!$D$10+'СЕТ СН'!$G$5-'СЕТ СН'!$G$24</f>
        <v>5286.7046757400003</v>
      </c>
      <c r="N63" s="36">
        <f>SUMIFS(СВЦЭМ!$D$39:$D$782,СВЦЭМ!$A$39:$A$782,$A63,СВЦЭМ!$B$39:$B$782,N$47)+'СЕТ СН'!$G$14+СВЦЭМ!$D$10+'СЕТ СН'!$G$5-'СЕТ СН'!$G$24</f>
        <v>5255.0785124499998</v>
      </c>
      <c r="O63" s="36">
        <f>SUMIFS(СВЦЭМ!$D$39:$D$782,СВЦЭМ!$A$39:$A$782,$A63,СВЦЭМ!$B$39:$B$782,O$47)+'СЕТ СН'!$G$14+СВЦЭМ!$D$10+'СЕТ СН'!$G$5-'СЕТ СН'!$G$24</f>
        <v>5230.4563023399996</v>
      </c>
      <c r="P63" s="36">
        <f>SUMIFS(СВЦЭМ!$D$39:$D$782,СВЦЭМ!$A$39:$A$782,$A63,СВЦЭМ!$B$39:$B$782,P$47)+'СЕТ СН'!$G$14+СВЦЭМ!$D$10+'СЕТ СН'!$G$5-'СЕТ СН'!$G$24</f>
        <v>5242.4448695900001</v>
      </c>
      <c r="Q63" s="36">
        <f>SUMIFS(СВЦЭМ!$D$39:$D$782,СВЦЭМ!$A$39:$A$782,$A63,СВЦЭМ!$B$39:$B$782,Q$47)+'СЕТ СН'!$G$14+СВЦЭМ!$D$10+'СЕТ СН'!$G$5-'СЕТ СН'!$G$24</f>
        <v>5244.9847206800005</v>
      </c>
      <c r="R63" s="36">
        <f>SUMIFS(СВЦЭМ!$D$39:$D$782,СВЦЭМ!$A$39:$A$782,$A63,СВЦЭМ!$B$39:$B$782,R$47)+'СЕТ СН'!$G$14+СВЦЭМ!$D$10+'СЕТ СН'!$G$5-'СЕТ СН'!$G$24</f>
        <v>5238.5689806</v>
      </c>
      <c r="S63" s="36">
        <f>SUMIFS(СВЦЭМ!$D$39:$D$782,СВЦЭМ!$A$39:$A$782,$A63,СВЦЭМ!$B$39:$B$782,S$47)+'СЕТ СН'!$G$14+СВЦЭМ!$D$10+'СЕТ СН'!$G$5-'СЕТ СН'!$G$24</f>
        <v>5243.88226424</v>
      </c>
      <c r="T63" s="36">
        <f>SUMIFS(СВЦЭМ!$D$39:$D$782,СВЦЭМ!$A$39:$A$782,$A63,СВЦЭМ!$B$39:$B$782,T$47)+'СЕТ СН'!$G$14+СВЦЭМ!$D$10+'СЕТ СН'!$G$5-'СЕТ СН'!$G$24</f>
        <v>5237.2334394700001</v>
      </c>
      <c r="U63" s="36">
        <f>SUMIFS(СВЦЭМ!$D$39:$D$782,СВЦЭМ!$A$39:$A$782,$A63,СВЦЭМ!$B$39:$B$782,U$47)+'СЕТ СН'!$G$14+СВЦЭМ!$D$10+'СЕТ СН'!$G$5-'СЕТ СН'!$G$24</f>
        <v>5243.9208950900002</v>
      </c>
      <c r="V63" s="36">
        <f>SUMIFS(СВЦЭМ!$D$39:$D$782,СВЦЭМ!$A$39:$A$782,$A63,СВЦЭМ!$B$39:$B$782,V$47)+'СЕТ СН'!$G$14+СВЦЭМ!$D$10+'СЕТ СН'!$G$5-'СЕТ СН'!$G$24</f>
        <v>5246.3730376900003</v>
      </c>
      <c r="W63" s="36">
        <f>SUMIFS(СВЦЭМ!$D$39:$D$782,СВЦЭМ!$A$39:$A$782,$A63,СВЦЭМ!$B$39:$B$782,W$47)+'СЕТ СН'!$G$14+СВЦЭМ!$D$10+'СЕТ СН'!$G$5-'СЕТ СН'!$G$24</f>
        <v>5248.2224587299997</v>
      </c>
      <c r="X63" s="36">
        <f>SUMIFS(СВЦЭМ!$D$39:$D$782,СВЦЭМ!$A$39:$A$782,$A63,СВЦЭМ!$B$39:$B$782,X$47)+'СЕТ СН'!$G$14+СВЦЭМ!$D$10+'СЕТ СН'!$G$5-'СЕТ СН'!$G$24</f>
        <v>5290.1957120200004</v>
      </c>
      <c r="Y63" s="36">
        <f>SUMIFS(СВЦЭМ!$D$39:$D$782,СВЦЭМ!$A$39:$A$782,$A63,СВЦЭМ!$B$39:$B$782,Y$47)+'СЕТ СН'!$G$14+СВЦЭМ!$D$10+'СЕТ СН'!$G$5-'СЕТ СН'!$G$24</f>
        <v>5383.3554283100002</v>
      </c>
    </row>
    <row r="64" spans="1:25" ht="15.75" x14ac:dyDescent="0.2">
      <c r="A64" s="35">
        <f t="shared" si="1"/>
        <v>45490</v>
      </c>
      <c r="B64" s="36">
        <f>SUMIFS(СВЦЭМ!$D$39:$D$782,СВЦЭМ!$A$39:$A$782,$A64,СВЦЭМ!$B$39:$B$782,B$47)+'СЕТ СН'!$G$14+СВЦЭМ!$D$10+'СЕТ СН'!$G$5-'СЕТ СН'!$G$24</f>
        <v>5547.06198984</v>
      </c>
      <c r="C64" s="36">
        <f>SUMIFS(СВЦЭМ!$D$39:$D$782,СВЦЭМ!$A$39:$A$782,$A64,СВЦЭМ!$B$39:$B$782,C$47)+'СЕТ СН'!$G$14+СВЦЭМ!$D$10+'СЕТ СН'!$G$5-'СЕТ СН'!$G$24</f>
        <v>5661.1742617399996</v>
      </c>
      <c r="D64" s="36">
        <f>SUMIFS(СВЦЭМ!$D$39:$D$782,СВЦЭМ!$A$39:$A$782,$A64,СВЦЭМ!$B$39:$B$782,D$47)+'СЕТ СН'!$G$14+СВЦЭМ!$D$10+'СЕТ СН'!$G$5-'СЕТ СН'!$G$24</f>
        <v>5674.8565223099995</v>
      </c>
      <c r="E64" s="36">
        <f>SUMIFS(СВЦЭМ!$D$39:$D$782,СВЦЭМ!$A$39:$A$782,$A64,СВЦЭМ!$B$39:$B$782,E$47)+'СЕТ СН'!$G$14+СВЦЭМ!$D$10+'СЕТ СН'!$G$5-'СЕТ СН'!$G$24</f>
        <v>5652.36666444</v>
      </c>
      <c r="F64" s="36">
        <f>SUMIFS(СВЦЭМ!$D$39:$D$782,СВЦЭМ!$A$39:$A$782,$A64,СВЦЭМ!$B$39:$B$782,F$47)+'СЕТ СН'!$G$14+СВЦЭМ!$D$10+'СЕТ СН'!$G$5-'СЕТ СН'!$G$24</f>
        <v>5645.4179669799996</v>
      </c>
      <c r="G64" s="36">
        <f>SUMIFS(СВЦЭМ!$D$39:$D$782,СВЦЭМ!$A$39:$A$782,$A64,СВЦЭМ!$B$39:$B$782,G$47)+'СЕТ СН'!$G$14+СВЦЭМ!$D$10+'СЕТ СН'!$G$5-'СЕТ СН'!$G$24</f>
        <v>5657.3974731899998</v>
      </c>
      <c r="H64" s="36">
        <f>SUMIFS(СВЦЭМ!$D$39:$D$782,СВЦЭМ!$A$39:$A$782,$A64,СВЦЭМ!$B$39:$B$782,H$47)+'СЕТ СН'!$G$14+СВЦЭМ!$D$10+'СЕТ СН'!$G$5-'СЕТ СН'!$G$24</f>
        <v>5624.77235225</v>
      </c>
      <c r="I64" s="36">
        <f>SUMIFS(СВЦЭМ!$D$39:$D$782,СВЦЭМ!$A$39:$A$782,$A64,СВЦЭМ!$B$39:$B$782,I$47)+'СЕТ СН'!$G$14+СВЦЭМ!$D$10+'СЕТ СН'!$G$5-'СЕТ СН'!$G$24</f>
        <v>5502.8147348399998</v>
      </c>
      <c r="J64" s="36">
        <f>SUMIFS(СВЦЭМ!$D$39:$D$782,СВЦЭМ!$A$39:$A$782,$A64,СВЦЭМ!$B$39:$B$782,J$47)+'СЕТ СН'!$G$14+СВЦЭМ!$D$10+'СЕТ СН'!$G$5-'СЕТ СН'!$G$24</f>
        <v>5398.1352237399997</v>
      </c>
      <c r="K64" s="36">
        <f>SUMIFS(СВЦЭМ!$D$39:$D$782,СВЦЭМ!$A$39:$A$782,$A64,СВЦЭМ!$B$39:$B$782,K$47)+'СЕТ СН'!$G$14+СВЦЭМ!$D$10+'СЕТ СН'!$G$5-'СЕТ СН'!$G$24</f>
        <v>5353.50581332</v>
      </c>
      <c r="L64" s="36">
        <f>SUMIFS(СВЦЭМ!$D$39:$D$782,СВЦЭМ!$A$39:$A$782,$A64,СВЦЭМ!$B$39:$B$782,L$47)+'СЕТ СН'!$G$14+СВЦЭМ!$D$10+'СЕТ СН'!$G$5-'СЕТ СН'!$G$24</f>
        <v>5291.3250892400001</v>
      </c>
      <c r="M64" s="36">
        <f>SUMIFS(СВЦЭМ!$D$39:$D$782,СВЦЭМ!$A$39:$A$782,$A64,СВЦЭМ!$B$39:$B$782,M$47)+'СЕТ СН'!$G$14+СВЦЭМ!$D$10+'СЕТ СН'!$G$5-'СЕТ СН'!$G$24</f>
        <v>5273.9982181599999</v>
      </c>
      <c r="N64" s="36">
        <f>SUMIFS(СВЦЭМ!$D$39:$D$782,СВЦЭМ!$A$39:$A$782,$A64,СВЦЭМ!$B$39:$B$782,N$47)+'СЕТ СН'!$G$14+СВЦЭМ!$D$10+'СЕТ СН'!$G$5-'СЕТ СН'!$G$24</f>
        <v>5280.7588505200001</v>
      </c>
      <c r="O64" s="36">
        <f>SUMIFS(СВЦЭМ!$D$39:$D$782,СВЦЭМ!$A$39:$A$782,$A64,СВЦЭМ!$B$39:$B$782,O$47)+'СЕТ СН'!$G$14+СВЦЭМ!$D$10+'СЕТ СН'!$G$5-'СЕТ СН'!$G$24</f>
        <v>5266.3797342300004</v>
      </c>
      <c r="P64" s="36">
        <f>SUMIFS(СВЦЭМ!$D$39:$D$782,СВЦЭМ!$A$39:$A$782,$A64,СВЦЭМ!$B$39:$B$782,P$47)+'СЕТ СН'!$G$14+СВЦЭМ!$D$10+'СЕТ СН'!$G$5-'СЕТ СН'!$G$24</f>
        <v>5265.5331048200005</v>
      </c>
      <c r="Q64" s="36">
        <f>SUMIFS(СВЦЭМ!$D$39:$D$782,СВЦЭМ!$A$39:$A$782,$A64,СВЦЭМ!$B$39:$B$782,Q$47)+'СЕТ СН'!$G$14+СВЦЭМ!$D$10+'СЕТ СН'!$G$5-'СЕТ СН'!$G$24</f>
        <v>5269.5941187999997</v>
      </c>
      <c r="R64" s="36">
        <f>SUMIFS(СВЦЭМ!$D$39:$D$782,СВЦЭМ!$A$39:$A$782,$A64,СВЦЭМ!$B$39:$B$782,R$47)+'СЕТ СН'!$G$14+СВЦЭМ!$D$10+'СЕТ СН'!$G$5-'СЕТ СН'!$G$24</f>
        <v>5275.8487795800002</v>
      </c>
      <c r="S64" s="36">
        <f>SUMIFS(СВЦЭМ!$D$39:$D$782,СВЦЭМ!$A$39:$A$782,$A64,СВЦЭМ!$B$39:$B$782,S$47)+'СЕТ СН'!$G$14+СВЦЭМ!$D$10+'СЕТ СН'!$G$5-'СЕТ СН'!$G$24</f>
        <v>5283.5737342699995</v>
      </c>
      <c r="T64" s="36">
        <f>SUMIFS(СВЦЭМ!$D$39:$D$782,СВЦЭМ!$A$39:$A$782,$A64,СВЦЭМ!$B$39:$B$782,T$47)+'СЕТ СН'!$G$14+СВЦЭМ!$D$10+'СЕТ СН'!$G$5-'СЕТ СН'!$G$24</f>
        <v>5275.0014192500003</v>
      </c>
      <c r="U64" s="36">
        <f>SUMIFS(СВЦЭМ!$D$39:$D$782,СВЦЭМ!$A$39:$A$782,$A64,СВЦЭМ!$B$39:$B$782,U$47)+'СЕТ СН'!$G$14+СВЦЭМ!$D$10+'СЕТ СН'!$G$5-'СЕТ СН'!$G$24</f>
        <v>5287.4848996800001</v>
      </c>
      <c r="V64" s="36">
        <f>SUMIFS(СВЦЭМ!$D$39:$D$782,СВЦЭМ!$A$39:$A$782,$A64,СВЦЭМ!$B$39:$B$782,V$47)+'СЕТ СН'!$G$14+СВЦЭМ!$D$10+'СЕТ СН'!$G$5-'СЕТ СН'!$G$24</f>
        <v>5293.5511597200002</v>
      </c>
      <c r="W64" s="36">
        <f>SUMIFS(СВЦЭМ!$D$39:$D$782,СВЦЭМ!$A$39:$A$782,$A64,СВЦЭМ!$B$39:$B$782,W$47)+'СЕТ СН'!$G$14+СВЦЭМ!$D$10+'СЕТ СН'!$G$5-'СЕТ СН'!$G$24</f>
        <v>5260.4011446699997</v>
      </c>
      <c r="X64" s="36">
        <f>SUMIFS(СВЦЭМ!$D$39:$D$782,СВЦЭМ!$A$39:$A$782,$A64,СВЦЭМ!$B$39:$B$782,X$47)+'СЕТ СН'!$G$14+СВЦЭМ!$D$10+'СЕТ СН'!$G$5-'СЕТ СН'!$G$24</f>
        <v>5318.34534119</v>
      </c>
      <c r="Y64" s="36">
        <f>SUMIFS(СВЦЭМ!$D$39:$D$782,СВЦЭМ!$A$39:$A$782,$A64,СВЦЭМ!$B$39:$B$782,Y$47)+'СЕТ СН'!$G$14+СВЦЭМ!$D$10+'СЕТ СН'!$G$5-'СЕТ СН'!$G$24</f>
        <v>5403.78356798</v>
      </c>
    </row>
    <row r="65" spans="1:26" ht="15.75" x14ac:dyDescent="0.2">
      <c r="A65" s="35">
        <f t="shared" si="1"/>
        <v>45491</v>
      </c>
      <c r="B65" s="36">
        <f>SUMIFS(СВЦЭМ!$D$39:$D$782,СВЦЭМ!$A$39:$A$782,$A65,СВЦЭМ!$B$39:$B$782,B$47)+'СЕТ СН'!$G$14+СВЦЭМ!$D$10+'СЕТ СН'!$G$5-'СЕТ СН'!$G$24</f>
        <v>5661.4709276200001</v>
      </c>
      <c r="C65" s="36">
        <f>SUMIFS(СВЦЭМ!$D$39:$D$782,СВЦЭМ!$A$39:$A$782,$A65,СВЦЭМ!$B$39:$B$782,C$47)+'СЕТ СН'!$G$14+СВЦЭМ!$D$10+'СЕТ СН'!$G$5-'СЕТ СН'!$G$24</f>
        <v>5757.2246252000004</v>
      </c>
      <c r="D65" s="36">
        <f>SUMIFS(СВЦЭМ!$D$39:$D$782,СВЦЭМ!$A$39:$A$782,$A65,СВЦЭМ!$B$39:$B$782,D$47)+'СЕТ СН'!$G$14+СВЦЭМ!$D$10+'СЕТ СН'!$G$5-'СЕТ СН'!$G$24</f>
        <v>5838.25371146</v>
      </c>
      <c r="E65" s="36">
        <f>SUMIFS(СВЦЭМ!$D$39:$D$782,СВЦЭМ!$A$39:$A$782,$A65,СВЦЭМ!$B$39:$B$782,E$47)+'СЕТ СН'!$G$14+СВЦЭМ!$D$10+'СЕТ СН'!$G$5-'СЕТ СН'!$G$24</f>
        <v>5869.8964399799997</v>
      </c>
      <c r="F65" s="36">
        <f>SUMIFS(СВЦЭМ!$D$39:$D$782,СВЦЭМ!$A$39:$A$782,$A65,СВЦЭМ!$B$39:$B$782,F$47)+'СЕТ СН'!$G$14+СВЦЭМ!$D$10+'СЕТ СН'!$G$5-'СЕТ СН'!$G$24</f>
        <v>5867.3591719599999</v>
      </c>
      <c r="G65" s="36">
        <f>SUMIFS(СВЦЭМ!$D$39:$D$782,СВЦЭМ!$A$39:$A$782,$A65,СВЦЭМ!$B$39:$B$782,G$47)+'СЕТ СН'!$G$14+СВЦЭМ!$D$10+'СЕТ СН'!$G$5-'СЕТ СН'!$G$24</f>
        <v>5851.89683092</v>
      </c>
      <c r="H65" s="36">
        <f>SUMIFS(СВЦЭМ!$D$39:$D$782,СВЦЭМ!$A$39:$A$782,$A65,СВЦЭМ!$B$39:$B$782,H$47)+'СЕТ СН'!$G$14+СВЦЭМ!$D$10+'СЕТ СН'!$G$5-'СЕТ СН'!$G$24</f>
        <v>5778.6543434300002</v>
      </c>
      <c r="I65" s="36">
        <f>SUMIFS(СВЦЭМ!$D$39:$D$782,СВЦЭМ!$A$39:$A$782,$A65,СВЦЭМ!$B$39:$B$782,I$47)+'СЕТ СН'!$G$14+СВЦЭМ!$D$10+'СЕТ СН'!$G$5-'СЕТ СН'!$G$24</f>
        <v>5587.7305862699995</v>
      </c>
      <c r="J65" s="36">
        <f>SUMIFS(СВЦЭМ!$D$39:$D$782,СВЦЭМ!$A$39:$A$782,$A65,СВЦЭМ!$B$39:$B$782,J$47)+'СЕТ СН'!$G$14+СВЦЭМ!$D$10+'СЕТ СН'!$G$5-'СЕТ СН'!$G$24</f>
        <v>5489.0830394699997</v>
      </c>
      <c r="K65" s="36">
        <f>SUMIFS(СВЦЭМ!$D$39:$D$782,СВЦЭМ!$A$39:$A$782,$A65,СВЦЭМ!$B$39:$B$782,K$47)+'СЕТ СН'!$G$14+СВЦЭМ!$D$10+'СЕТ СН'!$G$5-'СЕТ СН'!$G$24</f>
        <v>5428.8092842999995</v>
      </c>
      <c r="L65" s="36">
        <f>SUMIFS(СВЦЭМ!$D$39:$D$782,СВЦЭМ!$A$39:$A$782,$A65,СВЦЭМ!$B$39:$B$782,L$47)+'СЕТ СН'!$G$14+СВЦЭМ!$D$10+'СЕТ СН'!$G$5-'СЕТ СН'!$G$24</f>
        <v>5382.3512275000003</v>
      </c>
      <c r="M65" s="36">
        <f>SUMIFS(СВЦЭМ!$D$39:$D$782,СВЦЭМ!$A$39:$A$782,$A65,СВЦЭМ!$B$39:$B$782,M$47)+'СЕТ СН'!$G$14+СВЦЭМ!$D$10+'СЕТ СН'!$G$5-'СЕТ СН'!$G$24</f>
        <v>5370.8922874099999</v>
      </c>
      <c r="N65" s="36">
        <f>SUMIFS(СВЦЭМ!$D$39:$D$782,СВЦЭМ!$A$39:$A$782,$A65,СВЦЭМ!$B$39:$B$782,N$47)+'СЕТ СН'!$G$14+СВЦЭМ!$D$10+'СЕТ СН'!$G$5-'СЕТ СН'!$G$24</f>
        <v>5361.0665926199999</v>
      </c>
      <c r="O65" s="36">
        <f>SUMIFS(СВЦЭМ!$D$39:$D$782,СВЦЭМ!$A$39:$A$782,$A65,СВЦЭМ!$B$39:$B$782,O$47)+'СЕТ СН'!$G$14+СВЦЭМ!$D$10+'СЕТ СН'!$G$5-'СЕТ СН'!$G$24</f>
        <v>5346.7874905199997</v>
      </c>
      <c r="P65" s="36">
        <f>SUMIFS(СВЦЭМ!$D$39:$D$782,СВЦЭМ!$A$39:$A$782,$A65,СВЦЭМ!$B$39:$B$782,P$47)+'СЕТ СН'!$G$14+СВЦЭМ!$D$10+'СЕТ СН'!$G$5-'СЕТ СН'!$G$24</f>
        <v>5347.0037600799997</v>
      </c>
      <c r="Q65" s="36">
        <f>SUMIFS(СВЦЭМ!$D$39:$D$782,СВЦЭМ!$A$39:$A$782,$A65,СВЦЭМ!$B$39:$B$782,Q$47)+'СЕТ СН'!$G$14+СВЦЭМ!$D$10+'СЕТ СН'!$G$5-'СЕТ СН'!$G$24</f>
        <v>5344.3227131200001</v>
      </c>
      <c r="R65" s="36">
        <f>SUMIFS(СВЦЭМ!$D$39:$D$782,СВЦЭМ!$A$39:$A$782,$A65,СВЦЭМ!$B$39:$B$782,R$47)+'СЕТ СН'!$G$14+СВЦЭМ!$D$10+'СЕТ СН'!$G$5-'СЕТ СН'!$G$24</f>
        <v>5349.1076777199996</v>
      </c>
      <c r="S65" s="36">
        <f>SUMIFS(СВЦЭМ!$D$39:$D$782,СВЦЭМ!$A$39:$A$782,$A65,СВЦЭМ!$B$39:$B$782,S$47)+'СЕТ СН'!$G$14+СВЦЭМ!$D$10+'СЕТ СН'!$G$5-'СЕТ СН'!$G$24</f>
        <v>5348.5496624099997</v>
      </c>
      <c r="T65" s="36">
        <f>SUMIFS(СВЦЭМ!$D$39:$D$782,СВЦЭМ!$A$39:$A$782,$A65,СВЦЭМ!$B$39:$B$782,T$47)+'СЕТ СН'!$G$14+СВЦЭМ!$D$10+'СЕТ СН'!$G$5-'СЕТ СН'!$G$24</f>
        <v>5365.84062799</v>
      </c>
      <c r="U65" s="36">
        <f>SUMIFS(СВЦЭМ!$D$39:$D$782,СВЦЭМ!$A$39:$A$782,$A65,СВЦЭМ!$B$39:$B$782,U$47)+'СЕТ СН'!$G$14+СВЦЭМ!$D$10+'СЕТ СН'!$G$5-'СЕТ СН'!$G$24</f>
        <v>5382.9706797199997</v>
      </c>
      <c r="V65" s="36">
        <f>SUMIFS(СВЦЭМ!$D$39:$D$782,СВЦЭМ!$A$39:$A$782,$A65,СВЦЭМ!$B$39:$B$782,V$47)+'СЕТ СН'!$G$14+СВЦЭМ!$D$10+'СЕТ СН'!$G$5-'СЕТ СН'!$G$24</f>
        <v>5383.1798123899998</v>
      </c>
      <c r="W65" s="36">
        <f>SUMIFS(СВЦЭМ!$D$39:$D$782,СВЦЭМ!$A$39:$A$782,$A65,СВЦЭМ!$B$39:$B$782,W$47)+'СЕТ СН'!$G$14+СВЦЭМ!$D$10+'СЕТ СН'!$G$5-'СЕТ СН'!$G$24</f>
        <v>5350.4795693400001</v>
      </c>
      <c r="X65" s="36">
        <f>SUMIFS(СВЦЭМ!$D$39:$D$782,СВЦЭМ!$A$39:$A$782,$A65,СВЦЭМ!$B$39:$B$782,X$47)+'СЕТ СН'!$G$14+СВЦЭМ!$D$10+'СЕТ СН'!$G$5-'СЕТ СН'!$G$24</f>
        <v>5397.7388652999998</v>
      </c>
      <c r="Y65" s="36">
        <f>SUMIFS(СВЦЭМ!$D$39:$D$782,СВЦЭМ!$A$39:$A$782,$A65,СВЦЭМ!$B$39:$B$782,Y$47)+'СЕТ СН'!$G$14+СВЦЭМ!$D$10+'СЕТ СН'!$G$5-'СЕТ СН'!$G$24</f>
        <v>5479.6495734600003</v>
      </c>
    </row>
    <row r="66" spans="1:26" ht="15.75" x14ac:dyDescent="0.2">
      <c r="A66" s="35">
        <f t="shared" si="1"/>
        <v>45492</v>
      </c>
      <c r="B66" s="36">
        <f>SUMIFS(СВЦЭМ!$D$39:$D$782,СВЦЭМ!$A$39:$A$782,$A66,СВЦЭМ!$B$39:$B$782,B$47)+'СЕТ СН'!$G$14+СВЦЭМ!$D$10+'СЕТ СН'!$G$5-'СЕТ СН'!$G$24</f>
        <v>5582.9133795500002</v>
      </c>
      <c r="C66" s="36">
        <f>SUMIFS(СВЦЭМ!$D$39:$D$782,СВЦЭМ!$A$39:$A$782,$A66,СВЦЭМ!$B$39:$B$782,C$47)+'СЕТ СН'!$G$14+СВЦЭМ!$D$10+'СЕТ СН'!$G$5-'СЕТ СН'!$G$24</f>
        <v>5690.5653595900003</v>
      </c>
      <c r="D66" s="36">
        <f>SUMIFS(СВЦЭМ!$D$39:$D$782,СВЦЭМ!$A$39:$A$782,$A66,СВЦЭМ!$B$39:$B$782,D$47)+'СЕТ СН'!$G$14+СВЦЭМ!$D$10+'СЕТ СН'!$G$5-'СЕТ СН'!$G$24</f>
        <v>5762.6467606900005</v>
      </c>
      <c r="E66" s="36">
        <f>SUMIFS(СВЦЭМ!$D$39:$D$782,СВЦЭМ!$A$39:$A$782,$A66,СВЦЭМ!$B$39:$B$782,E$47)+'СЕТ СН'!$G$14+СВЦЭМ!$D$10+'СЕТ СН'!$G$5-'СЕТ СН'!$G$24</f>
        <v>5780.86964833</v>
      </c>
      <c r="F66" s="36">
        <f>SUMIFS(СВЦЭМ!$D$39:$D$782,СВЦЭМ!$A$39:$A$782,$A66,СВЦЭМ!$B$39:$B$782,F$47)+'СЕТ СН'!$G$14+СВЦЭМ!$D$10+'СЕТ СН'!$G$5-'СЕТ СН'!$G$24</f>
        <v>5785.8109193999999</v>
      </c>
      <c r="G66" s="36">
        <f>SUMIFS(СВЦЭМ!$D$39:$D$782,СВЦЭМ!$A$39:$A$782,$A66,СВЦЭМ!$B$39:$B$782,G$47)+'СЕТ СН'!$G$14+СВЦЭМ!$D$10+'СЕТ СН'!$G$5-'СЕТ СН'!$G$24</f>
        <v>5790.6071640999999</v>
      </c>
      <c r="H66" s="36">
        <f>SUMIFS(СВЦЭМ!$D$39:$D$782,СВЦЭМ!$A$39:$A$782,$A66,СВЦЭМ!$B$39:$B$782,H$47)+'СЕТ СН'!$G$14+СВЦЭМ!$D$10+'СЕТ СН'!$G$5-'СЕТ СН'!$G$24</f>
        <v>5732.4895259200002</v>
      </c>
      <c r="I66" s="36">
        <f>SUMIFS(СВЦЭМ!$D$39:$D$782,СВЦЭМ!$A$39:$A$782,$A66,СВЦЭМ!$B$39:$B$782,I$47)+'СЕТ СН'!$G$14+СВЦЭМ!$D$10+'СЕТ СН'!$G$5-'СЕТ СН'!$G$24</f>
        <v>5668.8701920000003</v>
      </c>
      <c r="J66" s="36">
        <f>SUMIFS(СВЦЭМ!$D$39:$D$782,СВЦЭМ!$A$39:$A$782,$A66,СВЦЭМ!$B$39:$B$782,J$47)+'СЕТ СН'!$G$14+СВЦЭМ!$D$10+'СЕТ СН'!$G$5-'СЕТ СН'!$G$24</f>
        <v>5544.0448896400003</v>
      </c>
      <c r="K66" s="36">
        <f>SUMIFS(СВЦЭМ!$D$39:$D$782,СВЦЭМ!$A$39:$A$782,$A66,СВЦЭМ!$B$39:$B$782,K$47)+'СЕТ СН'!$G$14+СВЦЭМ!$D$10+'СЕТ СН'!$G$5-'СЕТ СН'!$G$24</f>
        <v>5480.9846204900005</v>
      </c>
      <c r="L66" s="36">
        <f>SUMIFS(СВЦЭМ!$D$39:$D$782,СВЦЭМ!$A$39:$A$782,$A66,СВЦЭМ!$B$39:$B$782,L$47)+'СЕТ СН'!$G$14+СВЦЭМ!$D$10+'СЕТ СН'!$G$5-'СЕТ СН'!$G$24</f>
        <v>5446.2112773999997</v>
      </c>
      <c r="M66" s="36">
        <f>SUMIFS(СВЦЭМ!$D$39:$D$782,СВЦЭМ!$A$39:$A$782,$A66,СВЦЭМ!$B$39:$B$782,M$47)+'СЕТ СН'!$G$14+СВЦЭМ!$D$10+'СЕТ СН'!$G$5-'СЕТ СН'!$G$24</f>
        <v>5449.6784253300002</v>
      </c>
      <c r="N66" s="36">
        <f>SUMIFS(СВЦЭМ!$D$39:$D$782,СВЦЭМ!$A$39:$A$782,$A66,СВЦЭМ!$B$39:$B$782,N$47)+'СЕТ СН'!$G$14+СВЦЭМ!$D$10+'СЕТ СН'!$G$5-'СЕТ СН'!$G$24</f>
        <v>5444.4641068500005</v>
      </c>
      <c r="O66" s="36">
        <f>SUMIFS(СВЦЭМ!$D$39:$D$782,СВЦЭМ!$A$39:$A$782,$A66,СВЦЭМ!$B$39:$B$782,O$47)+'СЕТ СН'!$G$14+СВЦЭМ!$D$10+'СЕТ СН'!$G$5-'СЕТ СН'!$G$24</f>
        <v>5427.3803583299996</v>
      </c>
      <c r="P66" s="36">
        <f>SUMIFS(СВЦЭМ!$D$39:$D$782,СВЦЭМ!$A$39:$A$782,$A66,СВЦЭМ!$B$39:$B$782,P$47)+'СЕТ СН'!$G$14+СВЦЭМ!$D$10+'СЕТ СН'!$G$5-'СЕТ СН'!$G$24</f>
        <v>5419.6132701500001</v>
      </c>
      <c r="Q66" s="36">
        <f>SUMIFS(СВЦЭМ!$D$39:$D$782,СВЦЭМ!$A$39:$A$782,$A66,СВЦЭМ!$B$39:$B$782,Q$47)+'СЕТ СН'!$G$14+СВЦЭМ!$D$10+'СЕТ СН'!$G$5-'СЕТ СН'!$G$24</f>
        <v>5435.3870574299999</v>
      </c>
      <c r="R66" s="36">
        <f>SUMIFS(СВЦЭМ!$D$39:$D$782,СВЦЭМ!$A$39:$A$782,$A66,СВЦЭМ!$B$39:$B$782,R$47)+'СЕТ СН'!$G$14+СВЦЭМ!$D$10+'СЕТ СН'!$G$5-'СЕТ СН'!$G$24</f>
        <v>5435.5127722400002</v>
      </c>
      <c r="S66" s="36">
        <f>SUMIFS(СВЦЭМ!$D$39:$D$782,СВЦЭМ!$A$39:$A$782,$A66,СВЦЭМ!$B$39:$B$782,S$47)+'СЕТ СН'!$G$14+СВЦЭМ!$D$10+'СЕТ СН'!$G$5-'СЕТ СН'!$G$24</f>
        <v>5423.1930998200005</v>
      </c>
      <c r="T66" s="36">
        <f>SUMIFS(СВЦЭМ!$D$39:$D$782,СВЦЭМ!$A$39:$A$782,$A66,СВЦЭМ!$B$39:$B$782,T$47)+'СЕТ СН'!$G$14+СВЦЭМ!$D$10+'СЕТ СН'!$G$5-'СЕТ СН'!$G$24</f>
        <v>5451.7732466099997</v>
      </c>
      <c r="U66" s="36">
        <f>SUMIFS(СВЦЭМ!$D$39:$D$782,СВЦЭМ!$A$39:$A$782,$A66,СВЦЭМ!$B$39:$B$782,U$47)+'СЕТ СН'!$G$14+СВЦЭМ!$D$10+'СЕТ СН'!$G$5-'СЕТ СН'!$G$24</f>
        <v>5463.1807590799999</v>
      </c>
      <c r="V66" s="36">
        <f>SUMIFS(СВЦЭМ!$D$39:$D$782,СВЦЭМ!$A$39:$A$782,$A66,СВЦЭМ!$B$39:$B$782,V$47)+'СЕТ СН'!$G$14+СВЦЭМ!$D$10+'СЕТ СН'!$G$5-'СЕТ СН'!$G$24</f>
        <v>5494.0423459499998</v>
      </c>
      <c r="W66" s="36">
        <f>SUMIFS(СВЦЭМ!$D$39:$D$782,СВЦЭМ!$A$39:$A$782,$A66,СВЦЭМ!$B$39:$B$782,W$47)+'СЕТ СН'!$G$14+СВЦЭМ!$D$10+'СЕТ СН'!$G$5-'СЕТ СН'!$G$24</f>
        <v>5460.2039250899998</v>
      </c>
      <c r="X66" s="36">
        <f>SUMIFS(СВЦЭМ!$D$39:$D$782,СВЦЭМ!$A$39:$A$782,$A66,СВЦЭМ!$B$39:$B$782,X$47)+'СЕТ СН'!$G$14+СВЦЭМ!$D$10+'СЕТ СН'!$G$5-'СЕТ СН'!$G$24</f>
        <v>5517.1922545300004</v>
      </c>
      <c r="Y66" s="36">
        <f>SUMIFS(СВЦЭМ!$D$39:$D$782,СВЦЭМ!$A$39:$A$782,$A66,СВЦЭМ!$B$39:$B$782,Y$47)+'СЕТ СН'!$G$14+СВЦЭМ!$D$10+'СЕТ СН'!$G$5-'СЕТ СН'!$G$24</f>
        <v>5604.5923238200003</v>
      </c>
    </row>
    <row r="67" spans="1:26" ht="15.75" x14ac:dyDescent="0.2">
      <c r="A67" s="35">
        <f t="shared" si="1"/>
        <v>45493</v>
      </c>
      <c r="B67" s="36">
        <f>SUMIFS(СВЦЭМ!$D$39:$D$782,СВЦЭМ!$A$39:$A$782,$A67,СВЦЭМ!$B$39:$B$782,B$47)+'СЕТ СН'!$G$14+СВЦЭМ!$D$10+'СЕТ СН'!$G$5-'СЕТ СН'!$G$24</f>
        <v>5598.4854188700001</v>
      </c>
      <c r="C67" s="36">
        <f>SUMIFS(СВЦЭМ!$D$39:$D$782,СВЦЭМ!$A$39:$A$782,$A67,СВЦЭМ!$B$39:$B$782,C$47)+'СЕТ СН'!$G$14+СВЦЭМ!$D$10+'СЕТ СН'!$G$5-'СЕТ СН'!$G$24</f>
        <v>5671.2162247899996</v>
      </c>
      <c r="D67" s="36">
        <f>SUMIFS(СВЦЭМ!$D$39:$D$782,СВЦЭМ!$A$39:$A$782,$A67,СВЦЭМ!$B$39:$B$782,D$47)+'СЕТ СН'!$G$14+СВЦЭМ!$D$10+'СЕТ СН'!$G$5-'СЕТ СН'!$G$24</f>
        <v>5769.7452653700002</v>
      </c>
      <c r="E67" s="36">
        <f>SUMIFS(СВЦЭМ!$D$39:$D$782,СВЦЭМ!$A$39:$A$782,$A67,СВЦЭМ!$B$39:$B$782,E$47)+'СЕТ СН'!$G$14+СВЦЭМ!$D$10+'СЕТ СН'!$G$5-'СЕТ СН'!$G$24</f>
        <v>5813.1302463000002</v>
      </c>
      <c r="F67" s="36">
        <f>SUMIFS(СВЦЭМ!$D$39:$D$782,СВЦЭМ!$A$39:$A$782,$A67,СВЦЭМ!$B$39:$B$782,F$47)+'СЕТ СН'!$G$14+СВЦЭМ!$D$10+'СЕТ СН'!$G$5-'СЕТ СН'!$G$24</f>
        <v>5826.4952383</v>
      </c>
      <c r="G67" s="36">
        <f>SUMIFS(СВЦЭМ!$D$39:$D$782,СВЦЭМ!$A$39:$A$782,$A67,СВЦЭМ!$B$39:$B$782,G$47)+'СЕТ СН'!$G$14+СВЦЭМ!$D$10+'СЕТ СН'!$G$5-'СЕТ СН'!$G$24</f>
        <v>5823.8431224899996</v>
      </c>
      <c r="H67" s="36">
        <f>SUMIFS(СВЦЭМ!$D$39:$D$782,СВЦЭМ!$A$39:$A$782,$A67,СВЦЭМ!$B$39:$B$782,H$47)+'СЕТ СН'!$G$14+СВЦЭМ!$D$10+'СЕТ СН'!$G$5-'СЕТ СН'!$G$24</f>
        <v>5804.25154191</v>
      </c>
      <c r="I67" s="36">
        <f>SUMIFS(СВЦЭМ!$D$39:$D$782,СВЦЭМ!$A$39:$A$782,$A67,СВЦЭМ!$B$39:$B$782,I$47)+'СЕТ СН'!$G$14+СВЦЭМ!$D$10+'СЕТ СН'!$G$5-'СЕТ СН'!$G$24</f>
        <v>5729.6835094300004</v>
      </c>
      <c r="J67" s="36">
        <f>SUMIFS(СВЦЭМ!$D$39:$D$782,СВЦЭМ!$A$39:$A$782,$A67,СВЦЭМ!$B$39:$B$782,J$47)+'СЕТ СН'!$G$14+СВЦЭМ!$D$10+'СЕТ СН'!$G$5-'СЕТ СН'!$G$24</f>
        <v>5602.9264407199998</v>
      </c>
      <c r="K67" s="36">
        <f>SUMIFS(СВЦЭМ!$D$39:$D$782,СВЦЭМ!$A$39:$A$782,$A67,СВЦЭМ!$B$39:$B$782,K$47)+'СЕТ СН'!$G$14+СВЦЭМ!$D$10+'СЕТ СН'!$G$5-'СЕТ СН'!$G$24</f>
        <v>5498.4381398099995</v>
      </c>
      <c r="L67" s="36">
        <f>SUMIFS(СВЦЭМ!$D$39:$D$782,СВЦЭМ!$A$39:$A$782,$A67,СВЦЭМ!$B$39:$B$782,L$47)+'СЕТ СН'!$G$14+СВЦЭМ!$D$10+'СЕТ СН'!$G$5-'СЕТ СН'!$G$24</f>
        <v>5416.7595357800001</v>
      </c>
      <c r="M67" s="36">
        <f>SUMIFS(СВЦЭМ!$D$39:$D$782,СВЦЭМ!$A$39:$A$782,$A67,СВЦЭМ!$B$39:$B$782,M$47)+'СЕТ СН'!$G$14+СВЦЭМ!$D$10+'СЕТ СН'!$G$5-'СЕТ СН'!$G$24</f>
        <v>5371.52645304</v>
      </c>
      <c r="N67" s="36">
        <f>SUMIFS(СВЦЭМ!$D$39:$D$782,СВЦЭМ!$A$39:$A$782,$A67,СВЦЭМ!$B$39:$B$782,N$47)+'СЕТ СН'!$G$14+СВЦЭМ!$D$10+'СЕТ СН'!$G$5-'СЕТ СН'!$G$24</f>
        <v>5386.0924393599998</v>
      </c>
      <c r="O67" s="36">
        <f>SUMIFS(СВЦЭМ!$D$39:$D$782,СВЦЭМ!$A$39:$A$782,$A67,СВЦЭМ!$B$39:$B$782,O$47)+'СЕТ СН'!$G$14+СВЦЭМ!$D$10+'СЕТ СН'!$G$5-'СЕТ СН'!$G$24</f>
        <v>5381.2605039499995</v>
      </c>
      <c r="P67" s="36">
        <f>SUMIFS(СВЦЭМ!$D$39:$D$782,СВЦЭМ!$A$39:$A$782,$A67,СВЦЭМ!$B$39:$B$782,P$47)+'СЕТ СН'!$G$14+СВЦЭМ!$D$10+'СЕТ СН'!$G$5-'СЕТ СН'!$G$24</f>
        <v>5277.5164557999997</v>
      </c>
      <c r="Q67" s="36">
        <f>SUMIFS(СВЦЭМ!$D$39:$D$782,СВЦЭМ!$A$39:$A$782,$A67,СВЦЭМ!$B$39:$B$782,Q$47)+'СЕТ СН'!$G$14+СВЦЭМ!$D$10+'СЕТ СН'!$G$5-'СЕТ СН'!$G$24</f>
        <v>5295.3992714100004</v>
      </c>
      <c r="R67" s="36">
        <f>SUMIFS(СВЦЭМ!$D$39:$D$782,СВЦЭМ!$A$39:$A$782,$A67,СВЦЭМ!$B$39:$B$782,R$47)+'СЕТ СН'!$G$14+СВЦЭМ!$D$10+'СЕТ СН'!$G$5-'СЕТ СН'!$G$24</f>
        <v>5310.2889408800002</v>
      </c>
      <c r="S67" s="36">
        <f>SUMIFS(СВЦЭМ!$D$39:$D$782,СВЦЭМ!$A$39:$A$782,$A67,СВЦЭМ!$B$39:$B$782,S$47)+'СЕТ СН'!$G$14+СВЦЭМ!$D$10+'СЕТ СН'!$G$5-'СЕТ СН'!$G$24</f>
        <v>5299.5283310800005</v>
      </c>
      <c r="T67" s="36">
        <f>SUMIFS(СВЦЭМ!$D$39:$D$782,СВЦЭМ!$A$39:$A$782,$A67,СВЦЭМ!$B$39:$B$782,T$47)+'СЕТ СН'!$G$14+СВЦЭМ!$D$10+'СЕТ СН'!$G$5-'СЕТ СН'!$G$24</f>
        <v>5293.7181227000001</v>
      </c>
      <c r="U67" s="36">
        <f>SUMIFS(СВЦЭМ!$D$39:$D$782,СВЦЭМ!$A$39:$A$782,$A67,СВЦЭМ!$B$39:$B$782,U$47)+'СЕТ СН'!$G$14+СВЦЭМ!$D$10+'СЕТ СН'!$G$5-'СЕТ СН'!$G$24</f>
        <v>5314.1227073999999</v>
      </c>
      <c r="V67" s="36">
        <f>SUMIFS(СВЦЭМ!$D$39:$D$782,СВЦЭМ!$A$39:$A$782,$A67,СВЦЭМ!$B$39:$B$782,V$47)+'СЕТ СН'!$G$14+СВЦЭМ!$D$10+'СЕТ СН'!$G$5-'СЕТ СН'!$G$24</f>
        <v>5324.4826303499995</v>
      </c>
      <c r="W67" s="36">
        <f>SUMIFS(СВЦЭМ!$D$39:$D$782,СВЦЭМ!$A$39:$A$782,$A67,СВЦЭМ!$B$39:$B$782,W$47)+'СЕТ СН'!$G$14+СВЦЭМ!$D$10+'СЕТ СН'!$G$5-'СЕТ СН'!$G$24</f>
        <v>5302.7893318099996</v>
      </c>
      <c r="X67" s="36">
        <f>SUMIFS(СВЦЭМ!$D$39:$D$782,СВЦЭМ!$A$39:$A$782,$A67,СВЦЭМ!$B$39:$B$782,X$47)+'СЕТ СН'!$G$14+СВЦЭМ!$D$10+'СЕТ СН'!$G$5-'СЕТ СН'!$G$24</f>
        <v>5339.7967369799999</v>
      </c>
      <c r="Y67" s="36">
        <f>SUMIFS(СВЦЭМ!$D$39:$D$782,СВЦЭМ!$A$39:$A$782,$A67,СВЦЭМ!$B$39:$B$782,Y$47)+'СЕТ СН'!$G$14+СВЦЭМ!$D$10+'СЕТ СН'!$G$5-'СЕТ СН'!$G$24</f>
        <v>5435.6560226800002</v>
      </c>
    </row>
    <row r="68" spans="1:26" ht="15.75" x14ac:dyDescent="0.2">
      <c r="A68" s="35">
        <f t="shared" si="1"/>
        <v>45494</v>
      </c>
      <c r="B68" s="36">
        <f>SUMIFS(СВЦЭМ!$D$39:$D$782,СВЦЭМ!$A$39:$A$782,$A68,СВЦЭМ!$B$39:$B$782,B$47)+'СЕТ СН'!$G$14+СВЦЭМ!$D$10+'СЕТ СН'!$G$5-'СЕТ СН'!$G$24</f>
        <v>5557.0412893900002</v>
      </c>
      <c r="C68" s="36">
        <f>SUMIFS(СВЦЭМ!$D$39:$D$782,СВЦЭМ!$A$39:$A$782,$A68,СВЦЭМ!$B$39:$B$782,C$47)+'СЕТ СН'!$G$14+СВЦЭМ!$D$10+'СЕТ СН'!$G$5-'СЕТ СН'!$G$24</f>
        <v>5658.7789916900001</v>
      </c>
      <c r="D68" s="36">
        <f>SUMIFS(СВЦЭМ!$D$39:$D$782,СВЦЭМ!$A$39:$A$782,$A68,СВЦЭМ!$B$39:$B$782,D$47)+'СЕТ СН'!$G$14+СВЦЭМ!$D$10+'СЕТ СН'!$G$5-'СЕТ СН'!$G$24</f>
        <v>5707.97381812</v>
      </c>
      <c r="E68" s="36">
        <f>SUMIFS(СВЦЭМ!$D$39:$D$782,СВЦЭМ!$A$39:$A$782,$A68,СВЦЭМ!$B$39:$B$782,E$47)+'СЕТ СН'!$G$14+СВЦЭМ!$D$10+'СЕТ СН'!$G$5-'СЕТ СН'!$G$24</f>
        <v>5751.5509330499999</v>
      </c>
      <c r="F68" s="36">
        <f>SUMIFS(СВЦЭМ!$D$39:$D$782,СВЦЭМ!$A$39:$A$782,$A68,СВЦЭМ!$B$39:$B$782,F$47)+'СЕТ СН'!$G$14+СВЦЭМ!$D$10+'СЕТ СН'!$G$5-'СЕТ СН'!$G$24</f>
        <v>5794.4955599699997</v>
      </c>
      <c r="G68" s="36">
        <f>SUMIFS(СВЦЭМ!$D$39:$D$782,СВЦЭМ!$A$39:$A$782,$A68,СВЦЭМ!$B$39:$B$782,G$47)+'СЕТ СН'!$G$14+СВЦЭМ!$D$10+'СЕТ СН'!$G$5-'СЕТ СН'!$G$24</f>
        <v>5739.45242409</v>
      </c>
      <c r="H68" s="36">
        <f>SUMIFS(СВЦЭМ!$D$39:$D$782,СВЦЭМ!$A$39:$A$782,$A68,СВЦЭМ!$B$39:$B$782,H$47)+'СЕТ СН'!$G$14+СВЦЭМ!$D$10+'СЕТ СН'!$G$5-'СЕТ СН'!$G$24</f>
        <v>5764.4575985600004</v>
      </c>
      <c r="I68" s="36">
        <f>SUMIFS(СВЦЭМ!$D$39:$D$782,СВЦЭМ!$A$39:$A$782,$A68,СВЦЭМ!$B$39:$B$782,I$47)+'СЕТ СН'!$G$14+СВЦЭМ!$D$10+'СЕТ СН'!$G$5-'СЕТ СН'!$G$24</f>
        <v>5721.0470771099999</v>
      </c>
      <c r="J68" s="36">
        <f>SUMIFS(СВЦЭМ!$D$39:$D$782,СВЦЭМ!$A$39:$A$782,$A68,СВЦЭМ!$B$39:$B$782,J$47)+'СЕТ СН'!$G$14+СВЦЭМ!$D$10+'СЕТ СН'!$G$5-'СЕТ СН'!$G$24</f>
        <v>5567.23439048</v>
      </c>
      <c r="K68" s="36">
        <f>SUMIFS(СВЦЭМ!$D$39:$D$782,СВЦЭМ!$A$39:$A$782,$A68,СВЦЭМ!$B$39:$B$782,K$47)+'СЕТ СН'!$G$14+СВЦЭМ!$D$10+'СЕТ СН'!$G$5-'СЕТ СН'!$G$24</f>
        <v>5424.6795434400001</v>
      </c>
      <c r="L68" s="36">
        <f>SUMIFS(СВЦЭМ!$D$39:$D$782,СВЦЭМ!$A$39:$A$782,$A68,СВЦЭМ!$B$39:$B$782,L$47)+'СЕТ СН'!$G$14+СВЦЭМ!$D$10+'СЕТ СН'!$G$5-'СЕТ СН'!$G$24</f>
        <v>5356.7872927299995</v>
      </c>
      <c r="M68" s="36">
        <f>SUMIFS(СВЦЭМ!$D$39:$D$782,СВЦЭМ!$A$39:$A$782,$A68,СВЦЭМ!$B$39:$B$782,M$47)+'СЕТ СН'!$G$14+СВЦЭМ!$D$10+'СЕТ СН'!$G$5-'СЕТ СН'!$G$24</f>
        <v>5336.1012053200002</v>
      </c>
      <c r="N68" s="36">
        <f>SUMIFS(СВЦЭМ!$D$39:$D$782,СВЦЭМ!$A$39:$A$782,$A68,СВЦЭМ!$B$39:$B$782,N$47)+'СЕТ СН'!$G$14+СВЦЭМ!$D$10+'СЕТ СН'!$G$5-'СЕТ СН'!$G$24</f>
        <v>5332.5101678499996</v>
      </c>
      <c r="O68" s="36">
        <f>SUMIFS(СВЦЭМ!$D$39:$D$782,СВЦЭМ!$A$39:$A$782,$A68,СВЦЭМ!$B$39:$B$782,O$47)+'СЕТ СН'!$G$14+СВЦЭМ!$D$10+'СЕТ СН'!$G$5-'СЕТ СН'!$G$24</f>
        <v>5329.3907192400002</v>
      </c>
      <c r="P68" s="36">
        <f>SUMIFS(СВЦЭМ!$D$39:$D$782,СВЦЭМ!$A$39:$A$782,$A68,СВЦЭМ!$B$39:$B$782,P$47)+'СЕТ СН'!$G$14+СВЦЭМ!$D$10+'СЕТ СН'!$G$5-'СЕТ СН'!$G$24</f>
        <v>5346.5611868899996</v>
      </c>
      <c r="Q68" s="36">
        <f>SUMIFS(СВЦЭМ!$D$39:$D$782,СВЦЭМ!$A$39:$A$782,$A68,СВЦЭМ!$B$39:$B$782,Q$47)+'СЕТ СН'!$G$14+СВЦЭМ!$D$10+'СЕТ СН'!$G$5-'СЕТ СН'!$G$24</f>
        <v>5352.8189269599998</v>
      </c>
      <c r="R68" s="36">
        <f>SUMIFS(СВЦЭМ!$D$39:$D$782,СВЦЭМ!$A$39:$A$782,$A68,СВЦЭМ!$B$39:$B$782,R$47)+'СЕТ СН'!$G$14+СВЦЭМ!$D$10+'СЕТ СН'!$G$5-'СЕТ СН'!$G$24</f>
        <v>5349.5337514799994</v>
      </c>
      <c r="S68" s="36">
        <f>SUMIFS(СВЦЭМ!$D$39:$D$782,СВЦЭМ!$A$39:$A$782,$A68,СВЦЭМ!$B$39:$B$782,S$47)+'СЕТ СН'!$G$14+СВЦЭМ!$D$10+'СЕТ СН'!$G$5-'СЕТ СН'!$G$24</f>
        <v>5345.7159991999997</v>
      </c>
      <c r="T68" s="36">
        <f>SUMIFS(СВЦЭМ!$D$39:$D$782,СВЦЭМ!$A$39:$A$782,$A68,СВЦЭМ!$B$39:$B$782,T$47)+'СЕТ СН'!$G$14+СВЦЭМ!$D$10+'СЕТ СН'!$G$5-'СЕТ СН'!$G$24</f>
        <v>5331.7244429100001</v>
      </c>
      <c r="U68" s="36">
        <f>SUMIFS(СВЦЭМ!$D$39:$D$782,СВЦЭМ!$A$39:$A$782,$A68,СВЦЭМ!$B$39:$B$782,U$47)+'СЕТ СН'!$G$14+СВЦЭМ!$D$10+'СЕТ СН'!$G$5-'СЕТ СН'!$G$24</f>
        <v>5335.1028990699997</v>
      </c>
      <c r="V68" s="36">
        <f>SUMIFS(СВЦЭМ!$D$39:$D$782,СВЦЭМ!$A$39:$A$782,$A68,СВЦЭМ!$B$39:$B$782,V$47)+'СЕТ СН'!$G$14+СВЦЭМ!$D$10+'СЕТ СН'!$G$5-'СЕТ СН'!$G$24</f>
        <v>5331.14542411</v>
      </c>
      <c r="W68" s="36">
        <f>SUMIFS(СВЦЭМ!$D$39:$D$782,СВЦЭМ!$A$39:$A$782,$A68,СВЦЭМ!$B$39:$B$782,W$47)+'СЕТ СН'!$G$14+СВЦЭМ!$D$10+'СЕТ СН'!$G$5-'СЕТ СН'!$G$24</f>
        <v>5318.5919181500003</v>
      </c>
      <c r="X68" s="36">
        <f>SUMIFS(СВЦЭМ!$D$39:$D$782,СВЦЭМ!$A$39:$A$782,$A68,СВЦЭМ!$B$39:$B$782,X$47)+'СЕТ СН'!$G$14+СВЦЭМ!$D$10+'СЕТ СН'!$G$5-'СЕТ СН'!$G$24</f>
        <v>5371.2717898700002</v>
      </c>
      <c r="Y68" s="36">
        <f>SUMIFS(СВЦЭМ!$D$39:$D$782,СВЦЭМ!$A$39:$A$782,$A68,СВЦЭМ!$B$39:$B$782,Y$47)+'СЕТ СН'!$G$14+СВЦЭМ!$D$10+'СЕТ СН'!$G$5-'СЕТ СН'!$G$24</f>
        <v>5394.8225016400002</v>
      </c>
    </row>
    <row r="69" spans="1:26" ht="15.75" x14ac:dyDescent="0.2">
      <c r="A69" s="35">
        <f t="shared" si="1"/>
        <v>45495</v>
      </c>
      <c r="B69" s="36">
        <f>SUMIFS(СВЦЭМ!$D$39:$D$782,СВЦЭМ!$A$39:$A$782,$A69,СВЦЭМ!$B$39:$B$782,B$47)+'СЕТ СН'!$G$14+СВЦЭМ!$D$10+'СЕТ СН'!$G$5-'СЕТ СН'!$G$24</f>
        <v>5484.4171780500001</v>
      </c>
      <c r="C69" s="36">
        <f>SUMIFS(СВЦЭМ!$D$39:$D$782,СВЦЭМ!$A$39:$A$782,$A69,СВЦЭМ!$B$39:$B$782,C$47)+'СЕТ СН'!$G$14+СВЦЭМ!$D$10+'СЕТ СН'!$G$5-'СЕТ СН'!$G$24</f>
        <v>5554.9508734499996</v>
      </c>
      <c r="D69" s="36">
        <f>SUMIFS(СВЦЭМ!$D$39:$D$782,СВЦЭМ!$A$39:$A$782,$A69,СВЦЭМ!$B$39:$B$782,D$47)+'СЕТ СН'!$G$14+СВЦЭМ!$D$10+'СЕТ СН'!$G$5-'СЕТ СН'!$G$24</f>
        <v>5612.1425469200003</v>
      </c>
      <c r="E69" s="36">
        <f>SUMIFS(СВЦЭМ!$D$39:$D$782,СВЦЭМ!$A$39:$A$782,$A69,СВЦЭМ!$B$39:$B$782,E$47)+'СЕТ СН'!$G$14+СВЦЭМ!$D$10+'СЕТ СН'!$G$5-'СЕТ СН'!$G$24</f>
        <v>5649.9926382499998</v>
      </c>
      <c r="F69" s="36">
        <f>SUMIFS(СВЦЭМ!$D$39:$D$782,СВЦЭМ!$A$39:$A$782,$A69,СВЦЭМ!$B$39:$B$782,F$47)+'СЕТ СН'!$G$14+СВЦЭМ!$D$10+'СЕТ СН'!$G$5-'СЕТ СН'!$G$24</f>
        <v>5660.7985509</v>
      </c>
      <c r="G69" s="36">
        <f>SUMIFS(СВЦЭМ!$D$39:$D$782,СВЦЭМ!$A$39:$A$782,$A69,СВЦЭМ!$B$39:$B$782,G$47)+'СЕТ СН'!$G$14+СВЦЭМ!$D$10+'СЕТ СН'!$G$5-'СЕТ СН'!$G$24</f>
        <v>5661.4734673299999</v>
      </c>
      <c r="H69" s="36">
        <f>SUMIFS(СВЦЭМ!$D$39:$D$782,СВЦЭМ!$A$39:$A$782,$A69,СВЦЭМ!$B$39:$B$782,H$47)+'СЕТ СН'!$G$14+СВЦЭМ!$D$10+'СЕТ СН'!$G$5-'СЕТ СН'!$G$24</f>
        <v>5592.1742641199999</v>
      </c>
      <c r="I69" s="36">
        <f>SUMIFS(СВЦЭМ!$D$39:$D$782,СВЦЭМ!$A$39:$A$782,$A69,СВЦЭМ!$B$39:$B$782,I$47)+'СЕТ СН'!$G$14+СВЦЭМ!$D$10+'СЕТ СН'!$G$5-'СЕТ СН'!$G$24</f>
        <v>5492.75340719</v>
      </c>
      <c r="J69" s="36">
        <f>SUMIFS(СВЦЭМ!$D$39:$D$782,СВЦЭМ!$A$39:$A$782,$A69,СВЦЭМ!$B$39:$B$782,J$47)+'СЕТ СН'!$G$14+СВЦЭМ!$D$10+'СЕТ СН'!$G$5-'СЕТ СН'!$G$24</f>
        <v>5378.6254307700001</v>
      </c>
      <c r="K69" s="36">
        <f>SUMIFS(СВЦЭМ!$D$39:$D$782,СВЦЭМ!$A$39:$A$782,$A69,СВЦЭМ!$B$39:$B$782,K$47)+'СЕТ СН'!$G$14+СВЦЭМ!$D$10+'СЕТ СН'!$G$5-'СЕТ СН'!$G$24</f>
        <v>5306.4385737399998</v>
      </c>
      <c r="L69" s="36">
        <f>SUMIFS(СВЦЭМ!$D$39:$D$782,СВЦЭМ!$A$39:$A$782,$A69,СВЦЭМ!$B$39:$B$782,L$47)+'СЕТ СН'!$G$14+СВЦЭМ!$D$10+'СЕТ СН'!$G$5-'СЕТ СН'!$G$24</f>
        <v>5262.7283890899998</v>
      </c>
      <c r="M69" s="36">
        <f>SUMIFS(СВЦЭМ!$D$39:$D$782,СВЦЭМ!$A$39:$A$782,$A69,СВЦЭМ!$B$39:$B$782,M$47)+'СЕТ СН'!$G$14+СВЦЭМ!$D$10+'СЕТ СН'!$G$5-'СЕТ СН'!$G$24</f>
        <v>5237.8801530999999</v>
      </c>
      <c r="N69" s="36">
        <f>SUMIFS(СВЦЭМ!$D$39:$D$782,СВЦЭМ!$A$39:$A$782,$A69,СВЦЭМ!$B$39:$B$782,N$47)+'СЕТ СН'!$G$14+СВЦЭМ!$D$10+'СЕТ СН'!$G$5-'СЕТ СН'!$G$24</f>
        <v>5220.5260088100003</v>
      </c>
      <c r="O69" s="36">
        <f>SUMIFS(СВЦЭМ!$D$39:$D$782,СВЦЭМ!$A$39:$A$782,$A69,СВЦЭМ!$B$39:$B$782,O$47)+'СЕТ СН'!$G$14+СВЦЭМ!$D$10+'СЕТ СН'!$G$5-'СЕТ СН'!$G$24</f>
        <v>5235.1652028600001</v>
      </c>
      <c r="P69" s="36">
        <f>SUMIFS(СВЦЭМ!$D$39:$D$782,СВЦЭМ!$A$39:$A$782,$A69,СВЦЭМ!$B$39:$B$782,P$47)+'СЕТ СН'!$G$14+СВЦЭМ!$D$10+'СЕТ СН'!$G$5-'СЕТ СН'!$G$24</f>
        <v>5233.7800191900005</v>
      </c>
      <c r="Q69" s="36">
        <f>SUMIFS(СВЦЭМ!$D$39:$D$782,СВЦЭМ!$A$39:$A$782,$A69,СВЦЭМ!$B$39:$B$782,Q$47)+'СЕТ СН'!$G$14+СВЦЭМ!$D$10+'СЕТ СН'!$G$5-'СЕТ СН'!$G$24</f>
        <v>5232.3045984999999</v>
      </c>
      <c r="R69" s="36">
        <f>SUMIFS(СВЦЭМ!$D$39:$D$782,СВЦЭМ!$A$39:$A$782,$A69,СВЦЭМ!$B$39:$B$782,R$47)+'СЕТ СН'!$G$14+СВЦЭМ!$D$10+'СЕТ СН'!$G$5-'СЕТ СН'!$G$24</f>
        <v>5228.7854920999998</v>
      </c>
      <c r="S69" s="36">
        <f>SUMIFS(СВЦЭМ!$D$39:$D$782,СВЦЭМ!$A$39:$A$782,$A69,СВЦЭМ!$B$39:$B$782,S$47)+'СЕТ СН'!$G$14+СВЦЭМ!$D$10+'СЕТ СН'!$G$5-'СЕТ СН'!$G$24</f>
        <v>5221.3255551000002</v>
      </c>
      <c r="T69" s="36">
        <f>SUMIFS(СВЦЭМ!$D$39:$D$782,СВЦЭМ!$A$39:$A$782,$A69,СВЦЭМ!$B$39:$B$782,T$47)+'СЕТ СН'!$G$14+СВЦЭМ!$D$10+'СЕТ СН'!$G$5-'СЕТ СН'!$G$24</f>
        <v>5218.32269877</v>
      </c>
      <c r="U69" s="36">
        <f>SUMIFS(СВЦЭМ!$D$39:$D$782,СВЦЭМ!$A$39:$A$782,$A69,СВЦЭМ!$B$39:$B$782,U$47)+'СЕТ СН'!$G$14+СВЦЭМ!$D$10+'СЕТ СН'!$G$5-'СЕТ СН'!$G$24</f>
        <v>5233.1383897599999</v>
      </c>
      <c r="V69" s="36">
        <f>SUMIFS(СВЦЭМ!$D$39:$D$782,СВЦЭМ!$A$39:$A$782,$A69,СВЦЭМ!$B$39:$B$782,V$47)+'СЕТ СН'!$G$14+СВЦЭМ!$D$10+'СЕТ СН'!$G$5-'СЕТ СН'!$G$24</f>
        <v>5244.7113168300002</v>
      </c>
      <c r="W69" s="36">
        <f>SUMIFS(СВЦЭМ!$D$39:$D$782,СВЦЭМ!$A$39:$A$782,$A69,СВЦЭМ!$B$39:$B$782,W$47)+'СЕТ СН'!$G$14+СВЦЭМ!$D$10+'СЕТ СН'!$G$5-'СЕТ СН'!$G$24</f>
        <v>5208.5266505299996</v>
      </c>
      <c r="X69" s="36">
        <f>SUMIFS(СВЦЭМ!$D$39:$D$782,СВЦЭМ!$A$39:$A$782,$A69,СВЦЭМ!$B$39:$B$782,X$47)+'СЕТ СН'!$G$14+СВЦЭМ!$D$10+'СЕТ СН'!$G$5-'СЕТ СН'!$G$24</f>
        <v>5280.9249658199997</v>
      </c>
      <c r="Y69" s="36">
        <f>SUMIFS(СВЦЭМ!$D$39:$D$782,СВЦЭМ!$A$39:$A$782,$A69,СВЦЭМ!$B$39:$B$782,Y$47)+'СЕТ СН'!$G$14+СВЦЭМ!$D$10+'СЕТ СН'!$G$5-'СЕТ СН'!$G$24</f>
        <v>5364.6833098899997</v>
      </c>
    </row>
    <row r="70" spans="1:26" ht="15.75" x14ac:dyDescent="0.2">
      <c r="A70" s="35">
        <f t="shared" si="1"/>
        <v>45496</v>
      </c>
      <c r="B70" s="36">
        <f>SUMIFS(СВЦЭМ!$D$39:$D$782,СВЦЭМ!$A$39:$A$782,$A70,СВЦЭМ!$B$39:$B$782,B$47)+'СЕТ СН'!$G$14+СВЦЭМ!$D$10+'СЕТ СН'!$G$5-'СЕТ СН'!$G$24</f>
        <v>5579.6440796699999</v>
      </c>
      <c r="C70" s="36">
        <f>SUMIFS(СВЦЭМ!$D$39:$D$782,СВЦЭМ!$A$39:$A$782,$A70,СВЦЭМ!$B$39:$B$782,C$47)+'СЕТ СН'!$G$14+СВЦЭМ!$D$10+'СЕТ СН'!$G$5-'СЕТ СН'!$G$24</f>
        <v>5678.7244530400003</v>
      </c>
      <c r="D70" s="36">
        <f>SUMIFS(СВЦЭМ!$D$39:$D$782,СВЦЭМ!$A$39:$A$782,$A70,СВЦЭМ!$B$39:$B$782,D$47)+'СЕТ СН'!$G$14+СВЦЭМ!$D$10+'СЕТ СН'!$G$5-'СЕТ СН'!$G$24</f>
        <v>5730.9794804399999</v>
      </c>
      <c r="E70" s="36">
        <f>SUMIFS(СВЦЭМ!$D$39:$D$782,СВЦЭМ!$A$39:$A$782,$A70,СВЦЭМ!$B$39:$B$782,E$47)+'СЕТ СН'!$G$14+СВЦЭМ!$D$10+'СЕТ СН'!$G$5-'СЕТ СН'!$G$24</f>
        <v>5750.8996188199999</v>
      </c>
      <c r="F70" s="36">
        <f>SUMIFS(СВЦЭМ!$D$39:$D$782,СВЦЭМ!$A$39:$A$782,$A70,СВЦЭМ!$B$39:$B$782,F$47)+'СЕТ СН'!$G$14+СВЦЭМ!$D$10+'СЕТ СН'!$G$5-'СЕТ СН'!$G$24</f>
        <v>5744.4285383300003</v>
      </c>
      <c r="G70" s="36">
        <f>SUMIFS(СВЦЭМ!$D$39:$D$782,СВЦЭМ!$A$39:$A$782,$A70,СВЦЭМ!$B$39:$B$782,G$47)+'СЕТ СН'!$G$14+СВЦЭМ!$D$10+'СЕТ СН'!$G$5-'СЕТ СН'!$G$24</f>
        <v>5714.1542591799998</v>
      </c>
      <c r="H70" s="36">
        <f>SUMIFS(СВЦЭМ!$D$39:$D$782,СВЦЭМ!$A$39:$A$782,$A70,СВЦЭМ!$B$39:$B$782,H$47)+'СЕТ СН'!$G$14+СВЦЭМ!$D$10+'СЕТ СН'!$G$5-'СЕТ СН'!$G$24</f>
        <v>5668.9011333300004</v>
      </c>
      <c r="I70" s="36">
        <f>SUMIFS(СВЦЭМ!$D$39:$D$782,СВЦЭМ!$A$39:$A$782,$A70,СВЦЭМ!$B$39:$B$782,I$47)+'СЕТ СН'!$G$14+СВЦЭМ!$D$10+'СЕТ СН'!$G$5-'СЕТ СН'!$G$24</f>
        <v>5551.2373046000002</v>
      </c>
      <c r="J70" s="36">
        <f>SUMIFS(СВЦЭМ!$D$39:$D$782,СВЦЭМ!$A$39:$A$782,$A70,СВЦЭМ!$B$39:$B$782,J$47)+'СЕТ СН'!$G$14+СВЦЭМ!$D$10+'СЕТ СН'!$G$5-'СЕТ СН'!$G$24</f>
        <v>5434.67004576</v>
      </c>
      <c r="K70" s="36">
        <f>SUMIFS(СВЦЭМ!$D$39:$D$782,СВЦЭМ!$A$39:$A$782,$A70,СВЦЭМ!$B$39:$B$782,K$47)+'СЕТ СН'!$G$14+СВЦЭМ!$D$10+'СЕТ СН'!$G$5-'СЕТ СН'!$G$24</f>
        <v>5348.3328031999999</v>
      </c>
      <c r="L70" s="36">
        <f>SUMIFS(СВЦЭМ!$D$39:$D$782,СВЦЭМ!$A$39:$A$782,$A70,СВЦЭМ!$B$39:$B$782,L$47)+'СЕТ СН'!$G$14+СВЦЭМ!$D$10+'СЕТ СН'!$G$5-'СЕТ СН'!$G$24</f>
        <v>5313.8562678099997</v>
      </c>
      <c r="M70" s="36">
        <f>SUMIFS(СВЦЭМ!$D$39:$D$782,СВЦЭМ!$A$39:$A$782,$A70,СВЦЭМ!$B$39:$B$782,M$47)+'СЕТ СН'!$G$14+СВЦЭМ!$D$10+'СЕТ СН'!$G$5-'СЕТ СН'!$G$24</f>
        <v>5295.2058077299998</v>
      </c>
      <c r="N70" s="36">
        <f>SUMIFS(СВЦЭМ!$D$39:$D$782,СВЦЭМ!$A$39:$A$782,$A70,СВЦЭМ!$B$39:$B$782,N$47)+'СЕТ СН'!$G$14+СВЦЭМ!$D$10+'СЕТ СН'!$G$5-'СЕТ СН'!$G$24</f>
        <v>5279.1445043700005</v>
      </c>
      <c r="O70" s="36">
        <f>SUMIFS(СВЦЭМ!$D$39:$D$782,СВЦЭМ!$A$39:$A$782,$A70,СВЦЭМ!$B$39:$B$782,O$47)+'СЕТ СН'!$G$14+СВЦЭМ!$D$10+'СЕТ СН'!$G$5-'СЕТ СН'!$G$24</f>
        <v>5268.7273996399999</v>
      </c>
      <c r="P70" s="36">
        <f>SUMIFS(СВЦЭМ!$D$39:$D$782,СВЦЭМ!$A$39:$A$782,$A70,СВЦЭМ!$B$39:$B$782,P$47)+'СЕТ СН'!$G$14+СВЦЭМ!$D$10+'СЕТ СН'!$G$5-'СЕТ СН'!$G$24</f>
        <v>5259.5072913700005</v>
      </c>
      <c r="Q70" s="36">
        <f>SUMIFS(СВЦЭМ!$D$39:$D$782,СВЦЭМ!$A$39:$A$782,$A70,СВЦЭМ!$B$39:$B$782,Q$47)+'СЕТ СН'!$G$14+СВЦЭМ!$D$10+'СЕТ СН'!$G$5-'СЕТ СН'!$G$24</f>
        <v>5259.8116623200003</v>
      </c>
      <c r="R70" s="36">
        <f>SUMIFS(СВЦЭМ!$D$39:$D$782,СВЦЭМ!$A$39:$A$782,$A70,СВЦЭМ!$B$39:$B$782,R$47)+'СЕТ СН'!$G$14+СВЦЭМ!$D$10+'СЕТ СН'!$G$5-'СЕТ СН'!$G$24</f>
        <v>5267.9322036200001</v>
      </c>
      <c r="S70" s="36">
        <f>SUMIFS(СВЦЭМ!$D$39:$D$782,СВЦЭМ!$A$39:$A$782,$A70,СВЦЭМ!$B$39:$B$782,S$47)+'СЕТ СН'!$G$14+СВЦЭМ!$D$10+'СЕТ СН'!$G$5-'СЕТ СН'!$G$24</f>
        <v>5269.2197440800001</v>
      </c>
      <c r="T70" s="36">
        <f>SUMIFS(СВЦЭМ!$D$39:$D$782,СВЦЭМ!$A$39:$A$782,$A70,СВЦЭМ!$B$39:$B$782,T$47)+'СЕТ СН'!$G$14+СВЦЭМ!$D$10+'СЕТ СН'!$G$5-'СЕТ СН'!$G$24</f>
        <v>5277.9160608299999</v>
      </c>
      <c r="U70" s="36">
        <f>SUMIFS(СВЦЭМ!$D$39:$D$782,СВЦЭМ!$A$39:$A$782,$A70,СВЦЭМ!$B$39:$B$782,U$47)+'СЕТ СН'!$G$14+СВЦЭМ!$D$10+'СЕТ СН'!$G$5-'СЕТ СН'!$G$24</f>
        <v>5293.3088467699999</v>
      </c>
      <c r="V70" s="36">
        <f>SUMIFS(СВЦЭМ!$D$39:$D$782,СВЦЭМ!$A$39:$A$782,$A70,СВЦЭМ!$B$39:$B$782,V$47)+'СЕТ СН'!$G$14+СВЦЭМ!$D$10+'СЕТ СН'!$G$5-'СЕТ СН'!$G$24</f>
        <v>5302.2315039900004</v>
      </c>
      <c r="W70" s="36">
        <f>SUMIFS(СВЦЭМ!$D$39:$D$782,СВЦЭМ!$A$39:$A$782,$A70,СВЦЭМ!$B$39:$B$782,W$47)+'СЕТ СН'!$G$14+СВЦЭМ!$D$10+'СЕТ СН'!$G$5-'СЕТ СН'!$G$24</f>
        <v>5288.0663484799998</v>
      </c>
      <c r="X70" s="36">
        <f>SUMIFS(СВЦЭМ!$D$39:$D$782,СВЦЭМ!$A$39:$A$782,$A70,СВЦЭМ!$B$39:$B$782,X$47)+'СЕТ СН'!$G$14+СВЦЭМ!$D$10+'СЕТ СН'!$G$5-'СЕТ СН'!$G$24</f>
        <v>5345.9738826900002</v>
      </c>
      <c r="Y70" s="36">
        <f>SUMIFS(СВЦЭМ!$D$39:$D$782,СВЦЭМ!$A$39:$A$782,$A70,СВЦЭМ!$B$39:$B$782,Y$47)+'СЕТ СН'!$G$14+СВЦЭМ!$D$10+'СЕТ СН'!$G$5-'СЕТ СН'!$G$24</f>
        <v>5423.3531741799998</v>
      </c>
    </row>
    <row r="71" spans="1:26" ht="15.75" x14ac:dyDescent="0.2">
      <c r="A71" s="35">
        <f t="shared" si="1"/>
        <v>45497</v>
      </c>
      <c r="B71" s="36">
        <f>SUMIFS(СВЦЭМ!$D$39:$D$782,СВЦЭМ!$A$39:$A$782,$A71,СВЦЭМ!$B$39:$B$782,B$47)+'СЕТ СН'!$G$14+СВЦЭМ!$D$10+'СЕТ СН'!$G$5-'СЕТ СН'!$G$24</f>
        <v>5619.8420638099997</v>
      </c>
      <c r="C71" s="36">
        <f>SUMIFS(СВЦЭМ!$D$39:$D$782,СВЦЭМ!$A$39:$A$782,$A71,СВЦЭМ!$B$39:$B$782,C$47)+'СЕТ СН'!$G$14+СВЦЭМ!$D$10+'СЕТ СН'!$G$5-'СЕТ СН'!$G$24</f>
        <v>5718.2898052199998</v>
      </c>
      <c r="D71" s="36">
        <f>SUMIFS(СВЦЭМ!$D$39:$D$782,СВЦЭМ!$A$39:$A$782,$A71,СВЦЭМ!$B$39:$B$782,D$47)+'СЕТ СН'!$G$14+СВЦЭМ!$D$10+'СЕТ СН'!$G$5-'СЕТ СН'!$G$24</f>
        <v>5759.30113833</v>
      </c>
      <c r="E71" s="36">
        <f>SUMIFS(СВЦЭМ!$D$39:$D$782,СВЦЭМ!$A$39:$A$782,$A71,СВЦЭМ!$B$39:$B$782,E$47)+'СЕТ СН'!$G$14+СВЦЭМ!$D$10+'СЕТ СН'!$G$5-'СЕТ СН'!$G$24</f>
        <v>5732.1395717899995</v>
      </c>
      <c r="F71" s="36">
        <f>SUMIFS(СВЦЭМ!$D$39:$D$782,СВЦЭМ!$A$39:$A$782,$A71,СВЦЭМ!$B$39:$B$782,F$47)+'СЕТ СН'!$G$14+СВЦЭМ!$D$10+'СЕТ СН'!$G$5-'СЕТ СН'!$G$24</f>
        <v>5734.5209928300001</v>
      </c>
      <c r="G71" s="36">
        <f>SUMIFS(СВЦЭМ!$D$39:$D$782,СВЦЭМ!$A$39:$A$782,$A71,СВЦЭМ!$B$39:$B$782,G$47)+'СЕТ СН'!$G$14+СВЦЭМ!$D$10+'СЕТ СН'!$G$5-'СЕТ СН'!$G$24</f>
        <v>5736.6382631699998</v>
      </c>
      <c r="H71" s="36">
        <f>SUMIFS(СВЦЭМ!$D$39:$D$782,СВЦЭМ!$A$39:$A$782,$A71,СВЦЭМ!$B$39:$B$782,H$47)+'СЕТ СН'!$G$14+СВЦЭМ!$D$10+'СЕТ СН'!$G$5-'СЕТ СН'!$G$24</f>
        <v>5720.8139013199998</v>
      </c>
      <c r="I71" s="36">
        <f>SUMIFS(СВЦЭМ!$D$39:$D$782,СВЦЭМ!$A$39:$A$782,$A71,СВЦЭМ!$B$39:$B$782,I$47)+'СЕТ СН'!$G$14+СВЦЭМ!$D$10+'СЕТ СН'!$G$5-'СЕТ СН'!$G$24</f>
        <v>5612.6721896600002</v>
      </c>
      <c r="J71" s="36">
        <f>SUMIFS(СВЦЭМ!$D$39:$D$782,СВЦЭМ!$A$39:$A$782,$A71,СВЦЭМ!$B$39:$B$782,J$47)+'СЕТ СН'!$G$14+СВЦЭМ!$D$10+'СЕТ СН'!$G$5-'СЕТ СН'!$G$24</f>
        <v>5485.2054820399999</v>
      </c>
      <c r="K71" s="36">
        <f>SUMIFS(СВЦЭМ!$D$39:$D$782,СВЦЭМ!$A$39:$A$782,$A71,СВЦЭМ!$B$39:$B$782,K$47)+'СЕТ СН'!$G$14+СВЦЭМ!$D$10+'СЕТ СН'!$G$5-'СЕТ СН'!$G$24</f>
        <v>5395.2665743799998</v>
      </c>
      <c r="L71" s="36">
        <f>SUMIFS(СВЦЭМ!$D$39:$D$782,СВЦЭМ!$A$39:$A$782,$A71,СВЦЭМ!$B$39:$B$782,L$47)+'СЕТ СН'!$G$14+СВЦЭМ!$D$10+'СЕТ СН'!$G$5-'СЕТ СН'!$G$24</f>
        <v>5341.4844826899998</v>
      </c>
      <c r="M71" s="36">
        <f>SUMIFS(СВЦЭМ!$D$39:$D$782,СВЦЭМ!$A$39:$A$782,$A71,СВЦЭМ!$B$39:$B$782,M$47)+'СЕТ СН'!$G$14+СВЦЭМ!$D$10+'СЕТ СН'!$G$5-'СЕТ СН'!$G$24</f>
        <v>5317.6490084899997</v>
      </c>
      <c r="N71" s="36">
        <f>SUMIFS(СВЦЭМ!$D$39:$D$782,СВЦЭМ!$A$39:$A$782,$A71,СВЦЭМ!$B$39:$B$782,N$47)+'СЕТ СН'!$G$14+СВЦЭМ!$D$10+'СЕТ СН'!$G$5-'СЕТ СН'!$G$24</f>
        <v>5307.4667358899997</v>
      </c>
      <c r="O71" s="36">
        <f>SUMIFS(СВЦЭМ!$D$39:$D$782,СВЦЭМ!$A$39:$A$782,$A71,СВЦЭМ!$B$39:$B$782,O$47)+'СЕТ СН'!$G$14+СВЦЭМ!$D$10+'СЕТ СН'!$G$5-'СЕТ СН'!$G$24</f>
        <v>5305.37506278</v>
      </c>
      <c r="P71" s="36">
        <f>SUMIFS(СВЦЭМ!$D$39:$D$782,СВЦЭМ!$A$39:$A$782,$A71,СВЦЭМ!$B$39:$B$782,P$47)+'СЕТ СН'!$G$14+СВЦЭМ!$D$10+'СЕТ СН'!$G$5-'СЕТ СН'!$G$24</f>
        <v>5301.4645209099999</v>
      </c>
      <c r="Q71" s="36">
        <f>SUMIFS(СВЦЭМ!$D$39:$D$782,СВЦЭМ!$A$39:$A$782,$A71,СВЦЭМ!$B$39:$B$782,Q$47)+'СЕТ СН'!$G$14+СВЦЭМ!$D$10+'СЕТ СН'!$G$5-'СЕТ СН'!$G$24</f>
        <v>5307.8037155299999</v>
      </c>
      <c r="R71" s="36">
        <f>SUMIFS(СВЦЭМ!$D$39:$D$782,СВЦЭМ!$A$39:$A$782,$A71,СВЦЭМ!$B$39:$B$782,R$47)+'СЕТ СН'!$G$14+СВЦЭМ!$D$10+'СЕТ СН'!$G$5-'СЕТ СН'!$G$24</f>
        <v>5309.3677631400005</v>
      </c>
      <c r="S71" s="36">
        <f>SUMIFS(СВЦЭМ!$D$39:$D$782,СВЦЭМ!$A$39:$A$782,$A71,СВЦЭМ!$B$39:$B$782,S$47)+'СЕТ СН'!$G$14+СВЦЭМ!$D$10+'СЕТ СН'!$G$5-'СЕТ СН'!$G$24</f>
        <v>5320.1021836500004</v>
      </c>
      <c r="T71" s="36">
        <f>SUMIFS(СВЦЭМ!$D$39:$D$782,СВЦЭМ!$A$39:$A$782,$A71,СВЦЭМ!$B$39:$B$782,T$47)+'СЕТ СН'!$G$14+СВЦЭМ!$D$10+'СЕТ СН'!$G$5-'СЕТ СН'!$G$24</f>
        <v>5327.8143232399998</v>
      </c>
      <c r="U71" s="36">
        <f>SUMIFS(СВЦЭМ!$D$39:$D$782,СВЦЭМ!$A$39:$A$782,$A71,СВЦЭМ!$B$39:$B$782,U$47)+'СЕТ СН'!$G$14+СВЦЭМ!$D$10+'СЕТ СН'!$G$5-'СЕТ СН'!$G$24</f>
        <v>5346.9492699599996</v>
      </c>
      <c r="V71" s="36">
        <f>SUMIFS(СВЦЭМ!$D$39:$D$782,СВЦЭМ!$A$39:$A$782,$A71,СВЦЭМ!$B$39:$B$782,V$47)+'СЕТ СН'!$G$14+СВЦЭМ!$D$10+'СЕТ СН'!$G$5-'СЕТ СН'!$G$24</f>
        <v>5359.9231470599998</v>
      </c>
      <c r="W71" s="36">
        <f>SUMIFS(СВЦЭМ!$D$39:$D$782,СВЦЭМ!$A$39:$A$782,$A71,СВЦЭМ!$B$39:$B$782,W$47)+'СЕТ СН'!$G$14+СВЦЭМ!$D$10+'СЕТ СН'!$G$5-'СЕТ СН'!$G$24</f>
        <v>5345.2591993699998</v>
      </c>
      <c r="X71" s="36">
        <f>SUMIFS(СВЦЭМ!$D$39:$D$782,СВЦЭМ!$A$39:$A$782,$A71,СВЦЭМ!$B$39:$B$782,X$47)+'СЕТ СН'!$G$14+СВЦЭМ!$D$10+'СЕТ СН'!$G$5-'СЕТ СН'!$G$24</f>
        <v>5379.0326801399997</v>
      </c>
      <c r="Y71" s="36">
        <f>SUMIFS(СВЦЭМ!$D$39:$D$782,СВЦЭМ!$A$39:$A$782,$A71,СВЦЭМ!$B$39:$B$782,Y$47)+'СЕТ СН'!$G$14+СВЦЭМ!$D$10+'СЕТ СН'!$G$5-'СЕТ СН'!$G$24</f>
        <v>5468.95608584</v>
      </c>
    </row>
    <row r="72" spans="1:26" ht="15.75" x14ac:dyDescent="0.2">
      <c r="A72" s="35">
        <f t="shared" si="1"/>
        <v>45498</v>
      </c>
      <c r="B72" s="36">
        <f>SUMIFS(СВЦЭМ!$D$39:$D$782,СВЦЭМ!$A$39:$A$782,$A72,СВЦЭМ!$B$39:$B$782,B$47)+'СЕТ СН'!$G$14+СВЦЭМ!$D$10+'СЕТ СН'!$G$5-'СЕТ СН'!$G$24</f>
        <v>5580.7570715299998</v>
      </c>
      <c r="C72" s="36">
        <f>SUMIFS(СВЦЭМ!$D$39:$D$782,СВЦЭМ!$A$39:$A$782,$A72,СВЦЭМ!$B$39:$B$782,C$47)+'СЕТ СН'!$G$14+СВЦЭМ!$D$10+'СЕТ СН'!$G$5-'СЕТ СН'!$G$24</f>
        <v>5689.2925323099998</v>
      </c>
      <c r="D72" s="36">
        <f>SUMIFS(СВЦЭМ!$D$39:$D$782,СВЦЭМ!$A$39:$A$782,$A72,СВЦЭМ!$B$39:$B$782,D$47)+'СЕТ СН'!$G$14+СВЦЭМ!$D$10+'СЕТ СН'!$G$5-'СЕТ СН'!$G$24</f>
        <v>5768.7158793399994</v>
      </c>
      <c r="E72" s="36">
        <f>SUMIFS(СВЦЭМ!$D$39:$D$782,СВЦЭМ!$A$39:$A$782,$A72,СВЦЭМ!$B$39:$B$782,E$47)+'СЕТ СН'!$G$14+СВЦЭМ!$D$10+'СЕТ СН'!$G$5-'СЕТ СН'!$G$24</f>
        <v>5784.8220703799998</v>
      </c>
      <c r="F72" s="36">
        <f>SUMIFS(СВЦЭМ!$D$39:$D$782,СВЦЭМ!$A$39:$A$782,$A72,СВЦЭМ!$B$39:$B$782,F$47)+'СЕТ СН'!$G$14+СВЦЭМ!$D$10+'СЕТ СН'!$G$5-'СЕТ СН'!$G$24</f>
        <v>5790.1551596099998</v>
      </c>
      <c r="G72" s="36">
        <f>SUMIFS(СВЦЭМ!$D$39:$D$782,СВЦЭМ!$A$39:$A$782,$A72,СВЦЭМ!$B$39:$B$782,G$47)+'СЕТ СН'!$G$14+СВЦЭМ!$D$10+'СЕТ СН'!$G$5-'СЕТ СН'!$G$24</f>
        <v>5790.1727747000004</v>
      </c>
      <c r="H72" s="36">
        <f>SUMIFS(СВЦЭМ!$D$39:$D$782,СВЦЭМ!$A$39:$A$782,$A72,СВЦЭМ!$B$39:$B$782,H$47)+'СЕТ СН'!$G$14+СВЦЭМ!$D$10+'СЕТ СН'!$G$5-'СЕТ СН'!$G$24</f>
        <v>5746.5090604699999</v>
      </c>
      <c r="I72" s="36">
        <f>SUMIFS(СВЦЭМ!$D$39:$D$782,СВЦЭМ!$A$39:$A$782,$A72,СВЦЭМ!$B$39:$B$782,I$47)+'СЕТ СН'!$G$14+СВЦЭМ!$D$10+'СЕТ СН'!$G$5-'СЕТ СН'!$G$24</f>
        <v>5635.7369605700005</v>
      </c>
      <c r="J72" s="36">
        <f>SUMIFS(СВЦЭМ!$D$39:$D$782,СВЦЭМ!$A$39:$A$782,$A72,СВЦЭМ!$B$39:$B$782,J$47)+'СЕТ СН'!$G$14+СВЦЭМ!$D$10+'СЕТ СН'!$G$5-'СЕТ СН'!$G$24</f>
        <v>5522.0449060000001</v>
      </c>
      <c r="K72" s="36">
        <f>SUMIFS(СВЦЭМ!$D$39:$D$782,СВЦЭМ!$A$39:$A$782,$A72,СВЦЭМ!$B$39:$B$782,K$47)+'СЕТ СН'!$G$14+СВЦЭМ!$D$10+'СЕТ СН'!$G$5-'СЕТ СН'!$G$24</f>
        <v>5452.0007089299997</v>
      </c>
      <c r="L72" s="36">
        <f>SUMIFS(СВЦЭМ!$D$39:$D$782,СВЦЭМ!$A$39:$A$782,$A72,СВЦЭМ!$B$39:$B$782,L$47)+'СЕТ СН'!$G$14+СВЦЭМ!$D$10+'СЕТ СН'!$G$5-'СЕТ СН'!$G$24</f>
        <v>5395.4850132900001</v>
      </c>
      <c r="M72" s="36">
        <f>SUMIFS(СВЦЭМ!$D$39:$D$782,СВЦЭМ!$A$39:$A$782,$A72,СВЦЭМ!$B$39:$B$782,M$47)+'СЕТ СН'!$G$14+СВЦЭМ!$D$10+'СЕТ СН'!$G$5-'СЕТ СН'!$G$24</f>
        <v>5376.1527350799997</v>
      </c>
      <c r="N72" s="36">
        <f>SUMIFS(СВЦЭМ!$D$39:$D$782,СВЦЭМ!$A$39:$A$782,$A72,СВЦЭМ!$B$39:$B$782,N$47)+'СЕТ СН'!$G$14+СВЦЭМ!$D$10+'СЕТ СН'!$G$5-'СЕТ СН'!$G$24</f>
        <v>5354.9224171599999</v>
      </c>
      <c r="O72" s="36">
        <f>SUMIFS(СВЦЭМ!$D$39:$D$782,СВЦЭМ!$A$39:$A$782,$A72,СВЦЭМ!$B$39:$B$782,O$47)+'СЕТ СН'!$G$14+СВЦЭМ!$D$10+'СЕТ СН'!$G$5-'СЕТ СН'!$G$24</f>
        <v>5346.3800123399997</v>
      </c>
      <c r="P72" s="36">
        <f>SUMIFS(СВЦЭМ!$D$39:$D$782,СВЦЭМ!$A$39:$A$782,$A72,СВЦЭМ!$B$39:$B$782,P$47)+'СЕТ СН'!$G$14+СВЦЭМ!$D$10+'СЕТ СН'!$G$5-'СЕТ СН'!$G$24</f>
        <v>5346.6350971299998</v>
      </c>
      <c r="Q72" s="36">
        <f>SUMIFS(СВЦЭМ!$D$39:$D$782,СВЦЭМ!$A$39:$A$782,$A72,СВЦЭМ!$B$39:$B$782,Q$47)+'СЕТ СН'!$G$14+СВЦЭМ!$D$10+'СЕТ СН'!$G$5-'СЕТ СН'!$G$24</f>
        <v>5340.4295041099995</v>
      </c>
      <c r="R72" s="36">
        <f>SUMIFS(СВЦЭМ!$D$39:$D$782,СВЦЭМ!$A$39:$A$782,$A72,СВЦЭМ!$B$39:$B$782,R$47)+'СЕТ СН'!$G$14+СВЦЭМ!$D$10+'СЕТ СН'!$G$5-'СЕТ СН'!$G$24</f>
        <v>5356.5628383599997</v>
      </c>
      <c r="S72" s="36">
        <f>SUMIFS(СВЦЭМ!$D$39:$D$782,СВЦЭМ!$A$39:$A$782,$A72,СВЦЭМ!$B$39:$B$782,S$47)+'СЕТ СН'!$G$14+СВЦЭМ!$D$10+'СЕТ СН'!$G$5-'СЕТ СН'!$G$24</f>
        <v>5351.7160837199999</v>
      </c>
      <c r="T72" s="36">
        <f>SUMIFS(СВЦЭМ!$D$39:$D$782,СВЦЭМ!$A$39:$A$782,$A72,СВЦЭМ!$B$39:$B$782,T$47)+'СЕТ СН'!$G$14+СВЦЭМ!$D$10+'СЕТ СН'!$G$5-'СЕТ СН'!$G$24</f>
        <v>5349.4084342400001</v>
      </c>
      <c r="U72" s="36">
        <f>SUMIFS(СВЦЭМ!$D$39:$D$782,СВЦЭМ!$A$39:$A$782,$A72,СВЦЭМ!$B$39:$B$782,U$47)+'СЕТ СН'!$G$14+СВЦЭМ!$D$10+'СЕТ СН'!$G$5-'СЕТ СН'!$G$24</f>
        <v>5369.8989875899997</v>
      </c>
      <c r="V72" s="36">
        <f>SUMIFS(СВЦЭМ!$D$39:$D$782,СВЦЭМ!$A$39:$A$782,$A72,СВЦЭМ!$B$39:$B$782,V$47)+'СЕТ СН'!$G$14+СВЦЭМ!$D$10+'СЕТ СН'!$G$5-'СЕТ СН'!$G$24</f>
        <v>5382.2311548600001</v>
      </c>
      <c r="W72" s="36">
        <f>SUMIFS(СВЦЭМ!$D$39:$D$782,СВЦЭМ!$A$39:$A$782,$A72,СВЦЭМ!$B$39:$B$782,W$47)+'СЕТ СН'!$G$14+СВЦЭМ!$D$10+'СЕТ СН'!$G$5-'СЕТ СН'!$G$24</f>
        <v>5357.0322224499996</v>
      </c>
      <c r="X72" s="36">
        <f>SUMIFS(СВЦЭМ!$D$39:$D$782,СВЦЭМ!$A$39:$A$782,$A72,СВЦЭМ!$B$39:$B$782,X$47)+'СЕТ СН'!$G$14+СВЦЭМ!$D$10+'СЕТ СН'!$G$5-'СЕТ СН'!$G$24</f>
        <v>5420.2551952499998</v>
      </c>
      <c r="Y72" s="36">
        <f>SUMIFS(СВЦЭМ!$D$39:$D$782,СВЦЭМ!$A$39:$A$782,$A72,СВЦЭМ!$B$39:$B$782,Y$47)+'СЕТ СН'!$G$14+СВЦЭМ!$D$10+'СЕТ СН'!$G$5-'СЕТ СН'!$G$24</f>
        <v>5512.5723951600003</v>
      </c>
    </row>
    <row r="73" spans="1:26" ht="15.75" x14ac:dyDescent="0.2">
      <c r="A73" s="35">
        <f t="shared" si="1"/>
        <v>45499</v>
      </c>
      <c r="B73" s="36">
        <f>SUMIFS(СВЦЭМ!$D$39:$D$782,СВЦЭМ!$A$39:$A$782,$A73,СВЦЭМ!$B$39:$B$782,B$47)+'СЕТ СН'!$G$14+СВЦЭМ!$D$10+'СЕТ СН'!$G$5-'СЕТ СН'!$G$24</f>
        <v>5565.5781785600002</v>
      </c>
      <c r="C73" s="36">
        <f>SUMIFS(СВЦЭМ!$D$39:$D$782,СВЦЭМ!$A$39:$A$782,$A73,СВЦЭМ!$B$39:$B$782,C$47)+'СЕТ СН'!$G$14+СВЦЭМ!$D$10+'СЕТ СН'!$G$5-'СЕТ СН'!$G$24</f>
        <v>5634.3346260399994</v>
      </c>
      <c r="D73" s="36">
        <f>SUMIFS(СВЦЭМ!$D$39:$D$782,СВЦЭМ!$A$39:$A$782,$A73,СВЦЭМ!$B$39:$B$782,D$47)+'СЕТ СН'!$G$14+СВЦЭМ!$D$10+'СЕТ СН'!$G$5-'СЕТ СН'!$G$24</f>
        <v>5706.2255535200002</v>
      </c>
      <c r="E73" s="36">
        <f>SUMIFS(СВЦЭМ!$D$39:$D$782,СВЦЭМ!$A$39:$A$782,$A73,СВЦЭМ!$B$39:$B$782,E$47)+'СЕТ СН'!$G$14+СВЦЭМ!$D$10+'СЕТ СН'!$G$5-'СЕТ СН'!$G$24</f>
        <v>5697.7964743299999</v>
      </c>
      <c r="F73" s="36">
        <f>SUMIFS(СВЦЭМ!$D$39:$D$782,СВЦЭМ!$A$39:$A$782,$A73,СВЦЭМ!$B$39:$B$782,F$47)+'СЕТ СН'!$G$14+СВЦЭМ!$D$10+'СЕТ СН'!$G$5-'СЕТ СН'!$G$24</f>
        <v>5699.1403634199996</v>
      </c>
      <c r="G73" s="36">
        <f>SUMIFS(СВЦЭМ!$D$39:$D$782,СВЦЭМ!$A$39:$A$782,$A73,СВЦЭМ!$B$39:$B$782,G$47)+'СЕТ СН'!$G$14+СВЦЭМ!$D$10+'СЕТ СН'!$G$5-'СЕТ СН'!$G$24</f>
        <v>5705.3819603600004</v>
      </c>
      <c r="H73" s="36">
        <f>SUMIFS(СВЦЭМ!$D$39:$D$782,СВЦЭМ!$A$39:$A$782,$A73,СВЦЭМ!$B$39:$B$782,H$47)+'СЕТ СН'!$G$14+СВЦЭМ!$D$10+'СЕТ СН'!$G$5-'СЕТ СН'!$G$24</f>
        <v>5524.6249000299995</v>
      </c>
      <c r="I73" s="36">
        <f>SUMIFS(СВЦЭМ!$D$39:$D$782,СВЦЭМ!$A$39:$A$782,$A73,СВЦЭМ!$B$39:$B$782,I$47)+'СЕТ СН'!$G$14+СВЦЭМ!$D$10+'СЕТ СН'!$G$5-'СЕТ СН'!$G$24</f>
        <v>5535.6229770499995</v>
      </c>
      <c r="J73" s="36">
        <f>SUMIFS(СВЦЭМ!$D$39:$D$782,СВЦЭМ!$A$39:$A$782,$A73,СВЦЭМ!$B$39:$B$782,J$47)+'СЕТ СН'!$G$14+СВЦЭМ!$D$10+'СЕТ СН'!$G$5-'СЕТ СН'!$G$24</f>
        <v>5454.2925089099999</v>
      </c>
      <c r="K73" s="36">
        <f>SUMIFS(СВЦЭМ!$D$39:$D$782,СВЦЭМ!$A$39:$A$782,$A73,СВЦЭМ!$B$39:$B$782,K$47)+'СЕТ СН'!$G$14+СВЦЭМ!$D$10+'СЕТ СН'!$G$5-'СЕТ СН'!$G$24</f>
        <v>5402.6114680700002</v>
      </c>
      <c r="L73" s="36">
        <f>SUMIFS(СВЦЭМ!$D$39:$D$782,СВЦЭМ!$A$39:$A$782,$A73,СВЦЭМ!$B$39:$B$782,L$47)+'СЕТ СН'!$G$14+СВЦЭМ!$D$10+'СЕТ СН'!$G$5-'СЕТ СН'!$G$24</f>
        <v>5372.8742158099994</v>
      </c>
      <c r="M73" s="36">
        <f>SUMIFS(СВЦЭМ!$D$39:$D$782,СВЦЭМ!$A$39:$A$782,$A73,СВЦЭМ!$B$39:$B$782,M$47)+'СЕТ СН'!$G$14+СВЦЭМ!$D$10+'СЕТ СН'!$G$5-'СЕТ СН'!$G$24</f>
        <v>5356.2578558499999</v>
      </c>
      <c r="N73" s="36">
        <f>SUMIFS(СВЦЭМ!$D$39:$D$782,СВЦЭМ!$A$39:$A$782,$A73,СВЦЭМ!$B$39:$B$782,N$47)+'СЕТ СН'!$G$14+СВЦЭМ!$D$10+'СЕТ СН'!$G$5-'СЕТ СН'!$G$24</f>
        <v>5341.4625284499998</v>
      </c>
      <c r="O73" s="36">
        <f>SUMIFS(СВЦЭМ!$D$39:$D$782,СВЦЭМ!$A$39:$A$782,$A73,СВЦЭМ!$B$39:$B$782,O$47)+'СЕТ СН'!$G$14+СВЦЭМ!$D$10+'СЕТ СН'!$G$5-'СЕТ СН'!$G$24</f>
        <v>5328.7292908999998</v>
      </c>
      <c r="P73" s="36">
        <f>SUMIFS(СВЦЭМ!$D$39:$D$782,СВЦЭМ!$A$39:$A$782,$A73,СВЦЭМ!$B$39:$B$782,P$47)+'СЕТ СН'!$G$14+СВЦЭМ!$D$10+'СЕТ СН'!$G$5-'СЕТ СН'!$G$24</f>
        <v>5329.4772721700001</v>
      </c>
      <c r="Q73" s="36">
        <f>SUMIFS(СВЦЭМ!$D$39:$D$782,СВЦЭМ!$A$39:$A$782,$A73,СВЦЭМ!$B$39:$B$782,Q$47)+'СЕТ СН'!$G$14+СВЦЭМ!$D$10+'СЕТ СН'!$G$5-'СЕТ СН'!$G$24</f>
        <v>5336.4413853599999</v>
      </c>
      <c r="R73" s="36">
        <f>SUMIFS(СВЦЭМ!$D$39:$D$782,СВЦЭМ!$A$39:$A$782,$A73,СВЦЭМ!$B$39:$B$782,R$47)+'СЕТ СН'!$G$14+СВЦЭМ!$D$10+'СЕТ СН'!$G$5-'СЕТ СН'!$G$24</f>
        <v>5334.6190019799997</v>
      </c>
      <c r="S73" s="36">
        <f>SUMIFS(СВЦЭМ!$D$39:$D$782,СВЦЭМ!$A$39:$A$782,$A73,СВЦЭМ!$B$39:$B$782,S$47)+'СЕТ СН'!$G$14+СВЦЭМ!$D$10+'СЕТ СН'!$G$5-'СЕТ СН'!$G$24</f>
        <v>5324.2040535199994</v>
      </c>
      <c r="T73" s="36">
        <f>SUMIFS(СВЦЭМ!$D$39:$D$782,СВЦЭМ!$A$39:$A$782,$A73,СВЦЭМ!$B$39:$B$782,T$47)+'СЕТ СН'!$G$14+СВЦЭМ!$D$10+'СЕТ СН'!$G$5-'СЕТ СН'!$G$24</f>
        <v>5318.90312928</v>
      </c>
      <c r="U73" s="36">
        <f>SUMIFS(СВЦЭМ!$D$39:$D$782,СВЦЭМ!$A$39:$A$782,$A73,СВЦЭМ!$B$39:$B$782,U$47)+'СЕТ СН'!$G$14+СВЦЭМ!$D$10+'СЕТ СН'!$G$5-'СЕТ СН'!$G$24</f>
        <v>5353.5468879800001</v>
      </c>
      <c r="V73" s="36">
        <f>SUMIFS(СВЦЭМ!$D$39:$D$782,СВЦЭМ!$A$39:$A$782,$A73,СВЦЭМ!$B$39:$B$782,V$47)+'СЕТ СН'!$G$14+СВЦЭМ!$D$10+'СЕТ СН'!$G$5-'СЕТ СН'!$G$24</f>
        <v>5379.7243857000003</v>
      </c>
      <c r="W73" s="36">
        <f>SUMIFS(СВЦЭМ!$D$39:$D$782,СВЦЭМ!$A$39:$A$782,$A73,СВЦЭМ!$B$39:$B$782,W$47)+'СЕТ СН'!$G$14+СВЦЭМ!$D$10+'СЕТ СН'!$G$5-'СЕТ СН'!$G$24</f>
        <v>5353.5099745299995</v>
      </c>
      <c r="X73" s="36">
        <f>SUMIFS(СВЦЭМ!$D$39:$D$782,СВЦЭМ!$A$39:$A$782,$A73,СВЦЭМ!$B$39:$B$782,X$47)+'СЕТ СН'!$G$14+СВЦЭМ!$D$10+'СЕТ СН'!$G$5-'СЕТ СН'!$G$24</f>
        <v>5420.9551564200001</v>
      </c>
      <c r="Y73" s="36">
        <f>SUMIFS(СВЦЭМ!$D$39:$D$782,СВЦЭМ!$A$39:$A$782,$A73,СВЦЭМ!$B$39:$B$782,Y$47)+'СЕТ СН'!$G$14+СВЦЭМ!$D$10+'СЕТ СН'!$G$5-'СЕТ СН'!$G$24</f>
        <v>5512.7144934200005</v>
      </c>
    </row>
    <row r="74" spans="1:26" ht="15.75" x14ac:dyDescent="0.2">
      <c r="A74" s="35">
        <f t="shared" si="1"/>
        <v>45500</v>
      </c>
      <c r="B74" s="36">
        <f>SUMIFS(СВЦЭМ!$D$39:$D$782,СВЦЭМ!$A$39:$A$782,$A74,СВЦЭМ!$B$39:$B$782,B$47)+'СЕТ СН'!$G$14+СВЦЭМ!$D$10+'СЕТ СН'!$G$5-'СЕТ СН'!$G$24</f>
        <v>5601.4969811299998</v>
      </c>
      <c r="C74" s="36">
        <f>SUMIFS(СВЦЭМ!$D$39:$D$782,СВЦЭМ!$A$39:$A$782,$A74,СВЦЭМ!$B$39:$B$782,C$47)+'СЕТ СН'!$G$14+СВЦЭМ!$D$10+'СЕТ СН'!$G$5-'СЕТ СН'!$G$24</f>
        <v>5672.7772837299999</v>
      </c>
      <c r="D74" s="36">
        <f>SUMIFS(СВЦЭМ!$D$39:$D$782,СВЦЭМ!$A$39:$A$782,$A74,СВЦЭМ!$B$39:$B$782,D$47)+'СЕТ СН'!$G$14+СВЦЭМ!$D$10+'СЕТ СН'!$G$5-'СЕТ СН'!$G$24</f>
        <v>5715.3535701500005</v>
      </c>
      <c r="E74" s="36">
        <f>SUMIFS(СВЦЭМ!$D$39:$D$782,СВЦЭМ!$A$39:$A$782,$A74,СВЦЭМ!$B$39:$B$782,E$47)+'СЕТ СН'!$G$14+СВЦЭМ!$D$10+'СЕТ СН'!$G$5-'СЕТ СН'!$G$24</f>
        <v>5749.3735578300002</v>
      </c>
      <c r="F74" s="36">
        <f>SUMIFS(СВЦЭМ!$D$39:$D$782,СВЦЭМ!$A$39:$A$782,$A74,СВЦЭМ!$B$39:$B$782,F$47)+'СЕТ СН'!$G$14+СВЦЭМ!$D$10+'СЕТ СН'!$G$5-'СЕТ СН'!$G$24</f>
        <v>5731.0808539499994</v>
      </c>
      <c r="G74" s="36">
        <f>SUMIFS(СВЦЭМ!$D$39:$D$782,СВЦЭМ!$A$39:$A$782,$A74,СВЦЭМ!$B$39:$B$782,G$47)+'СЕТ СН'!$G$14+СВЦЭМ!$D$10+'СЕТ СН'!$G$5-'СЕТ СН'!$G$24</f>
        <v>5742.1472336200004</v>
      </c>
      <c r="H74" s="36">
        <f>SUMIFS(СВЦЭМ!$D$39:$D$782,СВЦЭМ!$A$39:$A$782,$A74,СВЦЭМ!$B$39:$B$782,H$47)+'СЕТ СН'!$G$14+СВЦЭМ!$D$10+'СЕТ СН'!$G$5-'СЕТ СН'!$G$24</f>
        <v>5708.5208097899995</v>
      </c>
      <c r="I74" s="36">
        <f>SUMIFS(СВЦЭМ!$D$39:$D$782,СВЦЭМ!$A$39:$A$782,$A74,СВЦЭМ!$B$39:$B$782,I$47)+'СЕТ СН'!$G$14+СВЦЭМ!$D$10+'СЕТ СН'!$G$5-'СЕТ СН'!$G$24</f>
        <v>5580.6115959600002</v>
      </c>
      <c r="J74" s="36">
        <f>SUMIFS(СВЦЭМ!$D$39:$D$782,СВЦЭМ!$A$39:$A$782,$A74,СВЦЭМ!$B$39:$B$782,J$47)+'СЕТ СН'!$G$14+СВЦЭМ!$D$10+'СЕТ СН'!$G$5-'СЕТ СН'!$G$24</f>
        <v>5555.1241542099997</v>
      </c>
      <c r="K74" s="36">
        <f>SUMIFS(СВЦЭМ!$D$39:$D$782,СВЦЭМ!$A$39:$A$782,$A74,СВЦЭМ!$B$39:$B$782,K$47)+'СЕТ СН'!$G$14+СВЦЭМ!$D$10+'СЕТ СН'!$G$5-'СЕТ СН'!$G$24</f>
        <v>5472.1296204400005</v>
      </c>
      <c r="L74" s="36">
        <f>SUMIFS(СВЦЭМ!$D$39:$D$782,СВЦЭМ!$A$39:$A$782,$A74,СВЦЭМ!$B$39:$B$782,L$47)+'СЕТ СН'!$G$14+СВЦЭМ!$D$10+'СЕТ СН'!$G$5-'СЕТ СН'!$G$24</f>
        <v>5412.8831934400005</v>
      </c>
      <c r="M74" s="36">
        <f>SUMIFS(СВЦЭМ!$D$39:$D$782,СВЦЭМ!$A$39:$A$782,$A74,СВЦЭМ!$B$39:$B$782,M$47)+'СЕТ СН'!$G$14+СВЦЭМ!$D$10+'СЕТ СН'!$G$5-'СЕТ СН'!$G$24</f>
        <v>5379.9188195099996</v>
      </c>
      <c r="N74" s="36">
        <f>SUMIFS(СВЦЭМ!$D$39:$D$782,СВЦЭМ!$A$39:$A$782,$A74,СВЦЭМ!$B$39:$B$782,N$47)+'СЕТ СН'!$G$14+СВЦЭМ!$D$10+'СЕТ СН'!$G$5-'СЕТ СН'!$G$24</f>
        <v>5375.4473641499999</v>
      </c>
      <c r="O74" s="36">
        <f>SUMIFS(СВЦЭМ!$D$39:$D$782,СВЦЭМ!$A$39:$A$782,$A74,СВЦЭМ!$B$39:$B$782,O$47)+'СЕТ СН'!$G$14+СВЦЭМ!$D$10+'СЕТ СН'!$G$5-'СЕТ СН'!$G$24</f>
        <v>5373.0469923700002</v>
      </c>
      <c r="P74" s="36">
        <f>SUMIFS(СВЦЭМ!$D$39:$D$782,СВЦЭМ!$A$39:$A$782,$A74,СВЦЭМ!$B$39:$B$782,P$47)+'СЕТ СН'!$G$14+СВЦЭМ!$D$10+'СЕТ СН'!$G$5-'СЕТ СН'!$G$24</f>
        <v>5380.96898487</v>
      </c>
      <c r="Q74" s="36">
        <f>SUMIFS(СВЦЭМ!$D$39:$D$782,СВЦЭМ!$A$39:$A$782,$A74,СВЦЭМ!$B$39:$B$782,Q$47)+'СЕТ СН'!$G$14+СВЦЭМ!$D$10+'СЕТ СН'!$G$5-'СЕТ СН'!$G$24</f>
        <v>5383.9099942000003</v>
      </c>
      <c r="R74" s="36">
        <f>SUMIFS(СВЦЭМ!$D$39:$D$782,СВЦЭМ!$A$39:$A$782,$A74,СВЦЭМ!$B$39:$B$782,R$47)+'СЕТ СН'!$G$14+СВЦЭМ!$D$10+'СЕТ СН'!$G$5-'СЕТ СН'!$G$24</f>
        <v>5387.2290610600003</v>
      </c>
      <c r="S74" s="36">
        <f>SUMIFS(СВЦЭМ!$D$39:$D$782,СВЦЭМ!$A$39:$A$782,$A74,СВЦЭМ!$B$39:$B$782,S$47)+'СЕТ СН'!$G$14+СВЦЭМ!$D$10+'СЕТ СН'!$G$5-'СЕТ СН'!$G$24</f>
        <v>5379.8469218400005</v>
      </c>
      <c r="T74" s="36">
        <f>SUMIFS(СВЦЭМ!$D$39:$D$782,СВЦЭМ!$A$39:$A$782,$A74,СВЦЭМ!$B$39:$B$782,T$47)+'СЕТ СН'!$G$14+СВЦЭМ!$D$10+'СЕТ СН'!$G$5-'СЕТ СН'!$G$24</f>
        <v>5369.4042617499999</v>
      </c>
      <c r="U74" s="36">
        <f>SUMIFS(СВЦЭМ!$D$39:$D$782,СВЦЭМ!$A$39:$A$782,$A74,СВЦЭМ!$B$39:$B$782,U$47)+'СЕТ СН'!$G$14+СВЦЭМ!$D$10+'СЕТ СН'!$G$5-'СЕТ СН'!$G$24</f>
        <v>5393.0391438200004</v>
      </c>
      <c r="V74" s="36">
        <f>SUMIFS(СВЦЭМ!$D$39:$D$782,СВЦЭМ!$A$39:$A$782,$A74,СВЦЭМ!$B$39:$B$782,V$47)+'СЕТ СН'!$G$14+СВЦЭМ!$D$10+'СЕТ СН'!$G$5-'СЕТ СН'!$G$24</f>
        <v>5398.70814797</v>
      </c>
      <c r="W74" s="36">
        <f>SUMIFS(СВЦЭМ!$D$39:$D$782,СВЦЭМ!$A$39:$A$782,$A74,СВЦЭМ!$B$39:$B$782,W$47)+'СЕТ СН'!$G$14+СВЦЭМ!$D$10+'СЕТ СН'!$G$5-'СЕТ СН'!$G$24</f>
        <v>5382.0623888</v>
      </c>
      <c r="X74" s="36">
        <f>SUMIFS(СВЦЭМ!$D$39:$D$782,СВЦЭМ!$A$39:$A$782,$A74,СВЦЭМ!$B$39:$B$782,X$47)+'СЕТ СН'!$G$14+СВЦЭМ!$D$10+'СЕТ СН'!$G$5-'СЕТ СН'!$G$24</f>
        <v>5432.1553564000005</v>
      </c>
      <c r="Y74" s="36">
        <f>SUMIFS(СВЦЭМ!$D$39:$D$782,СВЦЭМ!$A$39:$A$782,$A74,СВЦЭМ!$B$39:$B$782,Y$47)+'СЕТ СН'!$G$14+СВЦЭМ!$D$10+'СЕТ СН'!$G$5-'СЕТ СН'!$G$24</f>
        <v>5532.2228630400004</v>
      </c>
    </row>
    <row r="75" spans="1:26" ht="15.75" x14ac:dyDescent="0.2">
      <c r="A75" s="35">
        <f t="shared" si="1"/>
        <v>45501</v>
      </c>
      <c r="B75" s="36">
        <f>SUMIFS(СВЦЭМ!$D$39:$D$782,СВЦЭМ!$A$39:$A$782,$A75,СВЦЭМ!$B$39:$B$782,B$47)+'СЕТ СН'!$G$14+СВЦЭМ!$D$10+'СЕТ СН'!$G$5-'СЕТ СН'!$G$24</f>
        <v>5609.4264313499998</v>
      </c>
      <c r="C75" s="36">
        <f>SUMIFS(СВЦЭМ!$D$39:$D$782,СВЦЭМ!$A$39:$A$782,$A75,СВЦЭМ!$B$39:$B$782,C$47)+'СЕТ СН'!$G$14+СВЦЭМ!$D$10+'СЕТ СН'!$G$5-'СЕТ СН'!$G$24</f>
        <v>5697.3741610799998</v>
      </c>
      <c r="D75" s="36">
        <f>SUMIFS(СВЦЭМ!$D$39:$D$782,СВЦЭМ!$A$39:$A$782,$A75,СВЦЭМ!$B$39:$B$782,D$47)+'СЕТ СН'!$G$14+СВЦЭМ!$D$10+'СЕТ СН'!$G$5-'СЕТ СН'!$G$24</f>
        <v>5716.1148824299999</v>
      </c>
      <c r="E75" s="36">
        <f>SUMIFS(СВЦЭМ!$D$39:$D$782,СВЦЭМ!$A$39:$A$782,$A75,СВЦЭМ!$B$39:$B$782,E$47)+'СЕТ СН'!$G$14+СВЦЭМ!$D$10+'СЕТ СН'!$G$5-'СЕТ СН'!$G$24</f>
        <v>5720.1240318500004</v>
      </c>
      <c r="F75" s="36">
        <f>SUMIFS(СВЦЭМ!$D$39:$D$782,СВЦЭМ!$A$39:$A$782,$A75,СВЦЭМ!$B$39:$B$782,F$47)+'СЕТ СН'!$G$14+СВЦЭМ!$D$10+'СЕТ СН'!$G$5-'СЕТ СН'!$G$24</f>
        <v>5725.4956070400003</v>
      </c>
      <c r="G75" s="36">
        <f>SUMIFS(СВЦЭМ!$D$39:$D$782,СВЦЭМ!$A$39:$A$782,$A75,СВЦЭМ!$B$39:$B$782,G$47)+'СЕТ СН'!$G$14+СВЦЭМ!$D$10+'СЕТ СН'!$G$5-'СЕТ СН'!$G$24</f>
        <v>5739.4685463000005</v>
      </c>
      <c r="H75" s="36">
        <f>SUMIFS(СВЦЭМ!$D$39:$D$782,СВЦЭМ!$A$39:$A$782,$A75,СВЦЭМ!$B$39:$B$782,H$47)+'СЕТ СН'!$G$14+СВЦЭМ!$D$10+'СЕТ СН'!$G$5-'СЕТ СН'!$G$24</f>
        <v>5738.5277681400003</v>
      </c>
      <c r="I75" s="36">
        <f>SUMIFS(СВЦЭМ!$D$39:$D$782,СВЦЭМ!$A$39:$A$782,$A75,СВЦЭМ!$B$39:$B$782,I$47)+'СЕТ СН'!$G$14+СВЦЭМ!$D$10+'СЕТ СН'!$G$5-'СЕТ СН'!$G$24</f>
        <v>5714.1577652400001</v>
      </c>
      <c r="J75" s="36">
        <f>SUMIFS(СВЦЭМ!$D$39:$D$782,СВЦЭМ!$A$39:$A$782,$A75,СВЦЭМ!$B$39:$B$782,J$47)+'СЕТ СН'!$G$14+СВЦЭМ!$D$10+'СЕТ СН'!$G$5-'СЕТ СН'!$G$24</f>
        <v>5577.4021409799998</v>
      </c>
      <c r="K75" s="36">
        <f>SUMIFS(СВЦЭМ!$D$39:$D$782,СВЦЭМ!$A$39:$A$782,$A75,СВЦЭМ!$B$39:$B$782,K$47)+'СЕТ СН'!$G$14+СВЦЭМ!$D$10+'СЕТ СН'!$G$5-'СЕТ СН'!$G$24</f>
        <v>5487.3672825599997</v>
      </c>
      <c r="L75" s="36">
        <f>SUMIFS(СВЦЭМ!$D$39:$D$782,СВЦЭМ!$A$39:$A$782,$A75,СВЦЭМ!$B$39:$B$782,L$47)+'СЕТ СН'!$G$14+СВЦЭМ!$D$10+'СЕТ СН'!$G$5-'СЕТ СН'!$G$24</f>
        <v>5417.09024942</v>
      </c>
      <c r="M75" s="36">
        <f>SUMIFS(СВЦЭМ!$D$39:$D$782,СВЦЭМ!$A$39:$A$782,$A75,СВЦЭМ!$B$39:$B$782,M$47)+'СЕТ СН'!$G$14+СВЦЭМ!$D$10+'СЕТ СН'!$G$5-'СЕТ СН'!$G$24</f>
        <v>5369.3337543500002</v>
      </c>
      <c r="N75" s="36">
        <f>SUMIFS(СВЦЭМ!$D$39:$D$782,СВЦЭМ!$A$39:$A$782,$A75,СВЦЭМ!$B$39:$B$782,N$47)+'СЕТ СН'!$G$14+СВЦЭМ!$D$10+'СЕТ СН'!$G$5-'СЕТ СН'!$G$24</f>
        <v>5365.8882416899996</v>
      </c>
      <c r="O75" s="36">
        <f>SUMIFS(СВЦЭМ!$D$39:$D$782,СВЦЭМ!$A$39:$A$782,$A75,СВЦЭМ!$B$39:$B$782,O$47)+'СЕТ СН'!$G$14+СВЦЭМ!$D$10+'СЕТ СН'!$G$5-'СЕТ СН'!$G$24</f>
        <v>5363.5358864600003</v>
      </c>
      <c r="P75" s="36">
        <f>SUMIFS(СВЦЭМ!$D$39:$D$782,СВЦЭМ!$A$39:$A$782,$A75,СВЦЭМ!$B$39:$B$782,P$47)+'СЕТ СН'!$G$14+СВЦЭМ!$D$10+'СЕТ СН'!$G$5-'СЕТ СН'!$G$24</f>
        <v>5379.5802318300002</v>
      </c>
      <c r="Q75" s="36">
        <f>SUMIFS(СВЦЭМ!$D$39:$D$782,СВЦЭМ!$A$39:$A$782,$A75,СВЦЭМ!$B$39:$B$782,Q$47)+'СЕТ СН'!$G$14+СВЦЭМ!$D$10+'СЕТ СН'!$G$5-'СЕТ СН'!$G$24</f>
        <v>5380.5197042</v>
      </c>
      <c r="R75" s="36">
        <f>SUMIFS(СВЦЭМ!$D$39:$D$782,СВЦЭМ!$A$39:$A$782,$A75,СВЦЭМ!$B$39:$B$782,R$47)+'СЕТ СН'!$G$14+СВЦЭМ!$D$10+'СЕТ СН'!$G$5-'СЕТ СН'!$G$24</f>
        <v>5371.4637318499999</v>
      </c>
      <c r="S75" s="36">
        <f>SUMIFS(СВЦЭМ!$D$39:$D$782,СВЦЭМ!$A$39:$A$782,$A75,СВЦЭМ!$B$39:$B$782,S$47)+'СЕТ СН'!$G$14+СВЦЭМ!$D$10+'СЕТ СН'!$G$5-'СЕТ СН'!$G$24</f>
        <v>5358.84402434</v>
      </c>
      <c r="T75" s="36">
        <f>SUMIFS(СВЦЭМ!$D$39:$D$782,СВЦЭМ!$A$39:$A$782,$A75,СВЦЭМ!$B$39:$B$782,T$47)+'СЕТ СН'!$G$14+СВЦЭМ!$D$10+'СЕТ СН'!$G$5-'СЕТ СН'!$G$24</f>
        <v>5339.5990987599998</v>
      </c>
      <c r="U75" s="36">
        <f>SUMIFS(СВЦЭМ!$D$39:$D$782,СВЦЭМ!$A$39:$A$782,$A75,СВЦЭМ!$B$39:$B$782,U$47)+'СЕТ СН'!$G$14+СВЦЭМ!$D$10+'СЕТ СН'!$G$5-'СЕТ СН'!$G$24</f>
        <v>5356.69699571</v>
      </c>
      <c r="V75" s="36">
        <f>SUMIFS(СВЦЭМ!$D$39:$D$782,СВЦЭМ!$A$39:$A$782,$A75,СВЦЭМ!$B$39:$B$782,V$47)+'СЕТ СН'!$G$14+СВЦЭМ!$D$10+'СЕТ СН'!$G$5-'СЕТ СН'!$G$24</f>
        <v>5368.5479631500002</v>
      </c>
      <c r="W75" s="36">
        <f>SUMIFS(СВЦЭМ!$D$39:$D$782,СВЦЭМ!$A$39:$A$782,$A75,СВЦЭМ!$B$39:$B$782,W$47)+'СЕТ СН'!$G$14+СВЦЭМ!$D$10+'СЕТ СН'!$G$5-'СЕТ СН'!$G$24</f>
        <v>5340.8973232999997</v>
      </c>
      <c r="X75" s="36">
        <f>SUMIFS(СВЦЭМ!$D$39:$D$782,СВЦЭМ!$A$39:$A$782,$A75,СВЦЭМ!$B$39:$B$782,X$47)+'СЕТ СН'!$G$14+СВЦЭМ!$D$10+'СЕТ СН'!$G$5-'СЕТ СН'!$G$24</f>
        <v>5406.8146553899996</v>
      </c>
      <c r="Y75" s="36">
        <f>SUMIFS(СВЦЭМ!$D$39:$D$782,СВЦЭМ!$A$39:$A$782,$A75,СВЦЭМ!$B$39:$B$782,Y$47)+'СЕТ СН'!$G$14+СВЦЭМ!$D$10+'СЕТ СН'!$G$5-'СЕТ СН'!$G$24</f>
        <v>5515.6293695100003</v>
      </c>
    </row>
    <row r="76" spans="1:26" ht="15.75" x14ac:dyDescent="0.2">
      <c r="A76" s="35">
        <f t="shared" si="1"/>
        <v>45502</v>
      </c>
      <c r="B76" s="36">
        <f>SUMIFS(СВЦЭМ!$D$39:$D$782,СВЦЭМ!$A$39:$A$782,$A76,СВЦЭМ!$B$39:$B$782,B$47)+'СЕТ СН'!$G$14+СВЦЭМ!$D$10+'СЕТ СН'!$G$5-'СЕТ СН'!$G$24</f>
        <v>5705.6174277400005</v>
      </c>
      <c r="C76" s="36">
        <f>SUMIFS(СВЦЭМ!$D$39:$D$782,СВЦЭМ!$A$39:$A$782,$A76,СВЦЭМ!$B$39:$B$782,C$47)+'СЕТ СН'!$G$14+СВЦЭМ!$D$10+'СЕТ СН'!$G$5-'СЕТ СН'!$G$24</f>
        <v>5828.6582205200002</v>
      </c>
      <c r="D76" s="36">
        <f>SUMIFS(СВЦЭМ!$D$39:$D$782,СВЦЭМ!$A$39:$A$782,$A76,СВЦЭМ!$B$39:$B$782,D$47)+'СЕТ СН'!$G$14+СВЦЭМ!$D$10+'СЕТ СН'!$G$5-'СЕТ СН'!$G$24</f>
        <v>5874.4786984299999</v>
      </c>
      <c r="E76" s="36">
        <f>SUMIFS(СВЦЭМ!$D$39:$D$782,СВЦЭМ!$A$39:$A$782,$A76,СВЦЭМ!$B$39:$B$782,E$47)+'СЕТ СН'!$G$14+СВЦЭМ!$D$10+'СЕТ СН'!$G$5-'СЕТ СН'!$G$24</f>
        <v>5919.5226531099997</v>
      </c>
      <c r="F76" s="36">
        <f>SUMIFS(СВЦЭМ!$D$39:$D$782,СВЦЭМ!$A$39:$A$782,$A76,СВЦЭМ!$B$39:$B$782,F$47)+'СЕТ СН'!$G$14+СВЦЭМ!$D$10+'СЕТ СН'!$G$5-'СЕТ СН'!$G$24</f>
        <v>5919.7679675999998</v>
      </c>
      <c r="G76" s="36">
        <f>SUMIFS(СВЦЭМ!$D$39:$D$782,СВЦЭМ!$A$39:$A$782,$A76,СВЦЭМ!$B$39:$B$782,G$47)+'СЕТ СН'!$G$14+СВЦЭМ!$D$10+'СЕТ СН'!$G$5-'СЕТ СН'!$G$24</f>
        <v>5902.1488164299999</v>
      </c>
      <c r="H76" s="36">
        <f>SUMIFS(СВЦЭМ!$D$39:$D$782,СВЦЭМ!$A$39:$A$782,$A76,СВЦЭМ!$B$39:$B$782,H$47)+'СЕТ СН'!$G$14+СВЦЭМ!$D$10+'СЕТ СН'!$G$5-'СЕТ СН'!$G$24</f>
        <v>5846.6990888</v>
      </c>
      <c r="I76" s="36">
        <f>SUMIFS(СВЦЭМ!$D$39:$D$782,СВЦЭМ!$A$39:$A$782,$A76,СВЦЭМ!$B$39:$B$782,I$47)+'СЕТ СН'!$G$14+СВЦЭМ!$D$10+'СЕТ СН'!$G$5-'СЕТ СН'!$G$24</f>
        <v>5758.1822651800003</v>
      </c>
      <c r="J76" s="36">
        <f>SUMIFS(СВЦЭМ!$D$39:$D$782,СВЦЭМ!$A$39:$A$782,$A76,СВЦЭМ!$B$39:$B$782,J$47)+'СЕТ СН'!$G$14+СВЦЭМ!$D$10+'СЕТ СН'!$G$5-'СЕТ СН'!$G$24</f>
        <v>5634.8553699200002</v>
      </c>
      <c r="K76" s="36">
        <f>SUMIFS(СВЦЭМ!$D$39:$D$782,СВЦЭМ!$A$39:$A$782,$A76,СВЦЭМ!$B$39:$B$782,K$47)+'СЕТ СН'!$G$14+СВЦЭМ!$D$10+'СЕТ СН'!$G$5-'СЕТ СН'!$G$24</f>
        <v>5532.9650184399998</v>
      </c>
      <c r="L76" s="36">
        <f>SUMIFS(СВЦЭМ!$D$39:$D$782,СВЦЭМ!$A$39:$A$782,$A76,СВЦЭМ!$B$39:$B$782,L$47)+'СЕТ СН'!$G$14+СВЦЭМ!$D$10+'СЕТ СН'!$G$5-'СЕТ СН'!$G$24</f>
        <v>5483.7727083499994</v>
      </c>
      <c r="M76" s="36">
        <f>SUMIFS(СВЦЭМ!$D$39:$D$782,СВЦЭМ!$A$39:$A$782,$A76,СВЦЭМ!$B$39:$B$782,M$47)+'СЕТ СН'!$G$14+СВЦЭМ!$D$10+'СЕТ СН'!$G$5-'СЕТ СН'!$G$24</f>
        <v>5461.1271794000004</v>
      </c>
      <c r="N76" s="36">
        <f>SUMIFS(СВЦЭМ!$D$39:$D$782,СВЦЭМ!$A$39:$A$782,$A76,СВЦЭМ!$B$39:$B$782,N$47)+'СЕТ СН'!$G$14+СВЦЭМ!$D$10+'СЕТ СН'!$G$5-'СЕТ СН'!$G$24</f>
        <v>5463.4978634700001</v>
      </c>
      <c r="O76" s="36">
        <f>SUMIFS(СВЦЭМ!$D$39:$D$782,СВЦЭМ!$A$39:$A$782,$A76,СВЦЭМ!$B$39:$B$782,O$47)+'СЕТ СН'!$G$14+СВЦЭМ!$D$10+'СЕТ СН'!$G$5-'СЕТ СН'!$G$24</f>
        <v>5454.7172748800003</v>
      </c>
      <c r="P76" s="36">
        <f>SUMIFS(СВЦЭМ!$D$39:$D$782,СВЦЭМ!$A$39:$A$782,$A76,СВЦЭМ!$B$39:$B$782,P$47)+'СЕТ СН'!$G$14+СВЦЭМ!$D$10+'СЕТ СН'!$G$5-'СЕТ СН'!$G$24</f>
        <v>5461.1833626600001</v>
      </c>
      <c r="Q76" s="36">
        <f>SUMIFS(СВЦЭМ!$D$39:$D$782,СВЦЭМ!$A$39:$A$782,$A76,СВЦЭМ!$B$39:$B$782,Q$47)+'СЕТ СН'!$G$14+СВЦЭМ!$D$10+'СЕТ СН'!$G$5-'СЕТ СН'!$G$24</f>
        <v>5455.9674900999998</v>
      </c>
      <c r="R76" s="36">
        <f>SUMIFS(СВЦЭМ!$D$39:$D$782,СВЦЭМ!$A$39:$A$782,$A76,СВЦЭМ!$B$39:$B$782,R$47)+'СЕТ СН'!$G$14+СВЦЭМ!$D$10+'СЕТ СН'!$G$5-'СЕТ СН'!$G$24</f>
        <v>5458.31545431</v>
      </c>
      <c r="S76" s="36">
        <f>SUMIFS(СВЦЭМ!$D$39:$D$782,СВЦЭМ!$A$39:$A$782,$A76,СВЦЭМ!$B$39:$B$782,S$47)+'СЕТ СН'!$G$14+СВЦЭМ!$D$10+'СЕТ СН'!$G$5-'СЕТ СН'!$G$24</f>
        <v>5453.6539427600001</v>
      </c>
      <c r="T76" s="36">
        <f>SUMIFS(СВЦЭМ!$D$39:$D$782,СВЦЭМ!$A$39:$A$782,$A76,СВЦЭМ!$B$39:$B$782,T$47)+'СЕТ СН'!$G$14+СВЦЭМ!$D$10+'СЕТ СН'!$G$5-'СЕТ СН'!$G$24</f>
        <v>5444.1166436399999</v>
      </c>
      <c r="U76" s="36">
        <f>SUMIFS(СВЦЭМ!$D$39:$D$782,СВЦЭМ!$A$39:$A$782,$A76,СВЦЭМ!$B$39:$B$782,U$47)+'СЕТ СН'!$G$14+СВЦЭМ!$D$10+'СЕТ СН'!$G$5-'СЕТ СН'!$G$24</f>
        <v>5461.41586173</v>
      </c>
      <c r="V76" s="36">
        <f>SUMIFS(СВЦЭМ!$D$39:$D$782,СВЦЭМ!$A$39:$A$782,$A76,СВЦЭМ!$B$39:$B$782,V$47)+'СЕТ СН'!$G$14+СВЦЭМ!$D$10+'СЕТ СН'!$G$5-'СЕТ СН'!$G$24</f>
        <v>5480.3964674899998</v>
      </c>
      <c r="W76" s="36">
        <f>SUMIFS(СВЦЭМ!$D$39:$D$782,СВЦЭМ!$A$39:$A$782,$A76,СВЦЭМ!$B$39:$B$782,W$47)+'СЕТ СН'!$G$14+СВЦЭМ!$D$10+'СЕТ СН'!$G$5-'СЕТ СН'!$G$24</f>
        <v>5461.7672877699997</v>
      </c>
      <c r="X76" s="36">
        <f>SUMIFS(СВЦЭМ!$D$39:$D$782,СВЦЭМ!$A$39:$A$782,$A76,СВЦЭМ!$B$39:$B$782,X$47)+'СЕТ СН'!$G$14+СВЦЭМ!$D$10+'СЕТ СН'!$G$5-'СЕТ СН'!$G$24</f>
        <v>5492.4912920899997</v>
      </c>
      <c r="Y76" s="36">
        <f>SUMIFS(СВЦЭМ!$D$39:$D$782,СВЦЭМ!$A$39:$A$782,$A76,СВЦЭМ!$B$39:$B$782,Y$47)+'СЕТ СН'!$G$14+СВЦЭМ!$D$10+'СЕТ СН'!$G$5-'СЕТ СН'!$G$24</f>
        <v>5632.3048926900001</v>
      </c>
    </row>
    <row r="77" spans="1:26" ht="15.75" x14ac:dyDescent="0.2">
      <c r="A77" s="35">
        <f t="shared" si="1"/>
        <v>45503</v>
      </c>
      <c r="B77" s="36">
        <f>SUMIFS(СВЦЭМ!$D$39:$D$782,СВЦЭМ!$A$39:$A$782,$A77,СВЦЭМ!$B$39:$B$782,B$47)+'СЕТ СН'!$G$14+СВЦЭМ!$D$10+'СЕТ СН'!$G$5-'СЕТ СН'!$G$24</f>
        <v>5626.9763537999997</v>
      </c>
      <c r="C77" s="36">
        <f>SUMIFS(СВЦЭМ!$D$39:$D$782,СВЦЭМ!$A$39:$A$782,$A77,СВЦЭМ!$B$39:$B$782,C$47)+'СЕТ СН'!$G$14+СВЦЭМ!$D$10+'СЕТ СН'!$G$5-'СЕТ СН'!$G$24</f>
        <v>5718.3519677799995</v>
      </c>
      <c r="D77" s="36">
        <f>SUMIFS(СВЦЭМ!$D$39:$D$782,СВЦЭМ!$A$39:$A$782,$A77,СВЦЭМ!$B$39:$B$782,D$47)+'СЕТ СН'!$G$14+СВЦЭМ!$D$10+'СЕТ СН'!$G$5-'СЕТ СН'!$G$24</f>
        <v>5794.0647212200001</v>
      </c>
      <c r="E77" s="36">
        <f>SUMIFS(СВЦЭМ!$D$39:$D$782,СВЦЭМ!$A$39:$A$782,$A77,СВЦЭМ!$B$39:$B$782,E$47)+'СЕТ СН'!$G$14+СВЦЭМ!$D$10+'СЕТ СН'!$G$5-'СЕТ СН'!$G$24</f>
        <v>5835.4373133999998</v>
      </c>
      <c r="F77" s="36">
        <f>SUMIFS(СВЦЭМ!$D$39:$D$782,СВЦЭМ!$A$39:$A$782,$A77,СВЦЭМ!$B$39:$B$782,F$47)+'СЕТ СН'!$G$14+СВЦЭМ!$D$10+'СЕТ СН'!$G$5-'СЕТ СН'!$G$24</f>
        <v>5832.3908061399998</v>
      </c>
      <c r="G77" s="36">
        <f>SUMIFS(СВЦЭМ!$D$39:$D$782,СВЦЭМ!$A$39:$A$782,$A77,СВЦЭМ!$B$39:$B$782,G$47)+'СЕТ СН'!$G$14+СВЦЭМ!$D$10+'СЕТ СН'!$G$5-'СЕТ СН'!$G$24</f>
        <v>5804.3810729799998</v>
      </c>
      <c r="H77" s="36">
        <f>SUMIFS(СВЦЭМ!$D$39:$D$782,СВЦЭМ!$A$39:$A$782,$A77,СВЦЭМ!$B$39:$B$782,H$47)+'СЕТ СН'!$G$14+СВЦЭМ!$D$10+'СЕТ СН'!$G$5-'СЕТ СН'!$G$24</f>
        <v>5747.8737910899999</v>
      </c>
      <c r="I77" s="36">
        <f>SUMIFS(СВЦЭМ!$D$39:$D$782,СВЦЭМ!$A$39:$A$782,$A77,СВЦЭМ!$B$39:$B$782,I$47)+'СЕТ СН'!$G$14+СВЦЭМ!$D$10+'СЕТ СН'!$G$5-'СЕТ СН'!$G$24</f>
        <v>5631.5063023100001</v>
      </c>
      <c r="J77" s="36">
        <f>SUMIFS(СВЦЭМ!$D$39:$D$782,СВЦЭМ!$A$39:$A$782,$A77,СВЦЭМ!$B$39:$B$782,J$47)+'СЕТ СН'!$G$14+СВЦЭМ!$D$10+'СЕТ СН'!$G$5-'СЕТ СН'!$G$24</f>
        <v>5509.3310133699997</v>
      </c>
      <c r="K77" s="36">
        <f>SUMIFS(СВЦЭМ!$D$39:$D$782,СВЦЭМ!$A$39:$A$782,$A77,СВЦЭМ!$B$39:$B$782,K$47)+'СЕТ СН'!$G$14+СВЦЭМ!$D$10+'СЕТ СН'!$G$5-'СЕТ СН'!$G$24</f>
        <v>5413.1557792900003</v>
      </c>
      <c r="L77" s="36">
        <f>SUMIFS(СВЦЭМ!$D$39:$D$782,СВЦЭМ!$A$39:$A$782,$A77,СВЦЭМ!$B$39:$B$782,L$47)+'СЕТ СН'!$G$14+СВЦЭМ!$D$10+'СЕТ СН'!$G$5-'СЕТ СН'!$G$24</f>
        <v>5348.6522335299996</v>
      </c>
      <c r="M77" s="36">
        <f>SUMIFS(СВЦЭМ!$D$39:$D$782,СВЦЭМ!$A$39:$A$782,$A77,СВЦЭМ!$B$39:$B$782,M$47)+'СЕТ СН'!$G$14+СВЦЭМ!$D$10+'СЕТ СН'!$G$5-'СЕТ СН'!$G$24</f>
        <v>5341.9950755999998</v>
      </c>
      <c r="N77" s="36">
        <f>SUMIFS(СВЦЭМ!$D$39:$D$782,СВЦЭМ!$A$39:$A$782,$A77,СВЦЭМ!$B$39:$B$782,N$47)+'СЕТ СН'!$G$14+СВЦЭМ!$D$10+'СЕТ СН'!$G$5-'СЕТ СН'!$G$24</f>
        <v>5338.6445165799996</v>
      </c>
      <c r="O77" s="36">
        <f>SUMIFS(СВЦЭМ!$D$39:$D$782,СВЦЭМ!$A$39:$A$782,$A77,СВЦЭМ!$B$39:$B$782,O$47)+'СЕТ СН'!$G$14+СВЦЭМ!$D$10+'СЕТ СН'!$G$5-'СЕТ СН'!$G$24</f>
        <v>5328.44893237</v>
      </c>
      <c r="P77" s="36">
        <f>SUMIFS(СВЦЭМ!$D$39:$D$782,СВЦЭМ!$A$39:$A$782,$A77,СВЦЭМ!$B$39:$B$782,P$47)+'СЕТ СН'!$G$14+СВЦЭМ!$D$10+'СЕТ СН'!$G$5-'СЕТ СН'!$G$24</f>
        <v>5335.0950486500005</v>
      </c>
      <c r="Q77" s="36">
        <f>SUMIFS(СВЦЭМ!$D$39:$D$782,СВЦЭМ!$A$39:$A$782,$A77,СВЦЭМ!$B$39:$B$782,Q$47)+'СЕТ СН'!$G$14+СВЦЭМ!$D$10+'СЕТ СН'!$G$5-'СЕТ СН'!$G$24</f>
        <v>5333.3671797799998</v>
      </c>
      <c r="R77" s="36">
        <f>SUMIFS(СВЦЭМ!$D$39:$D$782,СВЦЭМ!$A$39:$A$782,$A77,СВЦЭМ!$B$39:$B$782,R$47)+'СЕТ СН'!$G$14+СВЦЭМ!$D$10+'СЕТ СН'!$G$5-'СЕТ СН'!$G$24</f>
        <v>5334.5911717600002</v>
      </c>
      <c r="S77" s="36">
        <f>SUMIFS(СВЦЭМ!$D$39:$D$782,СВЦЭМ!$A$39:$A$782,$A77,СВЦЭМ!$B$39:$B$782,S$47)+'СЕТ СН'!$G$14+СВЦЭМ!$D$10+'СЕТ СН'!$G$5-'СЕТ СН'!$G$24</f>
        <v>5338.1453538400001</v>
      </c>
      <c r="T77" s="36">
        <f>SUMIFS(СВЦЭМ!$D$39:$D$782,СВЦЭМ!$A$39:$A$782,$A77,СВЦЭМ!$B$39:$B$782,T$47)+'СЕТ СН'!$G$14+СВЦЭМ!$D$10+'СЕТ СН'!$G$5-'СЕТ СН'!$G$24</f>
        <v>5329.93640676</v>
      </c>
      <c r="U77" s="36">
        <f>SUMIFS(СВЦЭМ!$D$39:$D$782,СВЦЭМ!$A$39:$A$782,$A77,СВЦЭМ!$B$39:$B$782,U$47)+'СЕТ СН'!$G$14+СВЦЭМ!$D$10+'СЕТ СН'!$G$5-'СЕТ СН'!$G$24</f>
        <v>5334.6624107600001</v>
      </c>
      <c r="V77" s="36">
        <f>SUMIFS(СВЦЭМ!$D$39:$D$782,СВЦЭМ!$A$39:$A$782,$A77,СВЦЭМ!$B$39:$B$782,V$47)+'СЕТ СН'!$G$14+СВЦЭМ!$D$10+'СЕТ СН'!$G$5-'СЕТ СН'!$G$24</f>
        <v>5348.1688220100004</v>
      </c>
      <c r="W77" s="36">
        <f>SUMIFS(СВЦЭМ!$D$39:$D$782,СВЦЭМ!$A$39:$A$782,$A77,СВЦЭМ!$B$39:$B$782,W$47)+'СЕТ СН'!$G$14+СВЦЭМ!$D$10+'СЕТ СН'!$G$5-'СЕТ СН'!$G$24</f>
        <v>5346.1569512300002</v>
      </c>
      <c r="X77" s="36">
        <f>SUMIFS(СВЦЭМ!$D$39:$D$782,СВЦЭМ!$A$39:$A$782,$A77,СВЦЭМ!$B$39:$B$782,X$47)+'СЕТ СН'!$G$14+СВЦЭМ!$D$10+'СЕТ СН'!$G$5-'СЕТ СН'!$G$24</f>
        <v>5413.6683657100002</v>
      </c>
      <c r="Y77" s="36">
        <f>SUMIFS(СВЦЭМ!$D$39:$D$782,СВЦЭМ!$A$39:$A$782,$A77,СВЦЭМ!$B$39:$B$782,Y$47)+'СЕТ СН'!$G$14+СВЦЭМ!$D$10+'СЕТ СН'!$G$5-'СЕТ СН'!$G$24</f>
        <v>5513.4570895199995</v>
      </c>
    </row>
    <row r="78" spans="1:26" ht="15.75" x14ac:dyDescent="0.2">
      <c r="A78" s="35">
        <f t="shared" si="1"/>
        <v>45504</v>
      </c>
      <c r="B78" s="36">
        <f>SUMIFS(СВЦЭМ!$D$39:$D$782,СВЦЭМ!$A$39:$A$782,$A78,СВЦЭМ!$B$39:$B$782,B$47)+'СЕТ СН'!$G$14+СВЦЭМ!$D$10+'СЕТ СН'!$G$5-'СЕТ СН'!$G$24</f>
        <v>5583.99464747</v>
      </c>
      <c r="C78" s="36">
        <f>SUMIFS(СВЦЭМ!$D$39:$D$782,СВЦЭМ!$A$39:$A$782,$A78,СВЦЭМ!$B$39:$B$782,C$47)+'СЕТ СН'!$G$14+СВЦЭМ!$D$10+'СЕТ СН'!$G$5-'СЕТ СН'!$G$24</f>
        <v>5696.0709969299996</v>
      </c>
      <c r="D78" s="36">
        <f>SUMIFS(СВЦЭМ!$D$39:$D$782,СВЦЭМ!$A$39:$A$782,$A78,СВЦЭМ!$B$39:$B$782,D$47)+'СЕТ СН'!$G$14+СВЦЭМ!$D$10+'СЕТ СН'!$G$5-'СЕТ СН'!$G$24</f>
        <v>5752.6660586500002</v>
      </c>
      <c r="E78" s="36">
        <f>SUMIFS(СВЦЭМ!$D$39:$D$782,СВЦЭМ!$A$39:$A$782,$A78,СВЦЭМ!$B$39:$B$782,E$47)+'СЕТ СН'!$G$14+СВЦЭМ!$D$10+'СЕТ СН'!$G$5-'СЕТ СН'!$G$24</f>
        <v>5786.1418748100004</v>
      </c>
      <c r="F78" s="36">
        <f>SUMIFS(СВЦЭМ!$D$39:$D$782,СВЦЭМ!$A$39:$A$782,$A78,СВЦЭМ!$B$39:$B$782,F$47)+'СЕТ СН'!$G$14+СВЦЭМ!$D$10+'СЕТ СН'!$G$5-'СЕТ СН'!$G$24</f>
        <v>5804.8125454999999</v>
      </c>
      <c r="G78" s="36">
        <f>SUMIFS(СВЦЭМ!$D$39:$D$782,СВЦЭМ!$A$39:$A$782,$A78,СВЦЭМ!$B$39:$B$782,G$47)+'СЕТ СН'!$G$14+СВЦЭМ!$D$10+'СЕТ СН'!$G$5-'СЕТ СН'!$G$24</f>
        <v>5781.5554635899998</v>
      </c>
      <c r="H78" s="36">
        <f>SUMIFS(СВЦЭМ!$D$39:$D$782,СВЦЭМ!$A$39:$A$782,$A78,СВЦЭМ!$B$39:$B$782,H$47)+'СЕТ СН'!$G$14+СВЦЭМ!$D$10+'СЕТ СН'!$G$5-'СЕТ СН'!$G$24</f>
        <v>5766.7724127000001</v>
      </c>
      <c r="I78" s="36">
        <f>SUMIFS(СВЦЭМ!$D$39:$D$782,СВЦЭМ!$A$39:$A$782,$A78,СВЦЭМ!$B$39:$B$782,I$47)+'СЕТ СН'!$G$14+СВЦЭМ!$D$10+'СЕТ СН'!$G$5-'СЕТ СН'!$G$24</f>
        <v>5646.82630419</v>
      </c>
      <c r="J78" s="36">
        <f>SUMIFS(СВЦЭМ!$D$39:$D$782,СВЦЭМ!$A$39:$A$782,$A78,СВЦЭМ!$B$39:$B$782,J$47)+'СЕТ СН'!$G$14+СВЦЭМ!$D$10+'СЕТ СН'!$G$5-'СЕТ СН'!$G$24</f>
        <v>5504.3591272399999</v>
      </c>
      <c r="K78" s="36">
        <f>SUMIFS(СВЦЭМ!$D$39:$D$782,СВЦЭМ!$A$39:$A$782,$A78,СВЦЭМ!$B$39:$B$782,K$47)+'СЕТ СН'!$G$14+СВЦЭМ!$D$10+'СЕТ СН'!$G$5-'СЕТ СН'!$G$24</f>
        <v>5383.8855895799998</v>
      </c>
      <c r="L78" s="36">
        <f>SUMIFS(СВЦЭМ!$D$39:$D$782,СВЦЭМ!$A$39:$A$782,$A78,СВЦЭМ!$B$39:$B$782,L$47)+'СЕТ СН'!$G$14+СВЦЭМ!$D$10+'СЕТ СН'!$G$5-'СЕТ СН'!$G$24</f>
        <v>5298.3253003700001</v>
      </c>
      <c r="M78" s="36">
        <f>SUMIFS(СВЦЭМ!$D$39:$D$782,СВЦЭМ!$A$39:$A$782,$A78,СВЦЭМ!$B$39:$B$782,M$47)+'СЕТ СН'!$G$14+СВЦЭМ!$D$10+'СЕТ СН'!$G$5-'СЕТ СН'!$G$24</f>
        <v>5283.8457505300003</v>
      </c>
      <c r="N78" s="36">
        <f>SUMIFS(СВЦЭМ!$D$39:$D$782,СВЦЭМ!$A$39:$A$782,$A78,СВЦЭМ!$B$39:$B$782,N$47)+'СЕТ СН'!$G$14+СВЦЭМ!$D$10+'СЕТ СН'!$G$5-'СЕТ СН'!$G$24</f>
        <v>5273.5273111699998</v>
      </c>
      <c r="O78" s="36">
        <f>SUMIFS(СВЦЭМ!$D$39:$D$782,СВЦЭМ!$A$39:$A$782,$A78,СВЦЭМ!$B$39:$B$782,O$47)+'СЕТ СН'!$G$14+СВЦЭМ!$D$10+'СЕТ СН'!$G$5-'СЕТ СН'!$G$24</f>
        <v>5278.8735273399998</v>
      </c>
      <c r="P78" s="36">
        <f>SUMIFS(СВЦЭМ!$D$39:$D$782,СВЦЭМ!$A$39:$A$782,$A78,СВЦЭМ!$B$39:$B$782,P$47)+'СЕТ СН'!$G$14+СВЦЭМ!$D$10+'СЕТ СН'!$G$5-'СЕТ СН'!$G$24</f>
        <v>5280.5435857499997</v>
      </c>
      <c r="Q78" s="36">
        <f>SUMIFS(СВЦЭМ!$D$39:$D$782,СВЦЭМ!$A$39:$A$782,$A78,СВЦЭМ!$B$39:$B$782,Q$47)+'СЕТ СН'!$G$14+СВЦЭМ!$D$10+'СЕТ СН'!$G$5-'СЕТ СН'!$G$24</f>
        <v>5286.6315578499998</v>
      </c>
      <c r="R78" s="36">
        <f>SUMIFS(СВЦЭМ!$D$39:$D$782,СВЦЭМ!$A$39:$A$782,$A78,СВЦЭМ!$B$39:$B$782,R$47)+'СЕТ СН'!$G$14+СВЦЭМ!$D$10+'СЕТ СН'!$G$5-'СЕТ СН'!$G$24</f>
        <v>5299.1077758000001</v>
      </c>
      <c r="S78" s="36">
        <f>SUMIFS(СВЦЭМ!$D$39:$D$782,СВЦЭМ!$A$39:$A$782,$A78,СВЦЭМ!$B$39:$B$782,S$47)+'СЕТ СН'!$G$14+СВЦЭМ!$D$10+'СЕТ СН'!$G$5-'СЕТ СН'!$G$24</f>
        <v>5308.8693913699999</v>
      </c>
      <c r="T78" s="36">
        <f>SUMIFS(СВЦЭМ!$D$39:$D$782,СВЦЭМ!$A$39:$A$782,$A78,СВЦЭМ!$B$39:$B$782,T$47)+'СЕТ СН'!$G$14+СВЦЭМ!$D$10+'СЕТ СН'!$G$5-'СЕТ СН'!$G$24</f>
        <v>5305.7932362900001</v>
      </c>
      <c r="U78" s="36">
        <f>SUMIFS(СВЦЭМ!$D$39:$D$782,СВЦЭМ!$A$39:$A$782,$A78,СВЦЭМ!$B$39:$B$782,U$47)+'СЕТ СН'!$G$14+СВЦЭМ!$D$10+'СЕТ СН'!$G$5-'СЕТ СН'!$G$24</f>
        <v>5319.2807534399999</v>
      </c>
      <c r="V78" s="36">
        <f>SUMIFS(СВЦЭМ!$D$39:$D$782,СВЦЭМ!$A$39:$A$782,$A78,СВЦЭМ!$B$39:$B$782,V$47)+'СЕТ СН'!$G$14+СВЦЭМ!$D$10+'СЕТ СН'!$G$5-'СЕТ СН'!$G$24</f>
        <v>5334.3887998999999</v>
      </c>
      <c r="W78" s="36">
        <f>SUMIFS(СВЦЭМ!$D$39:$D$782,СВЦЭМ!$A$39:$A$782,$A78,СВЦЭМ!$B$39:$B$782,W$47)+'СЕТ СН'!$G$14+СВЦЭМ!$D$10+'СЕТ СН'!$G$5-'СЕТ СН'!$G$24</f>
        <v>5329.2634526399997</v>
      </c>
      <c r="X78" s="36">
        <f>SUMIFS(СВЦЭМ!$D$39:$D$782,СВЦЭМ!$A$39:$A$782,$A78,СВЦЭМ!$B$39:$B$782,X$47)+'СЕТ СН'!$G$14+СВЦЭМ!$D$10+'СЕТ СН'!$G$5-'СЕТ СН'!$G$24</f>
        <v>5393.0644461399997</v>
      </c>
      <c r="Y78" s="36">
        <f>SUMIFS(СВЦЭМ!$D$39:$D$782,СВЦЭМ!$A$39:$A$782,$A78,СВЦЭМ!$B$39:$B$782,Y$47)+'СЕТ СН'!$G$14+СВЦЭМ!$D$10+'СЕТ СН'!$G$5-'СЕТ СН'!$G$24</f>
        <v>5408.2795223399999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01.07.2024</v>
      </c>
      <c r="B84" s="36">
        <f>SUMIFS(СВЦЭМ!$D$39:$D$782,СВЦЭМ!$A$39:$A$782,$A84,СВЦЭМ!$B$39:$B$782,B$83)+'СЕТ СН'!$H$14+СВЦЭМ!$D$10+'СЕТ СН'!$H$5-'СЕТ СН'!$H$24</f>
        <v>6041.2784556200004</v>
      </c>
      <c r="C84" s="36">
        <f>SUMIFS(СВЦЭМ!$D$39:$D$782,СВЦЭМ!$A$39:$A$782,$A84,СВЦЭМ!$B$39:$B$782,C$83)+'СЕТ СН'!$H$14+СВЦЭМ!$D$10+'СЕТ СН'!$H$5-'СЕТ СН'!$H$24</f>
        <v>6141.6483947100005</v>
      </c>
      <c r="D84" s="36">
        <f>SUMIFS(СВЦЭМ!$D$39:$D$782,СВЦЭМ!$A$39:$A$782,$A84,СВЦЭМ!$B$39:$B$782,D$83)+'СЕТ СН'!$H$14+СВЦЭМ!$D$10+'СЕТ СН'!$H$5-'СЕТ СН'!$H$24</f>
        <v>6222.0826448200005</v>
      </c>
      <c r="E84" s="36">
        <f>SUMIFS(СВЦЭМ!$D$39:$D$782,СВЦЭМ!$A$39:$A$782,$A84,СВЦЭМ!$B$39:$B$782,E$83)+'СЕТ СН'!$H$14+СВЦЭМ!$D$10+'СЕТ СН'!$H$5-'СЕТ СН'!$H$24</f>
        <v>6241.5371645600007</v>
      </c>
      <c r="F84" s="36">
        <f>SUMIFS(СВЦЭМ!$D$39:$D$782,СВЦЭМ!$A$39:$A$782,$A84,СВЦЭМ!$B$39:$B$782,F$83)+'СЕТ СН'!$H$14+СВЦЭМ!$D$10+'СЕТ СН'!$H$5-'СЕТ СН'!$H$24</f>
        <v>6248.5139028700005</v>
      </c>
      <c r="G84" s="36">
        <f>SUMIFS(СВЦЭМ!$D$39:$D$782,СВЦЭМ!$A$39:$A$782,$A84,СВЦЭМ!$B$39:$B$782,G$83)+'СЕТ СН'!$H$14+СВЦЭМ!$D$10+'СЕТ СН'!$H$5-'СЕТ СН'!$H$24</f>
        <v>6240.0509526900005</v>
      </c>
      <c r="H84" s="36">
        <f>SUMIFS(СВЦЭМ!$D$39:$D$782,СВЦЭМ!$A$39:$A$782,$A84,СВЦЭМ!$B$39:$B$782,H$83)+'СЕТ СН'!$H$14+СВЦЭМ!$D$10+'СЕТ СН'!$H$5-'СЕТ СН'!$H$24</f>
        <v>6153.8155756200003</v>
      </c>
      <c r="I84" s="36">
        <f>SUMIFS(СВЦЭМ!$D$39:$D$782,СВЦЭМ!$A$39:$A$782,$A84,СВЦЭМ!$B$39:$B$782,I$83)+'СЕТ СН'!$H$14+СВЦЭМ!$D$10+'СЕТ СН'!$H$5-'СЕТ СН'!$H$24</f>
        <v>6038.0208194700008</v>
      </c>
      <c r="J84" s="36">
        <f>SUMIFS(СВЦЭМ!$D$39:$D$782,СВЦЭМ!$A$39:$A$782,$A84,СВЦЭМ!$B$39:$B$782,J$83)+'СЕТ СН'!$H$14+СВЦЭМ!$D$10+'СЕТ СН'!$H$5-'СЕТ СН'!$H$24</f>
        <v>5939.9321330399998</v>
      </c>
      <c r="K84" s="36">
        <f>SUMIFS(СВЦЭМ!$D$39:$D$782,СВЦЭМ!$A$39:$A$782,$A84,СВЦЭМ!$B$39:$B$782,K$83)+'СЕТ СН'!$H$14+СВЦЭМ!$D$10+'СЕТ СН'!$H$5-'СЕТ СН'!$H$24</f>
        <v>5882.2580315900004</v>
      </c>
      <c r="L84" s="36">
        <f>SUMIFS(СВЦЭМ!$D$39:$D$782,СВЦЭМ!$A$39:$A$782,$A84,СВЦЭМ!$B$39:$B$782,L$83)+'СЕТ СН'!$H$14+СВЦЭМ!$D$10+'СЕТ СН'!$H$5-'СЕТ СН'!$H$24</f>
        <v>5860.3437107700001</v>
      </c>
      <c r="M84" s="36">
        <f>SUMIFS(СВЦЭМ!$D$39:$D$782,СВЦЭМ!$A$39:$A$782,$A84,СВЦЭМ!$B$39:$B$782,M$83)+'СЕТ СН'!$H$14+СВЦЭМ!$D$10+'СЕТ СН'!$H$5-'СЕТ СН'!$H$24</f>
        <v>5882.6096883</v>
      </c>
      <c r="N84" s="36">
        <f>SUMIFS(СВЦЭМ!$D$39:$D$782,СВЦЭМ!$A$39:$A$782,$A84,СВЦЭМ!$B$39:$B$782,N$83)+'СЕТ СН'!$H$14+СВЦЭМ!$D$10+'СЕТ СН'!$H$5-'СЕТ СН'!$H$24</f>
        <v>5870.1552256100003</v>
      </c>
      <c r="O84" s="36">
        <f>SUMIFS(СВЦЭМ!$D$39:$D$782,СВЦЭМ!$A$39:$A$782,$A84,СВЦЭМ!$B$39:$B$782,O$83)+'СЕТ СН'!$H$14+СВЦЭМ!$D$10+'СЕТ СН'!$H$5-'СЕТ СН'!$H$24</f>
        <v>5875.6550104500002</v>
      </c>
      <c r="P84" s="36">
        <f>SUMIFS(СВЦЭМ!$D$39:$D$782,СВЦЭМ!$A$39:$A$782,$A84,СВЦЭМ!$B$39:$B$782,P$83)+'СЕТ СН'!$H$14+СВЦЭМ!$D$10+'СЕТ СН'!$H$5-'СЕТ СН'!$H$24</f>
        <v>5876.5476519000003</v>
      </c>
      <c r="Q84" s="36">
        <f>SUMIFS(СВЦЭМ!$D$39:$D$782,СВЦЭМ!$A$39:$A$782,$A84,СВЦЭМ!$B$39:$B$782,Q$83)+'СЕТ СН'!$H$14+СВЦЭМ!$D$10+'СЕТ СН'!$H$5-'СЕТ СН'!$H$24</f>
        <v>5877.19244351</v>
      </c>
      <c r="R84" s="36">
        <f>SUMIFS(СВЦЭМ!$D$39:$D$782,СВЦЭМ!$A$39:$A$782,$A84,СВЦЭМ!$B$39:$B$782,R$83)+'СЕТ СН'!$H$14+СВЦЭМ!$D$10+'СЕТ СН'!$H$5-'СЕТ СН'!$H$24</f>
        <v>5880.2029135800003</v>
      </c>
      <c r="S84" s="36">
        <f>SUMIFS(СВЦЭМ!$D$39:$D$782,СВЦЭМ!$A$39:$A$782,$A84,СВЦЭМ!$B$39:$B$782,S$83)+'СЕТ СН'!$H$14+СВЦЭМ!$D$10+'СЕТ СН'!$H$5-'СЕТ СН'!$H$24</f>
        <v>5888.0230162200005</v>
      </c>
      <c r="T84" s="36">
        <f>SUMIFS(СВЦЭМ!$D$39:$D$782,СВЦЭМ!$A$39:$A$782,$A84,СВЦЭМ!$B$39:$B$782,T$83)+'СЕТ СН'!$H$14+СВЦЭМ!$D$10+'СЕТ СН'!$H$5-'СЕТ СН'!$H$24</f>
        <v>5888.4068299099999</v>
      </c>
      <c r="U84" s="36">
        <f>SUMIFS(СВЦЭМ!$D$39:$D$782,СВЦЭМ!$A$39:$A$782,$A84,СВЦЭМ!$B$39:$B$782,U$83)+'СЕТ СН'!$H$14+СВЦЭМ!$D$10+'СЕТ СН'!$H$5-'СЕТ СН'!$H$24</f>
        <v>5887.8201174300002</v>
      </c>
      <c r="V84" s="36">
        <f>SUMIFS(СВЦЭМ!$D$39:$D$782,СВЦЭМ!$A$39:$A$782,$A84,СВЦЭМ!$B$39:$B$782,V$83)+'СЕТ СН'!$H$14+СВЦЭМ!$D$10+'СЕТ СН'!$H$5-'СЕТ СН'!$H$24</f>
        <v>5895.0988016900001</v>
      </c>
      <c r="W84" s="36">
        <f>SUMIFS(СВЦЭМ!$D$39:$D$782,СВЦЭМ!$A$39:$A$782,$A84,СВЦЭМ!$B$39:$B$782,W$83)+'СЕТ СН'!$H$14+СВЦЭМ!$D$10+'СЕТ СН'!$H$5-'СЕТ СН'!$H$24</f>
        <v>5866.52272911</v>
      </c>
      <c r="X84" s="36">
        <f>SUMIFS(СВЦЭМ!$D$39:$D$782,СВЦЭМ!$A$39:$A$782,$A84,СВЦЭМ!$B$39:$B$782,X$83)+'СЕТ СН'!$H$14+СВЦЭМ!$D$10+'СЕТ СН'!$H$5-'СЕТ СН'!$H$24</f>
        <v>5898.8086162400004</v>
      </c>
      <c r="Y84" s="36">
        <f>SUMIFS(СВЦЭМ!$D$39:$D$782,СВЦЭМ!$A$39:$A$782,$A84,СВЦЭМ!$B$39:$B$782,Y$83)+'СЕТ СН'!$H$14+СВЦЭМ!$D$10+'СЕТ СН'!$H$5-'СЕТ СН'!$H$24</f>
        <v>5949.8482656599999</v>
      </c>
      <c r="AA84" s="45"/>
    </row>
    <row r="85" spans="1:27" ht="15.75" x14ac:dyDescent="0.2">
      <c r="A85" s="35">
        <f>A84+1</f>
        <v>45475</v>
      </c>
      <c r="B85" s="36">
        <f>SUMIFS(СВЦЭМ!$D$39:$D$782,СВЦЭМ!$A$39:$A$782,$A85,СВЦЭМ!$B$39:$B$782,B$83)+'СЕТ СН'!$H$14+СВЦЭМ!$D$10+'СЕТ СН'!$H$5-'СЕТ СН'!$H$24</f>
        <v>6022.1722825800007</v>
      </c>
      <c r="C85" s="36">
        <f>SUMIFS(СВЦЭМ!$D$39:$D$782,СВЦЭМ!$A$39:$A$782,$A85,СВЦЭМ!$B$39:$B$782,C$83)+'СЕТ СН'!$H$14+СВЦЭМ!$D$10+'СЕТ СН'!$H$5-'СЕТ СН'!$H$24</f>
        <v>6113.0844661700003</v>
      </c>
      <c r="D85" s="36">
        <f>SUMIFS(СВЦЭМ!$D$39:$D$782,СВЦЭМ!$A$39:$A$782,$A85,СВЦЭМ!$B$39:$B$782,D$83)+'СЕТ СН'!$H$14+СВЦЭМ!$D$10+'СЕТ СН'!$H$5-'СЕТ СН'!$H$24</f>
        <v>6169.6875880699999</v>
      </c>
      <c r="E85" s="36">
        <f>SUMIFS(СВЦЭМ!$D$39:$D$782,СВЦЭМ!$A$39:$A$782,$A85,СВЦЭМ!$B$39:$B$782,E$83)+'СЕТ СН'!$H$14+СВЦЭМ!$D$10+'СЕТ СН'!$H$5-'СЕТ СН'!$H$24</f>
        <v>6218.0870083200007</v>
      </c>
      <c r="F85" s="36">
        <f>SUMIFS(СВЦЭМ!$D$39:$D$782,СВЦЭМ!$A$39:$A$782,$A85,СВЦЭМ!$B$39:$B$782,F$83)+'СЕТ СН'!$H$14+СВЦЭМ!$D$10+'СЕТ СН'!$H$5-'СЕТ СН'!$H$24</f>
        <v>6216.7037895900003</v>
      </c>
      <c r="G85" s="36">
        <f>SUMIFS(СВЦЭМ!$D$39:$D$782,СВЦЭМ!$A$39:$A$782,$A85,СВЦЭМ!$B$39:$B$782,G$83)+'СЕТ СН'!$H$14+СВЦЭМ!$D$10+'СЕТ СН'!$H$5-'СЕТ СН'!$H$24</f>
        <v>6185.9658349800002</v>
      </c>
      <c r="H85" s="36">
        <f>SUMIFS(СВЦЭМ!$D$39:$D$782,СВЦЭМ!$A$39:$A$782,$A85,СВЦЭМ!$B$39:$B$782,H$83)+'СЕТ СН'!$H$14+СВЦЭМ!$D$10+'СЕТ СН'!$H$5-'СЕТ СН'!$H$24</f>
        <v>6118.6398501599997</v>
      </c>
      <c r="I85" s="36">
        <f>SUMIFS(СВЦЭМ!$D$39:$D$782,СВЦЭМ!$A$39:$A$782,$A85,СВЦЭМ!$B$39:$B$782,I$83)+'СЕТ СН'!$H$14+СВЦЭМ!$D$10+'СЕТ СН'!$H$5-'СЕТ СН'!$H$24</f>
        <v>5961.1960536799997</v>
      </c>
      <c r="J85" s="36">
        <f>SUMIFS(СВЦЭМ!$D$39:$D$782,СВЦЭМ!$A$39:$A$782,$A85,СВЦЭМ!$B$39:$B$782,J$83)+'СЕТ СН'!$H$14+СВЦЭМ!$D$10+'СЕТ СН'!$H$5-'СЕТ СН'!$H$24</f>
        <v>5842.9343507400008</v>
      </c>
      <c r="K85" s="36">
        <f>SUMIFS(СВЦЭМ!$D$39:$D$782,СВЦЭМ!$A$39:$A$782,$A85,СВЦЭМ!$B$39:$B$782,K$83)+'СЕТ СН'!$H$14+СВЦЭМ!$D$10+'СЕТ СН'!$H$5-'СЕТ СН'!$H$24</f>
        <v>5771.9759668100005</v>
      </c>
      <c r="L85" s="36">
        <f>SUMIFS(СВЦЭМ!$D$39:$D$782,СВЦЭМ!$A$39:$A$782,$A85,СВЦЭМ!$B$39:$B$782,L$83)+'СЕТ СН'!$H$14+СВЦЭМ!$D$10+'СЕТ СН'!$H$5-'СЕТ СН'!$H$24</f>
        <v>5754.6862270199999</v>
      </c>
      <c r="M85" s="36">
        <f>SUMIFS(СВЦЭМ!$D$39:$D$782,СВЦЭМ!$A$39:$A$782,$A85,СВЦЭМ!$B$39:$B$782,M$83)+'СЕТ СН'!$H$14+СВЦЭМ!$D$10+'СЕТ СН'!$H$5-'СЕТ СН'!$H$24</f>
        <v>5762.3484008800006</v>
      </c>
      <c r="N85" s="36">
        <f>SUMIFS(СВЦЭМ!$D$39:$D$782,СВЦЭМ!$A$39:$A$782,$A85,СВЦЭМ!$B$39:$B$782,N$83)+'СЕТ СН'!$H$14+СВЦЭМ!$D$10+'СЕТ СН'!$H$5-'СЕТ СН'!$H$24</f>
        <v>5759.5135624900004</v>
      </c>
      <c r="O85" s="36">
        <f>SUMIFS(СВЦЭМ!$D$39:$D$782,СВЦЭМ!$A$39:$A$782,$A85,СВЦЭМ!$B$39:$B$782,O$83)+'СЕТ СН'!$H$14+СВЦЭМ!$D$10+'СЕТ СН'!$H$5-'СЕТ СН'!$H$24</f>
        <v>5744.2234125800005</v>
      </c>
      <c r="P85" s="36">
        <f>SUMIFS(СВЦЭМ!$D$39:$D$782,СВЦЭМ!$A$39:$A$782,$A85,СВЦЭМ!$B$39:$B$782,P$83)+'СЕТ СН'!$H$14+СВЦЭМ!$D$10+'СЕТ СН'!$H$5-'СЕТ СН'!$H$24</f>
        <v>5746.5227385200005</v>
      </c>
      <c r="Q85" s="36">
        <f>SUMIFS(СВЦЭМ!$D$39:$D$782,СВЦЭМ!$A$39:$A$782,$A85,СВЦЭМ!$B$39:$B$782,Q$83)+'СЕТ СН'!$H$14+СВЦЭМ!$D$10+'СЕТ СН'!$H$5-'СЕТ СН'!$H$24</f>
        <v>5755.0772624700003</v>
      </c>
      <c r="R85" s="36">
        <f>SUMIFS(СВЦЭМ!$D$39:$D$782,СВЦЭМ!$A$39:$A$782,$A85,СВЦЭМ!$B$39:$B$782,R$83)+'СЕТ СН'!$H$14+СВЦЭМ!$D$10+'СЕТ СН'!$H$5-'СЕТ СН'!$H$24</f>
        <v>5754.6910333300002</v>
      </c>
      <c r="S85" s="36">
        <f>SUMIFS(СВЦЭМ!$D$39:$D$782,СВЦЭМ!$A$39:$A$782,$A85,СВЦЭМ!$B$39:$B$782,S$83)+'СЕТ СН'!$H$14+СВЦЭМ!$D$10+'СЕТ СН'!$H$5-'СЕТ СН'!$H$24</f>
        <v>5802.0810429100002</v>
      </c>
      <c r="T85" s="36">
        <f>SUMIFS(СВЦЭМ!$D$39:$D$782,СВЦЭМ!$A$39:$A$782,$A85,СВЦЭМ!$B$39:$B$782,T$83)+'СЕТ СН'!$H$14+СВЦЭМ!$D$10+'СЕТ СН'!$H$5-'СЕТ СН'!$H$24</f>
        <v>5794.0464827100004</v>
      </c>
      <c r="U85" s="36">
        <f>SUMIFS(СВЦЭМ!$D$39:$D$782,СВЦЭМ!$A$39:$A$782,$A85,СВЦЭМ!$B$39:$B$782,U$83)+'СЕТ СН'!$H$14+СВЦЭМ!$D$10+'СЕТ СН'!$H$5-'СЕТ СН'!$H$24</f>
        <v>5807.3749961800004</v>
      </c>
      <c r="V85" s="36">
        <f>SUMIFS(СВЦЭМ!$D$39:$D$782,СВЦЭМ!$A$39:$A$782,$A85,СВЦЭМ!$B$39:$B$782,V$83)+'СЕТ СН'!$H$14+СВЦЭМ!$D$10+'СЕТ СН'!$H$5-'СЕТ СН'!$H$24</f>
        <v>5815.97762994</v>
      </c>
      <c r="W85" s="36">
        <f>SUMIFS(СВЦЭМ!$D$39:$D$782,СВЦЭМ!$A$39:$A$782,$A85,СВЦЭМ!$B$39:$B$782,W$83)+'СЕТ СН'!$H$14+СВЦЭМ!$D$10+'СЕТ СН'!$H$5-'СЕТ СН'!$H$24</f>
        <v>5794.4607810500002</v>
      </c>
      <c r="X85" s="36">
        <f>SUMIFS(СВЦЭМ!$D$39:$D$782,СВЦЭМ!$A$39:$A$782,$A85,СВЦЭМ!$B$39:$B$782,X$83)+'СЕТ СН'!$H$14+СВЦЭМ!$D$10+'СЕТ СН'!$H$5-'СЕТ СН'!$H$24</f>
        <v>5857.6543115599998</v>
      </c>
      <c r="Y85" s="36">
        <f>SUMIFS(СВЦЭМ!$D$39:$D$782,СВЦЭМ!$A$39:$A$782,$A85,СВЦЭМ!$B$39:$B$782,Y$83)+'СЕТ СН'!$H$14+СВЦЭМ!$D$10+'СЕТ СН'!$H$5-'СЕТ СН'!$H$24</f>
        <v>5902.6281758900004</v>
      </c>
    </row>
    <row r="86" spans="1:27" ht="15.75" x14ac:dyDescent="0.2">
      <c r="A86" s="35">
        <f t="shared" ref="A86:A114" si="2">A85+1</f>
        <v>45476</v>
      </c>
      <c r="B86" s="36">
        <f>SUMIFS(СВЦЭМ!$D$39:$D$782,СВЦЭМ!$A$39:$A$782,$A86,СВЦЭМ!$B$39:$B$782,B$83)+'СЕТ СН'!$H$14+СВЦЭМ!$D$10+'СЕТ СН'!$H$5-'СЕТ СН'!$H$24</f>
        <v>6037.0389209100003</v>
      </c>
      <c r="C86" s="36">
        <f>SUMIFS(СВЦЭМ!$D$39:$D$782,СВЦЭМ!$A$39:$A$782,$A86,СВЦЭМ!$B$39:$B$782,C$83)+'СЕТ СН'!$H$14+СВЦЭМ!$D$10+'СЕТ СН'!$H$5-'СЕТ СН'!$H$24</f>
        <v>6161.14570155</v>
      </c>
      <c r="D86" s="36">
        <f>SUMIFS(СВЦЭМ!$D$39:$D$782,СВЦЭМ!$A$39:$A$782,$A86,СВЦЭМ!$B$39:$B$782,D$83)+'СЕТ СН'!$H$14+СВЦЭМ!$D$10+'СЕТ СН'!$H$5-'СЕТ СН'!$H$24</f>
        <v>6223.7310522900007</v>
      </c>
      <c r="E86" s="36">
        <f>SUMIFS(СВЦЭМ!$D$39:$D$782,СВЦЭМ!$A$39:$A$782,$A86,СВЦЭМ!$B$39:$B$782,E$83)+'СЕТ СН'!$H$14+СВЦЭМ!$D$10+'СЕТ СН'!$H$5-'СЕТ СН'!$H$24</f>
        <v>6272.2634616200003</v>
      </c>
      <c r="F86" s="36">
        <f>SUMIFS(СВЦЭМ!$D$39:$D$782,СВЦЭМ!$A$39:$A$782,$A86,СВЦЭМ!$B$39:$B$782,F$83)+'СЕТ СН'!$H$14+СВЦЭМ!$D$10+'СЕТ СН'!$H$5-'СЕТ СН'!$H$24</f>
        <v>6275.2097666400005</v>
      </c>
      <c r="G86" s="36">
        <f>SUMIFS(СВЦЭМ!$D$39:$D$782,СВЦЭМ!$A$39:$A$782,$A86,СВЦЭМ!$B$39:$B$782,G$83)+'СЕТ СН'!$H$14+СВЦЭМ!$D$10+'СЕТ СН'!$H$5-'СЕТ СН'!$H$24</f>
        <v>6257.8921031600003</v>
      </c>
      <c r="H86" s="36">
        <f>SUMIFS(СВЦЭМ!$D$39:$D$782,СВЦЭМ!$A$39:$A$782,$A86,СВЦЭМ!$B$39:$B$782,H$83)+'СЕТ СН'!$H$14+СВЦЭМ!$D$10+'СЕТ СН'!$H$5-'СЕТ СН'!$H$24</f>
        <v>6170.8656019600003</v>
      </c>
      <c r="I86" s="36">
        <f>SUMIFS(СВЦЭМ!$D$39:$D$782,СВЦЭМ!$A$39:$A$782,$A86,СВЦЭМ!$B$39:$B$782,I$83)+'СЕТ СН'!$H$14+СВЦЭМ!$D$10+'СЕТ СН'!$H$5-'СЕТ СН'!$H$24</f>
        <v>6031.7851725300006</v>
      </c>
      <c r="J86" s="36">
        <f>SUMIFS(СВЦЭМ!$D$39:$D$782,СВЦЭМ!$A$39:$A$782,$A86,СВЦЭМ!$B$39:$B$782,J$83)+'СЕТ СН'!$H$14+СВЦЭМ!$D$10+'СЕТ СН'!$H$5-'СЕТ СН'!$H$24</f>
        <v>5948.87111929</v>
      </c>
      <c r="K86" s="36">
        <f>SUMIFS(СВЦЭМ!$D$39:$D$782,СВЦЭМ!$A$39:$A$782,$A86,СВЦЭМ!$B$39:$B$782,K$83)+'СЕТ СН'!$H$14+СВЦЭМ!$D$10+'СЕТ СН'!$H$5-'СЕТ СН'!$H$24</f>
        <v>5881.5395226099999</v>
      </c>
      <c r="L86" s="36">
        <f>SUMIFS(СВЦЭМ!$D$39:$D$782,СВЦЭМ!$A$39:$A$782,$A86,СВЦЭМ!$B$39:$B$782,L$83)+'СЕТ СН'!$H$14+СВЦЭМ!$D$10+'СЕТ СН'!$H$5-'СЕТ СН'!$H$24</f>
        <v>5866.2488435800005</v>
      </c>
      <c r="M86" s="36">
        <f>SUMIFS(СВЦЭМ!$D$39:$D$782,СВЦЭМ!$A$39:$A$782,$A86,СВЦЭМ!$B$39:$B$782,M$83)+'СЕТ СН'!$H$14+СВЦЭМ!$D$10+'СЕТ СН'!$H$5-'СЕТ СН'!$H$24</f>
        <v>5851.0540512799998</v>
      </c>
      <c r="N86" s="36">
        <f>SUMIFS(СВЦЭМ!$D$39:$D$782,СВЦЭМ!$A$39:$A$782,$A86,СВЦЭМ!$B$39:$B$782,N$83)+'СЕТ СН'!$H$14+СВЦЭМ!$D$10+'СЕТ СН'!$H$5-'СЕТ СН'!$H$24</f>
        <v>5854.8831052900005</v>
      </c>
      <c r="O86" s="36">
        <f>SUMIFS(СВЦЭМ!$D$39:$D$782,СВЦЭМ!$A$39:$A$782,$A86,СВЦЭМ!$B$39:$B$782,O$83)+'СЕТ СН'!$H$14+СВЦЭМ!$D$10+'СЕТ СН'!$H$5-'СЕТ СН'!$H$24</f>
        <v>5840.7577563200002</v>
      </c>
      <c r="P86" s="36">
        <f>SUMIFS(СВЦЭМ!$D$39:$D$782,СВЦЭМ!$A$39:$A$782,$A86,СВЦЭМ!$B$39:$B$782,P$83)+'СЕТ СН'!$H$14+СВЦЭМ!$D$10+'СЕТ СН'!$H$5-'СЕТ СН'!$H$24</f>
        <v>5843.6146323000003</v>
      </c>
      <c r="Q86" s="36">
        <f>SUMIFS(СВЦЭМ!$D$39:$D$782,СВЦЭМ!$A$39:$A$782,$A86,СВЦЭМ!$B$39:$B$782,Q$83)+'СЕТ СН'!$H$14+СВЦЭМ!$D$10+'СЕТ СН'!$H$5-'СЕТ СН'!$H$24</f>
        <v>5850.2395068400001</v>
      </c>
      <c r="R86" s="36">
        <f>SUMIFS(СВЦЭМ!$D$39:$D$782,СВЦЭМ!$A$39:$A$782,$A86,СВЦЭМ!$B$39:$B$782,R$83)+'СЕТ СН'!$H$14+СВЦЭМ!$D$10+'СЕТ СН'!$H$5-'СЕТ СН'!$H$24</f>
        <v>5858.0916593100001</v>
      </c>
      <c r="S86" s="36">
        <f>SUMIFS(СВЦЭМ!$D$39:$D$782,СВЦЭМ!$A$39:$A$782,$A86,СВЦЭМ!$B$39:$B$782,S$83)+'СЕТ СН'!$H$14+СВЦЭМ!$D$10+'СЕТ СН'!$H$5-'СЕТ СН'!$H$24</f>
        <v>5875.3117377500002</v>
      </c>
      <c r="T86" s="36">
        <f>SUMIFS(СВЦЭМ!$D$39:$D$782,СВЦЭМ!$A$39:$A$782,$A86,СВЦЭМ!$B$39:$B$782,T$83)+'СЕТ СН'!$H$14+СВЦЭМ!$D$10+'СЕТ СН'!$H$5-'СЕТ СН'!$H$24</f>
        <v>5878.2920000100003</v>
      </c>
      <c r="U86" s="36">
        <f>SUMIFS(СВЦЭМ!$D$39:$D$782,СВЦЭМ!$A$39:$A$782,$A86,СВЦЭМ!$B$39:$B$782,U$83)+'СЕТ СН'!$H$14+СВЦЭМ!$D$10+'СЕТ СН'!$H$5-'СЕТ СН'!$H$24</f>
        <v>5888.9560237100004</v>
      </c>
      <c r="V86" s="36">
        <f>SUMIFS(СВЦЭМ!$D$39:$D$782,СВЦЭМ!$A$39:$A$782,$A86,СВЦЭМ!$B$39:$B$782,V$83)+'СЕТ СН'!$H$14+СВЦЭМ!$D$10+'СЕТ СН'!$H$5-'СЕТ СН'!$H$24</f>
        <v>5899.8870630500005</v>
      </c>
      <c r="W86" s="36">
        <f>SUMIFS(СВЦЭМ!$D$39:$D$782,СВЦЭМ!$A$39:$A$782,$A86,СВЦЭМ!$B$39:$B$782,W$83)+'СЕТ СН'!$H$14+СВЦЭМ!$D$10+'СЕТ СН'!$H$5-'СЕТ СН'!$H$24</f>
        <v>5892.4589226099997</v>
      </c>
      <c r="X86" s="36">
        <f>SUMIFS(СВЦЭМ!$D$39:$D$782,СВЦЭМ!$A$39:$A$782,$A86,СВЦЭМ!$B$39:$B$782,X$83)+'СЕТ СН'!$H$14+СВЦЭМ!$D$10+'СЕТ СН'!$H$5-'СЕТ СН'!$H$24</f>
        <v>5921.2973950600008</v>
      </c>
      <c r="Y86" s="36">
        <f>SUMIFS(СВЦЭМ!$D$39:$D$782,СВЦЭМ!$A$39:$A$782,$A86,СВЦЭМ!$B$39:$B$782,Y$83)+'СЕТ СН'!$H$14+СВЦЭМ!$D$10+'СЕТ СН'!$H$5-'СЕТ СН'!$H$24</f>
        <v>6008.4950842300004</v>
      </c>
    </row>
    <row r="87" spans="1:27" ht="15.75" x14ac:dyDescent="0.2">
      <c r="A87" s="35">
        <f t="shared" si="2"/>
        <v>45477</v>
      </c>
      <c r="B87" s="36">
        <f>SUMIFS(СВЦЭМ!$D$39:$D$782,СВЦЭМ!$A$39:$A$782,$A87,СВЦЭМ!$B$39:$B$782,B$83)+'СЕТ СН'!$H$14+СВЦЭМ!$D$10+'СЕТ СН'!$H$5-'СЕТ СН'!$H$24</f>
        <v>5879.1494565900002</v>
      </c>
      <c r="C87" s="36">
        <f>SUMIFS(СВЦЭМ!$D$39:$D$782,СВЦЭМ!$A$39:$A$782,$A87,СВЦЭМ!$B$39:$B$782,C$83)+'СЕТ СН'!$H$14+СВЦЭМ!$D$10+'СЕТ СН'!$H$5-'СЕТ СН'!$H$24</f>
        <v>6033.0850600100002</v>
      </c>
      <c r="D87" s="36">
        <f>SUMIFS(СВЦЭМ!$D$39:$D$782,СВЦЭМ!$A$39:$A$782,$A87,СВЦЭМ!$B$39:$B$782,D$83)+'СЕТ СН'!$H$14+СВЦЭМ!$D$10+'СЕТ СН'!$H$5-'СЕТ СН'!$H$24</f>
        <v>6068.0402359199998</v>
      </c>
      <c r="E87" s="36">
        <f>SUMIFS(СВЦЭМ!$D$39:$D$782,СВЦЭМ!$A$39:$A$782,$A87,СВЦЭМ!$B$39:$B$782,E$83)+'СЕТ СН'!$H$14+СВЦЭМ!$D$10+'СЕТ СН'!$H$5-'СЕТ СН'!$H$24</f>
        <v>6104.90734591</v>
      </c>
      <c r="F87" s="36">
        <f>SUMIFS(СВЦЭМ!$D$39:$D$782,СВЦЭМ!$A$39:$A$782,$A87,СВЦЭМ!$B$39:$B$782,F$83)+'СЕТ СН'!$H$14+СВЦЭМ!$D$10+'СЕТ СН'!$H$5-'СЕТ СН'!$H$24</f>
        <v>6111.9380443400005</v>
      </c>
      <c r="G87" s="36">
        <f>SUMIFS(СВЦЭМ!$D$39:$D$782,СВЦЭМ!$A$39:$A$782,$A87,СВЦЭМ!$B$39:$B$782,G$83)+'СЕТ СН'!$H$14+СВЦЭМ!$D$10+'СЕТ СН'!$H$5-'СЕТ СН'!$H$24</f>
        <v>6104.3621609000002</v>
      </c>
      <c r="H87" s="36">
        <f>SUMIFS(СВЦЭМ!$D$39:$D$782,СВЦЭМ!$A$39:$A$782,$A87,СВЦЭМ!$B$39:$B$782,H$83)+'СЕТ СН'!$H$14+СВЦЭМ!$D$10+'СЕТ СН'!$H$5-'СЕТ СН'!$H$24</f>
        <v>6017.6249516600001</v>
      </c>
      <c r="I87" s="36">
        <f>SUMIFS(СВЦЭМ!$D$39:$D$782,СВЦЭМ!$A$39:$A$782,$A87,СВЦЭМ!$B$39:$B$782,I$83)+'СЕТ СН'!$H$14+СВЦЭМ!$D$10+'СЕТ СН'!$H$5-'СЕТ СН'!$H$24</f>
        <v>5988.0923768800003</v>
      </c>
      <c r="J87" s="36">
        <f>SUMIFS(СВЦЭМ!$D$39:$D$782,СВЦЭМ!$A$39:$A$782,$A87,СВЦЭМ!$B$39:$B$782,J$83)+'СЕТ СН'!$H$14+СВЦЭМ!$D$10+'СЕТ СН'!$H$5-'СЕТ СН'!$H$24</f>
        <v>5894.6774542600006</v>
      </c>
      <c r="K87" s="36">
        <f>SUMIFS(СВЦЭМ!$D$39:$D$782,СВЦЭМ!$A$39:$A$782,$A87,СВЦЭМ!$B$39:$B$782,K$83)+'СЕТ СН'!$H$14+СВЦЭМ!$D$10+'СЕТ СН'!$H$5-'СЕТ СН'!$H$24</f>
        <v>5822.8506430800007</v>
      </c>
      <c r="L87" s="36">
        <f>SUMIFS(СВЦЭМ!$D$39:$D$782,СВЦЭМ!$A$39:$A$782,$A87,СВЦЭМ!$B$39:$B$782,L$83)+'СЕТ СН'!$H$14+СВЦЭМ!$D$10+'СЕТ СН'!$H$5-'СЕТ СН'!$H$24</f>
        <v>5807.0191721000001</v>
      </c>
      <c r="M87" s="36">
        <f>SUMIFS(СВЦЭМ!$D$39:$D$782,СВЦЭМ!$A$39:$A$782,$A87,СВЦЭМ!$B$39:$B$782,M$83)+'СЕТ СН'!$H$14+СВЦЭМ!$D$10+'СЕТ СН'!$H$5-'СЕТ СН'!$H$24</f>
        <v>5779.0584661000003</v>
      </c>
      <c r="N87" s="36">
        <f>SUMIFS(СВЦЭМ!$D$39:$D$782,СВЦЭМ!$A$39:$A$782,$A87,СВЦЭМ!$B$39:$B$782,N$83)+'СЕТ СН'!$H$14+СВЦЭМ!$D$10+'СЕТ СН'!$H$5-'СЕТ СН'!$H$24</f>
        <v>5786.5480833000001</v>
      </c>
      <c r="O87" s="36">
        <f>SUMIFS(СВЦЭМ!$D$39:$D$782,СВЦЭМ!$A$39:$A$782,$A87,СВЦЭМ!$B$39:$B$782,O$83)+'СЕТ СН'!$H$14+СВЦЭМ!$D$10+'СЕТ СН'!$H$5-'СЕТ СН'!$H$24</f>
        <v>5769.5591766699999</v>
      </c>
      <c r="P87" s="36">
        <f>SUMIFS(СВЦЭМ!$D$39:$D$782,СВЦЭМ!$A$39:$A$782,$A87,СВЦЭМ!$B$39:$B$782,P$83)+'СЕТ СН'!$H$14+СВЦЭМ!$D$10+'СЕТ СН'!$H$5-'СЕТ СН'!$H$24</f>
        <v>5766.0007654800002</v>
      </c>
      <c r="Q87" s="36">
        <f>SUMIFS(СВЦЭМ!$D$39:$D$782,СВЦЭМ!$A$39:$A$782,$A87,СВЦЭМ!$B$39:$B$782,Q$83)+'СЕТ СН'!$H$14+СВЦЭМ!$D$10+'СЕТ СН'!$H$5-'СЕТ СН'!$H$24</f>
        <v>5769.1886818000003</v>
      </c>
      <c r="R87" s="36">
        <f>SUMIFS(СВЦЭМ!$D$39:$D$782,СВЦЭМ!$A$39:$A$782,$A87,СВЦЭМ!$B$39:$B$782,R$83)+'СЕТ СН'!$H$14+СВЦЭМ!$D$10+'СЕТ СН'!$H$5-'СЕТ СН'!$H$24</f>
        <v>5780.0495450200006</v>
      </c>
      <c r="S87" s="36">
        <f>SUMIFS(СВЦЭМ!$D$39:$D$782,СВЦЭМ!$A$39:$A$782,$A87,СВЦЭМ!$B$39:$B$782,S$83)+'СЕТ СН'!$H$14+СВЦЭМ!$D$10+'СЕТ СН'!$H$5-'СЕТ СН'!$H$24</f>
        <v>5769.9122302699998</v>
      </c>
      <c r="T87" s="36">
        <f>SUMIFS(СВЦЭМ!$D$39:$D$782,СВЦЭМ!$A$39:$A$782,$A87,СВЦЭМ!$B$39:$B$782,T$83)+'СЕТ СН'!$H$14+СВЦЭМ!$D$10+'СЕТ СН'!$H$5-'СЕТ СН'!$H$24</f>
        <v>5757.7507207500003</v>
      </c>
      <c r="U87" s="36">
        <f>SUMIFS(СВЦЭМ!$D$39:$D$782,СВЦЭМ!$A$39:$A$782,$A87,СВЦЭМ!$B$39:$B$782,U$83)+'СЕТ СН'!$H$14+СВЦЭМ!$D$10+'СЕТ СН'!$H$5-'СЕТ СН'!$H$24</f>
        <v>5774.7037569700005</v>
      </c>
      <c r="V87" s="36">
        <f>SUMIFS(СВЦЭМ!$D$39:$D$782,СВЦЭМ!$A$39:$A$782,$A87,СВЦЭМ!$B$39:$B$782,V$83)+'СЕТ СН'!$H$14+СВЦЭМ!$D$10+'СЕТ СН'!$H$5-'СЕТ СН'!$H$24</f>
        <v>5784.2125259000004</v>
      </c>
      <c r="W87" s="36">
        <f>SUMIFS(СВЦЭМ!$D$39:$D$782,СВЦЭМ!$A$39:$A$782,$A87,СВЦЭМ!$B$39:$B$782,W$83)+'СЕТ СН'!$H$14+СВЦЭМ!$D$10+'СЕТ СН'!$H$5-'СЕТ СН'!$H$24</f>
        <v>5759.0120997100003</v>
      </c>
      <c r="X87" s="36">
        <f>SUMIFS(СВЦЭМ!$D$39:$D$782,СВЦЭМ!$A$39:$A$782,$A87,СВЦЭМ!$B$39:$B$782,X$83)+'СЕТ СН'!$H$14+СВЦЭМ!$D$10+'СЕТ СН'!$H$5-'СЕТ СН'!$H$24</f>
        <v>5809.0806009600001</v>
      </c>
      <c r="Y87" s="36">
        <f>SUMIFS(СВЦЭМ!$D$39:$D$782,СВЦЭМ!$A$39:$A$782,$A87,СВЦЭМ!$B$39:$B$782,Y$83)+'СЕТ СН'!$H$14+СВЦЭМ!$D$10+'СЕТ СН'!$H$5-'СЕТ СН'!$H$24</f>
        <v>5912.0619219</v>
      </c>
    </row>
    <row r="88" spans="1:27" ht="15.75" x14ac:dyDescent="0.2">
      <c r="A88" s="35">
        <f t="shared" si="2"/>
        <v>45478</v>
      </c>
      <c r="B88" s="36">
        <f>SUMIFS(СВЦЭМ!$D$39:$D$782,СВЦЭМ!$A$39:$A$782,$A88,СВЦЭМ!$B$39:$B$782,B$83)+'СЕТ СН'!$H$14+СВЦЭМ!$D$10+'СЕТ СН'!$H$5-'СЕТ СН'!$H$24</f>
        <v>6000.8334529500007</v>
      </c>
      <c r="C88" s="36">
        <f>SUMIFS(СВЦЭМ!$D$39:$D$782,СВЦЭМ!$A$39:$A$782,$A88,СВЦЭМ!$B$39:$B$782,C$83)+'СЕТ СН'!$H$14+СВЦЭМ!$D$10+'СЕТ СН'!$H$5-'СЕТ СН'!$H$24</f>
        <v>6098.3425367199998</v>
      </c>
      <c r="D88" s="36">
        <f>SUMIFS(СВЦЭМ!$D$39:$D$782,СВЦЭМ!$A$39:$A$782,$A88,СВЦЭМ!$B$39:$B$782,D$83)+'СЕТ СН'!$H$14+СВЦЭМ!$D$10+'СЕТ СН'!$H$5-'СЕТ СН'!$H$24</f>
        <v>6159.6568789800003</v>
      </c>
      <c r="E88" s="36">
        <f>SUMIFS(СВЦЭМ!$D$39:$D$782,СВЦЭМ!$A$39:$A$782,$A88,СВЦЭМ!$B$39:$B$782,E$83)+'СЕТ СН'!$H$14+СВЦЭМ!$D$10+'СЕТ СН'!$H$5-'СЕТ СН'!$H$24</f>
        <v>6188.3331351900006</v>
      </c>
      <c r="F88" s="36">
        <f>SUMIFS(СВЦЭМ!$D$39:$D$782,СВЦЭМ!$A$39:$A$782,$A88,СВЦЭМ!$B$39:$B$782,F$83)+'СЕТ СН'!$H$14+СВЦЭМ!$D$10+'СЕТ СН'!$H$5-'СЕТ СН'!$H$24</f>
        <v>6179.76574609</v>
      </c>
      <c r="G88" s="36">
        <f>SUMIFS(СВЦЭМ!$D$39:$D$782,СВЦЭМ!$A$39:$A$782,$A88,СВЦЭМ!$B$39:$B$782,G$83)+'СЕТ СН'!$H$14+СВЦЭМ!$D$10+'СЕТ СН'!$H$5-'СЕТ СН'!$H$24</f>
        <v>6146.1322068200006</v>
      </c>
      <c r="H88" s="36">
        <f>SUMIFS(СВЦЭМ!$D$39:$D$782,СВЦЭМ!$A$39:$A$782,$A88,СВЦЭМ!$B$39:$B$782,H$83)+'СЕТ СН'!$H$14+СВЦЭМ!$D$10+'СЕТ СН'!$H$5-'СЕТ СН'!$H$24</f>
        <v>6092.3547340499999</v>
      </c>
      <c r="I88" s="36">
        <f>SUMIFS(СВЦЭМ!$D$39:$D$782,СВЦЭМ!$A$39:$A$782,$A88,СВЦЭМ!$B$39:$B$782,I$83)+'СЕТ СН'!$H$14+СВЦЭМ!$D$10+'СЕТ СН'!$H$5-'СЕТ СН'!$H$24</f>
        <v>5986.1260925300003</v>
      </c>
      <c r="J88" s="36">
        <f>SUMIFS(СВЦЭМ!$D$39:$D$782,СВЦЭМ!$A$39:$A$782,$A88,СВЦЭМ!$B$39:$B$782,J$83)+'СЕТ СН'!$H$14+СВЦЭМ!$D$10+'СЕТ СН'!$H$5-'СЕТ СН'!$H$24</f>
        <v>5876.4583159100002</v>
      </c>
      <c r="K88" s="36">
        <f>SUMIFS(СВЦЭМ!$D$39:$D$782,СВЦЭМ!$A$39:$A$782,$A88,СВЦЭМ!$B$39:$B$782,K$83)+'СЕТ СН'!$H$14+СВЦЭМ!$D$10+'СЕТ СН'!$H$5-'СЕТ СН'!$H$24</f>
        <v>5848.5071575399998</v>
      </c>
      <c r="L88" s="36">
        <f>SUMIFS(СВЦЭМ!$D$39:$D$782,СВЦЭМ!$A$39:$A$782,$A88,СВЦЭМ!$B$39:$B$782,L$83)+'СЕТ СН'!$H$14+СВЦЭМ!$D$10+'СЕТ СН'!$H$5-'СЕТ СН'!$H$24</f>
        <v>5860.8654525800002</v>
      </c>
      <c r="M88" s="36">
        <f>SUMIFS(СВЦЭМ!$D$39:$D$782,СВЦЭМ!$A$39:$A$782,$A88,СВЦЭМ!$B$39:$B$782,M$83)+'СЕТ СН'!$H$14+СВЦЭМ!$D$10+'СЕТ СН'!$H$5-'СЕТ СН'!$H$24</f>
        <v>5849.0124545100007</v>
      </c>
      <c r="N88" s="36">
        <f>SUMIFS(СВЦЭМ!$D$39:$D$782,СВЦЭМ!$A$39:$A$782,$A88,СВЦЭМ!$B$39:$B$782,N$83)+'СЕТ СН'!$H$14+СВЦЭМ!$D$10+'СЕТ СН'!$H$5-'СЕТ СН'!$H$24</f>
        <v>5856.6907287200002</v>
      </c>
      <c r="O88" s="36">
        <f>SUMIFS(СВЦЭМ!$D$39:$D$782,СВЦЭМ!$A$39:$A$782,$A88,СВЦЭМ!$B$39:$B$782,O$83)+'СЕТ СН'!$H$14+СВЦЭМ!$D$10+'СЕТ СН'!$H$5-'СЕТ СН'!$H$24</f>
        <v>5854.7684453700003</v>
      </c>
      <c r="P88" s="36">
        <f>SUMIFS(СВЦЭМ!$D$39:$D$782,СВЦЭМ!$A$39:$A$782,$A88,СВЦЭМ!$B$39:$B$782,P$83)+'СЕТ СН'!$H$14+СВЦЭМ!$D$10+'СЕТ СН'!$H$5-'СЕТ СН'!$H$24</f>
        <v>5863.3898386700002</v>
      </c>
      <c r="Q88" s="36">
        <f>SUMIFS(СВЦЭМ!$D$39:$D$782,СВЦЭМ!$A$39:$A$782,$A88,СВЦЭМ!$B$39:$B$782,Q$83)+'СЕТ СН'!$H$14+СВЦЭМ!$D$10+'СЕТ СН'!$H$5-'СЕТ СН'!$H$24</f>
        <v>5875.2801619900001</v>
      </c>
      <c r="R88" s="36">
        <f>SUMIFS(СВЦЭМ!$D$39:$D$782,СВЦЭМ!$A$39:$A$782,$A88,СВЦЭМ!$B$39:$B$782,R$83)+'СЕТ СН'!$H$14+СВЦЭМ!$D$10+'СЕТ СН'!$H$5-'СЕТ СН'!$H$24</f>
        <v>5871.4903572600006</v>
      </c>
      <c r="S88" s="36">
        <f>SUMIFS(СВЦЭМ!$D$39:$D$782,СВЦЭМ!$A$39:$A$782,$A88,СВЦЭМ!$B$39:$B$782,S$83)+'СЕТ СН'!$H$14+СВЦЭМ!$D$10+'СЕТ СН'!$H$5-'СЕТ СН'!$H$24</f>
        <v>5863.8060261999999</v>
      </c>
      <c r="T88" s="36">
        <f>SUMIFS(СВЦЭМ!$D$39:$D$782,СВЦЭМ!$A$39:$A$782,$A88,СВЦЭМ!$B$39:$B$782,T$83)+'СЕТ СН'!$H$14+СВЦЭМ!$D$10+'СЕТ СН'!$H$5-'СЕТ СН'!$H$24</f>
        <v>5856.0708313000005</v>
      </c>
      <c r="U88" s="36">
        <f>SUMIFS(СВЦЭМ!$D$39:$D$782,СВЦЭМ!$A$39:$A$782,$A88,СВЦЭМ!$B$39:$B$782,U$83)+'СЕТ СН'!$H$14+СВЦЭМ!$D$10+'СЕТ СН'!$H$5-'СЕТ СН'!$H$24</f>
        <v>5870.4044916299999</v>
      </c>
      <c r="V88" s="36">
        <f>SUMIFS(СВЦЭМ!$D$39:$D$782,СВЦЭМ!$A$39:$A$782,$A88,СВЦЭМ!$B$39:$B$782,V$83)+'СЕТ СН'!$H$14+СВЦЭМ!$D$10+'СЕТ СН'!$H$5-'СЕТ СН'!$H$24</f>
        <v>5884.9208375300004</v>
      </c>
      <c r="W88" s="36">
        <f>SUMIFS(СВЦЭМ!$D$39:$D$782,СВЦЭМ!$A$39:$A$782,$A88,СВЦЭМ!$B$39:$B$782,W$83)+'СЕТ СН'!$H$14+СВЦЭМ!$D$10+'СЕТ СН'!$H$5-'СЕТ СН'!$H$24</f>
        <v>5857.9170645300001</v>
      </c>
      <c r="X88" s="36">
        <f>SUMIFS(СВЦЭМ!$D$39:$D$782,СВЦЭМ!$A$39:$A$782,$A88,СВЦЭМ!$B$39:$B$782,X$83)+'СЕТ СН'!$H$14+СВЦЭМ!$D$10+'СЕТ СН'!$H$5-'СЕТ СН'!$H$24</f>
        <v>5902.2618713100001</v>
      </c>
      <c r="Y88" s="36">
        <f>SUMIFS(СВЦЭМ!$D$39:$D$782,СВЦЭМ!$A$39:$A$782,$A88,СВЦЭМ!$B$39:$B$782,Y$83)+'СЕТ СН'!$H$14+СВЦЭМ!$D$10+'СЕТ СН'!$H$5-'СЕТ СН'!$H$24</f>
        <v>6021.0428091200001</v>
      </c>
    </row>
    <row r="89" spans="1:27" ht="15.75" x14ac:dyDescent="0.2">
      <c r="A89" s="35">
        <f t="shared" si="2"/>
        <v>45479</v>
      </c>
      <c r="B89" s="36">
        <f>SUMIFS(СВЦЭМ!$D$39:$D$782,СВЦЭМ!$A$39:$A$782,$A89,СВЦЭМ!$B$39:$B$782,B$83)+'СЕТ СН'!$H$14+СВЦЭМ!$D$10+'СЕТ СН'!$H$5-'СЕТ СН'!$H$24</f>
        <v>6023.9027539600002</v>
      </c>
      <c r="C89" s="36">
        <f>SUMIFS(СВЦЭМ!$D$39:$D$782,СВЦЭМ!$A$39:$A$782,$A89,СВЦЭМ!$B$39:$B$782,C$83)+'СЕТ СН'!$H$14+СВЦЭМ!$D$10+'СЕТ СН'!$H$5-'СЕТ СН'!$H$24</f>
        <v>6110.0377136000006</v>
      </c>
      <c r="D89" s="36">
        <f>SUMIFS(СВЦЭМ!$D$39:$D$782,СВЦЭМ!$A$39:$A$782,$A89,СВЦЭМ!$B$39:$B$782,D$83)+'СЕТ СН'!$H$14+СВЦЭМ!$D$10+'СЕТ СН'!$H$5-'СЕТ СН'!$H$24</f>
        <v>6216.0169533799999</v>
      </c>
      <c r="E89" s="36">
        <f>SUMIFS(СВЦЭМ!$D$39:$D$782,СВЦЭМ!$A$39:$A$782,$A89,СВЦЭМ!$B$39:$B$782,E$83)+'СЕТ СН'!$H$14+СВЦЭМ!$D$10+'СЕТ СН'!$H$5-'СЕТ СН'!$H$24</f>
        <v>6280.2080150100001</v>
      </c>
      <c r="F89" s="36">
        <f>SUMIFS(СВЦЭМ!$D$39:$D$782,СВЦЭМ!$A$39:$A$782,$A89,СВЦЭМ!$B$39:$B$782,F$83)+'СЕТ СН'!$H$14+СВЦЭМ!$D$10+'СЕТ СН'!$H$5-'СЕТ СН'!$H$24</f>
        <v>6300.3209874200002</v>
      </c>
      <c r="G89" s="36">
        <f>SUMIFS(СВЦЭМ!$D$39:$D$782,СВЦЭМ!$A$39:$A$782,$A89,СВЦЭМ!$B$39:$B$782,G$83)+'СЕТ СН'!$H$14+СВЦЭМ!$D$10+'СЕТ СН'!$H$5-'СЕТ СН'!$H$24</f>
        <v>6292.0876104700001</v>
      </c>
      <c r="H89" s="36">
        <f>SUMIFS(СВЦЭМ!$D$39:$D$782,СВЦЭМ!$A$39:$A$782,$A89,СВЦЭМ!$B$39:$B$782,H$83)+'СЕТ СН'!$H$14+СВЦЭМ!$D$10+'СЕТ СН'!$H$5-'СЕТ СН'!$H$24</f>
        <v>6286.6684081900003</v>
      </c>
      <c r="I89" s="36">
        <f>SUMIFS(СВЦЭМ!$D$39:$D$782,СВЦЭМ!$A$39:$A$782,$A89,СВЦЭМ!$B$39:$B$782,I$83)+'СЕТ СН'!$H$14+СВЦЭМ!$D$10+'СЕТ СН'!$H$5-'СЕТ СН'!$H$24</f>
        <v>6200.9716925700004</v>
      </c>
      <c r="J89" s="36">
        <f>SUMIFS(СВЦЭМ!$D$39:$D$782,СВЦЭМ!$A$39:$A$782,$A89,СВЦЭМ!$B$39:$B$782,J$83)+'СЕТ СН'!$H$14+СВЦЭМ!$D$10+'СЕТ СН'!$H$5-'СЕТ СН'!$H$24</f>
        <v>6070.1829135000007</v>
      </c>
      <c r="K89" s="36">
        <f>SUMIFS(СВЦЭМ!$D$39:$D$782,СВЦЭМ!$A$39:$A$782,$A89,СВЦЭМ!$B$39:$B$782,K$83)+'СЕТ СН'!$H$14+СВЦЭМ!$D$10+'СЕТ СН'!$H$5-'СЕТ СН'!$H$24</f>
        <v>5972.6584994700006</v>
      </c>
      <c r="L89" s="36">
        <f>SUMIFS(СВЦЭМ!$D$39:$D$782,СВЦЭМ!$A$39:$A$782,$A89,СВЦЭМ!$B$39:$B$782,L$83)+'СЕТ СН'!$H$14+СВЦЭМ!$D$10+'СЕТ СН'!$H$5-'СЕТ СН'!$H$24</f>
        <v>5907.2799763900002</v>
      </c>
      <c r="M89" s="36">
        <f>SUMIFS(СВЦЭМ!$D$39:$D$782,СВЦЭМ!$A$39:$A$782,$A89,СВЦЭМ!$B$39:$B$782,M$83)+'СЕТ СН'!$H$14+СВЦЭМ!$D$10+'СЕТ СН'!$H$5-'СЕТ СН'!$H$24</f>
        <v>5887.2516908899997</v>
      </c>
      <c r="N89" s="36">
        <f>SUMIFS(СВЦЭМ!$D$39:$D$782,СВЦЭМ!$A$39:$A$782,$A89,СВЦЭМ!$B$39:$B$782,N$83)+'СЕТ СН'!$H$14+СВЦЭМ!$D$10+'СЕТ СН'!$H$5-'СЕТ СН'!$H$24</f>
        <v>5885.7647337899998</v>
      </c>
      <c r="O89" s="36">
        <f>SUMIFS(СВЦЭМ!$D$39:$D$782,СВЦЭМ!$A$39:$A$782,$A89,СВЦЭМ!$B$39:$B$782,O$83)+'СЕТ СН'!$H$14+СВЦЭМ!$D$10+'СЕТ СН'!$H$5-'СЕТ СН'!$H$24</f>
        <v>5882.7081316700005</v>
      </c>
      <c r="P89" s="36">
        <f>SUMIFS(СВЦЭМ!$D$39:$D$782,СВЦЭМ!$A$39:$A$782,$A89,СВЦЭМ!$B$39:$B$782,P$83)+'СЕТ СН'!$H$14+СВЦЭМ!$D$10+'СЕТ СН'!$H$5-'СЕТ СН'!$H$24</f>
        <v>5880.8407950500005</v>
      </c>
      <c r="Q89" s="36">
        <f>SUMIFS(СВЦЭМ!$D$39:$D$782,СВЦЭМ!$A$39:$A$782,$A89,СВЦЭМ!$B$39:$B$782,Q$83)+'СЕТ СН'!$H$14+СВЦЭМ!$D$10+'СЕТ СН'!$H$5-'СЕТ СН'!$H$24</f>
        <v>5893.0203124899999</v>
      </c>
      <c r="R89" s="36">
        <f>SUMIFS(СВЦЭМ!$D$39:$D$782,СВЦЭМ!$A$39:$A$782,$A89,СВЦЭМ!$B$39:$B$782,R$83)+'СЕТ СН'!$H$14+СВЦЭМ!$D$10+'СЕТ СН'!$H$5-'СЕТ СН'!$H$24</f>
        <v>5923.2699567899999</v>
      </c>
      <c r="S89" s="36">
        <f>SUMIFS(СВЦЭМ!$D$39:$D$782,СВЦЭМ!$A$39:$A$782,$A89,СВЦЭМ!$B$39:$B$782,S$83)+'СЕТ СН'!$H$14+СВЦЭМ!$D$10+'СЕТ СН'!$H$5-'СЕТ СН'!$H$24</f>
        <v>5909.7310852000001</v>
      </c>
      <c r="T89" s="36">
        <f>SUMIFS(СВЦЭМ!$D$39:$D$782,СВЦЭМ!$A$39:$A$782,$A89,СВЦЭМ!$B$39:$B$782,T$83)+'СЕТ СН'!$H$14+СВЦЭМ!$D$10+'СЕТ СН'!$H$5-'СЕТ СН'!$H$24</f>
        <v>5902.8285979700004</v>
      </c>
      <c r="U89" s="36">
        <f>SUMIFS(СВЦЭМ!$D$39:$D$782,СВЦЭМ!$A$39:$A$782,$A89,СВЦЭМ!$B$39:$B$782,U$83)+'СЕТ СН'!$H$14+СВЦЭМ!$D$10+'СЕТ СН'!$H$5-'СЕТ СН'!$H$24</f>
        <v>5911.4420732200006</v>
      </c>
      <c r="V89" s="36">
        <f>SUMIFS(СВЦЭМ!$D$39:$D$782,СВЦЭМ!$A$39:$A$782,$A89,СВЦЭМ!$B$39:$B$782,V$83)+'СЕТ СН'!$H$14+СВЦЭМ!$D$10+'СЕТ СН'!$H$5-'СЕТ СН'!$H$24</f>
        <v>5922.4639256400005</v>
      </c>
      <c r="W89" s="36">
        <f>SUMIFS(СВЦЭМ!$D$39:$D$782,СВЦЭМ!$A$39:$A$782,$A89,СВЦЭМ!$B$39:$B$782,W$83)+'СЕТ СН'!$H$14+СВЦЭМ!$D$10+'СЕТ СН'!$H$5-'СЕТ СН'!$H$24</f>
        <v>5914.0113678100006</v>
      </c>
      <c r="X89" s="36">
        <f>SUMIFS(СВЦЭМ!$D$39:$D$782,СВЦЭМ!$A$39:$A$782,$A89,СВЦЭМ!$B$39:$B$782,X$83)+'СЕТ СН'!$H$14+СВЦЭМ!$D$10+'СЕТ СН'!$H$5-'СЕТ СН'!$H$24</f>
        <v>5949.0989516500003</v>
      </c>
      <c r="Y89" s="36">
        <f>SUMIFS(СВЦЭМ!$D$39:$D$782,СВЦЭМ!$A$39:$A$782,$A89,СВЦЭМ!$B$39:$B$782,Y$83)+'СЕТ СН'!$H$14+СВЦЭМ!$D$10+'СЕТ СН'!$H$5-'СЕТ СН'!$H$24</f>
        <v>6037.2153932000001</v>
      </c>
    </row>
    <row r="90" spans="1:27" ht="15.75" x14ac:dyDescent="0.2">
      <c r="A90" s="35">
        <f t="shared" si="2"/>
        <v>45480</v>
      </c>
      <c r="B90" s="36">
        <f>SUMIFS(СВЦЭМ!$D$39:$D$782,СВЦЭМ!$A$39:$A$782,$A90,СВЦЭМ!$B$39:$B$782,B$83)+'СЕТ СН'!$H$14+СВЦЭМ!$D$10+'СЕТ СН'!$H$5-'СЕТ СН'!$H$24</f>
        <v>6181.8339224600004</v>
      </c>
      <c r="C90" s="36">
        <f>SUMIFS(СВЦЭМ!$D$39:$D$782,СВЦЭМ!$A$39:$A$782,$A90,СВЦЭМ!$B$39:$B$782,C$83)+'СЕТ СН'!$H$14+СВЦЭМ!$D$10+'СЕТ СН'!$H$5-'СЕТ СН'!$H$24</f>
        <v>6245.5139834199999</v>
      </c>
      <c r="D90" s="36">
        <f>SUMIFS(СВЦЭМ!$D$39:$D$782,СВЦЭМ!$A$39:$A$782,$A90,СВЦЭМ!$B$39:$B$782,D$83)+'СЕТ СН'!$H$14+СВЦЭМ!$D$10+'СЕТ СН'!$H$5-'СЕТ СН'!$H$24</f>
        <v>6306.9630440199999</v>
      </c>
      <c r="E90" s="36">
        <f>SUMIFS(СВЦЭМ!$D$39:$D$782,СВЦЭМ!$A$39:$A$782,$A90,СВЦЭМ!$B$39:$B$782,E$83)+'СЕТ СН'!$H$14+СВЦЭМ!$D$10+'СЕТ СН'!$H$5-'СЕТ СН'!$H$24</f>
        <v>6299.3595546500001</v>
      </c>
      <c r="F90" s="36">
        <f>SUMIFS(СВЦЭМ!$D$39:$D$782,СВЦЭМ!$A$39:$A$782,$A90,СВЦЭМ!$B$39:$B$782,F$83)+'СЕТ СН'!$H$14+СВЦЭМ!$D$10+'СЕТ СН'!$H$5-'СЕТ СН'!$H$24</f>
        <v>6302.5493505499999</v>
      </c>
      <c r="G90" s="36">
        <f>SUMIFS(СВЦЭМ!$D$39:$D$782,СВЦЭМ!$A$39:$A$782,$A90,СВЦЭМ!$B$39:$B$782,G$83)+'СЕТ СН'!$H$14+СВЦЭМ!$D$10+'СЕТ СН'!$H$5-'СЕТ СН'!$H$24</f>
        <v>6305.6810270700007</v>
      </c>
      <c r="H90" s="36">
        <f>SUMIFS(СВЦЭМ!$D$39:$D$782,СВЦЭМ!$A$39:$A$782,$A90,СВЦЭМ!$B$39:$B$782,H$83)+'СЕТ СН'!$H$14+СВЦЭМ!$D$10+'СЕТ СН'!$H$5-'СЕТ СН'!$H$24</f>
        <v>6321.8674358300004</v>
      </c>
      <c r="I90" s="36">
        <f>SUMIFS(СВЦЭМ!$D$39:$D$782,СВЦЭМ!$A$39:$A$782,$A90,СВЦЭМ!$B$39:$B$782,I$83)+'СЕТ СН'!$H$14+СВЦЭМ!$D$10+'СЕТ СН'!$H$5-'СЕТ СН'!$H$24</f>
        <v>6284.6571249500003</v>
      </c>
      <c r="J90" s="36">
        <f>SUMIFS(СВЦЭМ!$D$39:$D$782,СВЦЭМ!$A$39:$A$782,$A90,СВЦЭМ!$B$39:$B$782,J$83)+'СЕТ СН'!$H$14+СВЦЭМ!$D$10+'СЕТ СН'!$H$5-'СЕТ СН'!$H$24</f>
        <v>6149.9500504900006</v>
      </c>
      <c r="K90" s="36">
        <f>SUMIFS(СВЦЭМ!$D$39:$D$782,СВЦЭМ!$A$39:$A$782,$A90,СВЦЭМ!$B$39:$B$782,K$83)+'СЕТ СН'!$H$14+СВЦЭМ!$D$10+'СЕТ СН'!$H$5-'СЕТ СН'!$H$24</f>
        <v>6052.4610706000003</v>
      </c>
      <c r="L90" s="36">
        <f>SUMIFS(СВЦЭМ!$D$39:$D$782,СВЦЭМ!$A$39:$A$782,$A90,СВЦЭМ!$B$39:$B$782,L$83)+'СЕТ СН'!$H$14+СВЦЭМ!$D$10+'СЕТ СН'!$H$5-'СЕТ СН'!$H$24</f>
        <v>6004.55864827</v>
      </c>
      <c r="M90" s="36">
        <f>SUMIFS(СВЦЭМ!$D$39:$D$782,СВЦЭМ!$A$39:$A$782,$A90,СВЦЭМ!$B$39:$B$782,M$83)+'СЕТ СН'!$H$14+СВЦЭМ!$D$10+'СЕТ СН'!$H$5-'СЕТ СН'!$H$24</f>
        <v>5996.0174229800004</v>
      </c>
      <c r="N90" s="36">
        <f>SUMIFS(СВЦЭМ!$D$39:$D$782,СВЦЭМ!$A$39:$A$782,$A90,СВЦЭМ!$B$39:$B$782,N$83)+'СЕТ СН'!$H$14+СВЦЭМ!$D$10+'СЕТ СН'!$H$5-'СЕТ СН'!$H$24</f>
        <v>5981.85790069</v>
      </c>
      <c r="O90" s="36">
        <f>SUMIFS(СВЦЭМ!$D$39:$D$782,СВЦЭМ!$A$39:$A$782,$A90,СВЦЭМ!$B$39:$B$782,O$83)+'СЕТ СН'!$H$14+СВЦЭМ!$D$10+'СЕТ СН'!$H$5-'СЕТ СН'!$H$24</f>
        <v>5969.3403140700002</v>
      </c>
      <c r="P90" s="36">
        <f>SUMIFS(СВЦЭМ!$D$39:$D$782,СВЦЭМ!$A$39:$A$782,$A90,СВЦЭМ!$B$39:$B$782,P$83)+'СЕТ СН'!$H$14+СВЦЭМ!$D$10+'СЕТ СН'!$H$5-'СЕТ СН'!$H$24</f>
        <v>5983.53532077</v>
      </c>
      <c r="Q90" s="36">
        <f>SUMIFS(СВЦЭМ!$D$39:$D$782,СВЦЭМ!$A$39:$A$782,$A90,СВЦЭМ!$B$39:$B$782,Q$83)+'СЕТ СН'!$H$14+СВЦЭМ!$D$10+'СЕТ СН'!$H$5-'СЕТ СН'!$H$24</f>
        <v>5994.8910001599997</v>
      </c>
      <c r="R90" s="36">
        <f>SUMIFS(СВЦЭМ!$D$39:$D$782,СВЦЭМ!$A$39:$A$782,$A90,СВЦЭМ!$B$39:$B$782,R$83)+'СЕТ СН'!$H$14+СВЦЭМ!$D$10+'СЕТ СН'!$H$5-'СЕТ СН'!$H$24</f>
        <v>5987.7033502800004</v>
      </c>
      <c r="S90" s="36">
        <f>SUMIFS(СВЦЭМ!$D$39:$D$782,СВЦЭМ!$A$39:$A$782,$A90,СВЦЭМ!$B$39:$B$782,S$83)+'СЕТ СН'!$H$14+СВЦЭМ!$D$10+'СЕТ СН'!$H$5-'СЕТ СН'!$H$24</f>
        <v>5986.50140861</v>
      </c>
      <c r="T90" s="36">
        <f>SUMIFS(СВЦЭМ!$D$39:$D$782,СВЦЭМ!$A$39:$A$782,$A90,СВЦЭМ!$B$39:$B$782,T$83)+'СЕТ СН'!$H$14+СВЦЭМ!$D$10+'СЕТ СН'!$H$5-'СЕТ СН'!$H$24</f>
        <v>5966.2476962700002</v>
      </c>
      <c r="U90" s="36">
        <f>SUMIFS(СВЦЭМ!$D$39:$D$782,СВЦЭМ!$A$39:$A$782,$A90,СВЦЭМ!$B$39:$B$782,U$83)+'СЕТ СН'!$H$14+СВЦЭМ!$D$10+'СЕТ СН'!$H$5-'СЕТ СН'!$H$24</f>
        <v>5973.8764459200002</v>
      </c>
      <c r="V90" s="36">
        <f>SUMIFS(СВЦЭМ!$D$39:$D$782,СВЦЭМ!$A$39:$A$782,$A90,СВЦЭМ!$B$39:$B$782,V$83)+'СЕТ СН'!$H$14+СВЦЭМ!$D$10+'СЕТ СН'!$H$5-'СЕТ СН'!$H$24</f>
        <v>5978.2049499200002</v>
      </c>
      <c r="W90" s="36">
        <f>SUMIFS(СВЦЭМ!$D$39:$D$782,СВЦЭМ!$A$39:$A$782,$A90,СВЦЭМ!$B$39:$B$782,W$83)+'СЕТ СН'!$H$14+СВЦЭМ!$D$10+'СЕТ СН'!$H$5-'СЕТ СН'!$H$24</f>
        <v>5966.7162622100004</v>
      </c>
      <c r="X90" s="36">
        <f>SUMIFS(СВЦЭМ!$D$39:$D$782,СВЦЭМ!$A$39:$A$782,$A90,СВЦЭМ!$B$39:$B$782,X$83)+'СЕТ СН'!$H$14+СВЦЭМ!$D$10+'СЕТ СН'!$H$5-'СЕТ СН'!$H$24</f>
        <v>6019.6043778900003</v>
      </c>
      <c r="Y90" s="36">
        <f>SUMIFS(СВЦЭМ!$D$39:$D$782,СВЦЭМ!$A$39:$A$782,$A90,СВЦЭМ!$B$39:$B$782,Y$83)+'СЕТ СН'!$H$14+СВЦЭМ!$D$10+'СЕТ СН'!$H$5-'СЕТ СН'!$H$24</f>
        <v>6107.3823740200005</v>
      </c>
    </row>
    <row r="91" spans="1:27" ht="15.75" x14ac:dyDescent="0.2">
      <c r="A91" s="35">
        <f t="shared" si="2"/>
        <v>45481</v>
      </c>
      <c r="B91" s="36">
        <f>SUMIFS(СВЦЭМ!$D$39:$D$782,СВЦЭМ!$A$39:$A$782,$A91,СВЦЭМ!$B$39:$B$782,B$83)+'СЕТ СН'!$H$14+СВЦЭМ!$D$10+'СЕТ СН'!$H$5-'СЕТ СН'!$H$24</f>
        <v>6202.1202664100001</v>
      </c>
      <c r="C91" s="36">
        <f>SUMIFS(СВЦЭМ!$D$39:$D$782,СВЦЭМ!$A$39:$A$782,$A91,СВЦЭМ!$B$39:$B$782,C$83)+'СЕТ СН'!$H$14+СВЦЭМ!$D$10+'СЕТ СН'!$H$5-'СЕТ СН'!$H$24</f>
        <v>6301.1064133199998</v>
      </c>
      <c r="D91" s="36">
        <f>SUMIFS(СВЦЭМ!$D$39:$D$782,СВЦЭМ!$A$39:$A$782,$A91,СВЦЭМ!$B$39:$B$782,D$83)+'СЕТ СН'!$H$14+СВЦЭМ!$D$10+'СЕТ СН'!$H$5-'СЕТ СН'!$H$24</f>
        <v>6378.8087307100004</v>
      </c>
      <c r="E91" s="36">
        <f>SUMIFS(СВЦЭМ!$D$39:$D$782,СВЦЭМ!$A$39:$A$782,$A91,СВЦЭМ!$B$39:$B$782,E$83)+'СЕТ СН'!$H$14+СВЦЭМ!$D$10+'СЕТ СН'!$H$5-'СЕТ СН'!$H$24</f>
        <v>6406.7733870000002</v>
      </c>
      <c r="F91" s="36">
        <f>SUMIFS(СВЦЭМ!$D$39:$D$782,СВЦЭМ!$A$39:$A$782,$A91,СВЦЭМ!$B$39:$B$782,F$83)+'СЕТ СН'!$H$14+СВЦЭМ!$D$10+'СЕТ СН'!$H$5-'СЕТ СН'!$H$24</f>
        <v>6412.9404070800001</v>
      </c>
      <c r="G91" s="36">
        <f>SUMIFS(СВЦЭМ!$D$39:$D$782,СВЦЭМ!$A$39:$A$782,$A91,СВЦЭМ!$B$39:$B$782,G$83)+'СЕТ СН'!$H$14+СВЦЭМ!$D$10+'СЕТ СН'!$H$5-'СЕТ СН'!$H$24</f>
        <v>6395.3796533300001</v>
      </c>
      <c r="H91" s="36">
        <f>SUMIFS(СВЦЭМ!$D$39:$D$782,СВЦЭМ!$A$39:$A$782,$A91,СВЦЭМ!$B$39:$B$782,H$83)+'СЕТ СН'!$H$14+СВЦЭМ!$D$10+'СЕТ СН'!$H$5-'СЕТ СН'!$H$24</f>
        <v>6295.8232774300004</v>
      </c>
      <c r="I91" s="36">
        <f>SUMIFS(СВЦЭМ!$D$39:$D$782,СВЦЭМ!$A$39:$A$782,$A91,СВЦЭМ!$B$39:$B$782,I$83)+'СЕТ СН'!$H$14+СВЦЭМ!$D$10+'СЕТ СН'!$H$5-'СЕТ СН'!$H$24</f>
        <v>6202.3387791800005</v>
      </c>
      <c r="J91" s="36">
        <f>SUMIFS(СВЦЭМ!$D$39:$D$782,СВЦЭМ!$A$39:$A$782,$A91,СВЦЭМ!$B$39:$B$782,J$83)+'СЕТ СН'!$H$14+СВЦЭМ!$D$10+'СЕТ СН'!$H$5-'СЕТ СН'!$H$24</f>
        <v>6087.5977201400001</v>
      </c>
      <c r="K91" s="36">
        <f>SUMIFS(СВЦЭМ!$D$39:$D$782,СВЦЭМ!$A$39:$A$782,$A91,СВЦЭМ!$B$39:$B$782,K$83)+'СЕТ СН'!$H$14+СВЦЭМ!$D$10+'СЕТ СН'!$H$5-'СЕТ СН'!$H$24</f>
        <v>6020.6273418300007</v>
      </c>
      <c r="L91" s="36">
        <f>SUMIFS(СВЦЭМ!$D$39:$D$782,СВЦЭМ!$A$39:$A$782,$A91,СВЦЭМ!$B$39:$B$782,L$83)+'СЕТ СН'!$H$14+СВЦЭМ!$D$10+'СЕТ СН'!$H$5-'СЕТ СН'!$H$24</f>
        <v>5973.77527818</v>
      </c>
      <c r="M91" s="36">
        <f>SUMIFS(СВЦЭМ!$D$39:$D$782,СВЦЭМ!$A$39:$A$782,$A91,СВЦЭМ!$B$39:$B$782,M$83)+'СЕТ СН'!$H$14+СВЦЭМ!$D$10+'СЕТ СН'!$H$5-'СЕТ СН'!$H$24</f>
        <v>5976.10400553</v>
      </c>
      <c r="N91" s="36">
        <f>SUMIFS(СВЦЭМ!$D$39:$D$782,СВЦЭМ!$A$39:$A$782,$A91,СВЦЭМ!$B$39:$B$782,N$83)+'СЕТ СН'!$H$14+СВЦЭМ!$D$10+'СЕТ СН'!$H$5-'СЕТ СН'!$H$24</f>
        <v>5968.3806217300007</v>
      </c>
      <c r="O91" s="36">
        <f>SUMIFS(СВЦЭМ!$D$39:$D$782,СВЦЭМ!$A$39:$A$782,$A91,СВЦЭМ!$B$39:$B$782,O$83)+'СЕТ СН'!$H$14+СВЦЭМ!$D$10+'СЕТ СН'!$H$5-'СЕТ СН'!$H$24</f>
        <v>5971.6367865000002</v>
      </c>
      <c r="P91" s="36">
        <f>SUMIFS(СВЦЭМ!$D$39:$D$782,СВЦЭМ!$A$39:$A$782,$A91,СВЦЭМ!$B$39:$B$782,P$83)+'СЕТ СН'!$H$14+СВЦЭМ!$D$10+'СЕТ СН'!$H$5-'СЕТ СН'!$H$24</f>
        <v>5974.8608359400005</v>
      </c>
      <c r="Q91" s="36">
        <f>SUMIFS(СВЦЭМ!$D$39:$D$782,СВЦЭМ!$A$39:$A$782,$A91,СВЦЭМ!$B$39:$B$782,Q$83)+'СЕТ СН'!$H$14+СВЦЭМ!$D$10+'СЕТ СН'!$H$5-'СЕТ СН'!$H$24</f>
        <v>5981.0658023400001</v>
      </c>
      <c r="R91" s="36">
        <f>SUMIFS(СВЦЭМ!$D$39:$D$782,СВЦЭМ!$A$39:$A$782,$A91,СВЦЭМ!$B$39:$B$782,R$83)+'СЕТ СН'!$H$14+СВЦЭМ!$D$10+'СЕТ СН'!$H$5-'СЕТ СН'!$H$24</f>
        <v>5979.0206087400002</v>
      </c>
      <c r="S91" s="36">
        <f>SUMIFS(СВЦЭМ!$D$39:$D$782,СВЦЭМ!$A$39:$A$782,$A91,СВЦЭМ!$B$39:$B$782,S$83)+'СЕТ СН'!$H$14+СВЦЭМ!$D$10+'СЕТ СН'!$H$5-'СЕТ СН'!$H$24</f>
        <v>5974.21305536</v>
      </c>
      <c r="T91" s="36">
        <f>SUMIFS(СВЦЭМ!$D$39:$D$782,СВЦЭМ!$A$39:$A$782,$A91,СВЦЭМ!$B$39:$B$782,T$83)+'СЕТ СН'!$H$14+СВЦЭМ!$D$10+'СЕТ СН'!$H$5-'СЕТ СН'!$H$24</f>
        <v>5964.0653226499999</v>
      </c>
      <c r="U91" s="36">
        <f>SUMIFS(СВЦЭМ!$D$39:$D$782,СВЦЭМ!$A$39:$A$782,$A91,СВЦЭМ!$B$39:$B$782,U$83)+'СЕТ СН'!$H$14+СВЦЭМ!$D$10+'СЕТ СН'!$H$5-'СЕТ СН'!$H$24</f>
        <v>5969.8693850700001</v>
      </c>
      <c r="V91" s="36">
        <f>SUMIFS(СВЦЭМ!$D$39:$D$782,СВЦЭМ!$A$39:$A$782,$A91,СВЦЭМ!$B$39:$B$782,V$83)+'СЕТ СН'!$H$14+СВЦЭМ!$D$10+'СЕТ СН'!$H$5-'СЕТ СН'!$H$24</f>
        <v>5951.2052668900005</v>
      </c>
      <c r="W91" s="36">
        <f>SUMIFS(СВЦЭМ!$D$39:$D$782,СВЦЭМ!$A$39:$A$782,$A91,СВЦЭМ!$B$39:$B$782,W$83)+'СЕТ СН'!$H$14+СВЦЭМ!$D$10+'СЕТ СН'!$H$5-'СЕТ СН'!$H$24</f>
        <v>5951.3626930400005</v>
      </c>
      <c r="X91" s="36">
        <f>SUMIFS(СВЦЭМ!$D$39:$D$782,СВЦЭМ!$A$39:$A$782,$A91,СВЦЭМ!$B$39:$B$782,X$83)+'СЕТ СН'!$H$14+СВЦЭМ!$D$10+'СЕТ СН'!$H$5-'СЕТ СН'!$H$24</f>
        <v>5993.2837202400005</v>
      </c>
      <c r="Y91" s="36">
        <f>SUMIFS(СВЦЭМ!$D$39:$D$782,СВЦЭМ!$A$39:$A$782,$A91,СВЦЭМ!$B$39:$B$782,Y$83)+'СЕТ СН'!$H$14+СВЦЭМ!$D$10+'СЕТ СН'!$H$5-'СЕТ СН'!$H$24</f>
        <v>6079.2439175300005</v>
      </c>
    </row>
    <row r="92" spans="1:27" ht="15.75" x14ac:dyDescent="0.2">
      <c r="A92" s="35">
        <f t="shared" si="2"/>
        <v>45482</v>
      </c>
      <c r="B92" s="36">
        <f>SUMIFS(СВЦЭМ!$D$39:$D$782,СВЦЭМ!$A$39:$A$782,$A92,СВЦЭМ!$B$39:$B$782,B$83)+'СЕТ СН'!$H$14+СВЦЭМ!$D$10+'СЕТ СН'!$H$5-'СЕТ СН'!$H$24</f>
        <v>6231.1030786500005</v>
      </c>
      <c r="C92" s="36">
        <f>SUMIFS(СВЦЭМ!$D$39:$D$782,СВЦЭМ!$A$39:$A$782,$A92,СВЦЭМ!$B$39:$B$782,C$83)+'СЕТ СН'!$H$14+СВЦЭМ!$D$10+'СЕТ СН'!$H$5-'СЕТ СН'!$H$24</f>
        <v>6318.9984380000005</v>
      </c>
      <c r="D92" s="36">
        <f>SUMIFS(СВЦЭМ!$D$39:$D$782,СВЦЭМ!$A$39:$A$782,$A92,СВЦЭМ!$B$39:$B$782,D$83)+'СЕТ СН'!$H$14+СВЦЭМ!$D$10+'СЕТ СН'!$H$5-'СЕТ СН'!$H$24</f>
        <v>6384.4307415800004</v>
      </c>
      <c r="E92" s="36">
        <f>SUMIFS(СВЦЭМ!$D$39:$D$782,СВЦЭМ!$A$39:$A$782,$A92,СВЦЭМ!$B$39:$B$782,E$83)+'СЕТ СН'!$H$14+СВЦЭМ!$D$10+'СЕТ СН'!$H$5-'СЕТ СН'!$H$24</f>
        <v>6437.8138394300004</v>
      </c>
      <c r="F92" s="36">
        <f>SUMIFS(СВЦЭМ!$D$39:$D$782,СВЦЭМ!$A$39:$A$782,$A92,СВЦЭМ!$B$39:$B$782,F$83)+'СЕТ СН'!$H$14+СВЦЭМ!$D$10+'СЕТ СН'!$H$5-'СЕТ СН'!$H$24</f>
        <v>6430.07299212</v>
      </c>
      <c r="G92" s="36">
        <f>SUMIFS(СВЦЭМ!$D$39:$D$782,СВЦЭМ!$A$39:$A$782,$A92,СВЦЭМ!$B$39:$B$782,G$83)+'СЕТ СН'!$H$14+СВЦЭМ!$D$10+'СЕТ СН'!$H$5-'СЕТ СН'!$H$24</f>
        <v>6414.2204144000007</v>
      </c>
      <c r="H92" s="36">
        <f>SUMIFS(СВЦЭМ!$D$39:$D$782,СВЦЭМ!$A$39:$A$782,$A92,СВЦЭМ!$B$39:$B$782,H$83)+'СЕТ СН'!$H$14+СВЦЭМ!$D$10+'СЕТ СН'!$H$5-'СЕТ СН'!$H$24</f>
        <v>6225.1446679800001</v>
      </c>
      <c r="I92" s="36">
        <f>SUMIFS(СВЦЭМ!$D$39:$D$782,СВЦЭМ!$A$39:$A$782,$A92,СВЦЭМ!$B$39:$B$782,I$83)+'СЕТ СН'!$H$14+СВЦЭМ!$D$10+'СЕТ СН'!$H$5-'СЕТ СН'!$H$24</f>
        <v>6128.2839806000002</v>
      </c>
      <c r="J92" s="36">
        <f>SUMIFS(СВЦЭМ!$D$39:$D$782,СВЦЭМ!$A$39:$A$782,$A92,СВЦЭМ!$B$39:$B$782,J$83)+'СЕТ СН'!$H$14+СВЦЭМ!$D$10+'СЕТ СН'!$H$5-'СЕТ СН'!$H$24</f>
        <v>6007.7222525800007</v>
      </c>
      <c r="K92" s="36">
        <f>SUMIFS(СВЦЭМ!$D$39:$D$782,СВЦЭМ!$A$39:$A$782,$A92,СВЦЭМ!$B$39:$B$782,K$83)+'СЕТ СН'!$H$14+СВЦЭМ!$D$10+'СЕТ СН'!$H$5-'СЕТ СН'!$H$24</f>
        <v>5938.9123329800004</v>
      </c>
      <c r="L92" s="36">
        <f>SUMIFS(СВЦЭМ!$D$39:$D$782,СВЦЭМ!$A$39:$A$782,$A92,СВЦЭМ!$B$39:$B$782,L$83)+'СЕТ СН'!$H$14+СВЦЭМ!$D$10+'СЕТ СН'!$H$5-'СЕТ СН'!$H$24</f>
        <v>5909.3660340799997</v>
      </c>
      <c r="M92" s="36">
        <f>SUMIFS(СВЦЭМ!$D$39:$D$782,СВЦЭМ!$A$39:$A$782,$A92,СВЦЭМ!$B$39:$B$782,M$83)+'СЕТ СН'!$H$14+СВЦЭМ!$D$10+'СЕТ СН'!$H$5-'СЕТ СН'!$H$24</f>
        <v>5885.0267396600002</v>
      </c>
      <c r="N92" s="36">
        <f>SUMIFS(СВЦЭМ!$D$39:$D$782,СВЦЭМ!$A$39:$A$782,$A92,СВЦЭМ!$B$39:$B$782,N$83)+'СЕТ СН'!$H$14+СВЦЭМ!$D$10+'СЕТ СН'!$H$5-'СЕТ СН'!$H$24</f>
        <v>5873.5908356600003</v>
      </c>
      <c r="O92" s="36">
        <f>SUMIFS(СВЦЭМ!$D$39:$D$782,СВЦЭМ!$A$39:$A$782,$A92,СВЦЭМ!$B$39:$B$782,O$83)+'СЕТ СН'!$H$14+СВЦЭМ!$D$10+'СЕТ СН'!$H$5-'СЕТ СН'!$H$24</f>
        <v>5854.9227758100005</v>
      </c>
      <c r="P92" s="36">
        <f>SUMIFS(СВЦЭМ!$D$39:$D$782,СВЦЭМ!$A$39:$A$782,$A92,СВЦЭМ!$B$39:$B$782,P$83)+'СЕТ СН'!$H$14+СВЦЭМ!$D$10+'СЕТ СН'!$H$5-'СЕТ СН'!$H$24</f>
        <v>5861.58117356</v>
      </c>
      <c r="Q92" s="36">
        <f>SUMIFS(СВЦЭМ!$D$39:$D$782,СВЦЭМ!$A$39:$A$782,$A92,СВЦЭМ!$B$39:$B$782,Q$83)+'СЕТ СН'!$H$14+СВЦЭМ!$D$10+'СЕТ СН'!$H$5-'СЕТ СН'!$H$24</f>
        <v>5876.3202613499998</v>
      </c>
      <c r="R92" s="36">
        <f>SUMIFS(СВЦЭМ!$D$39:$D$782,СВЦЭМ!$A$39:$A$782,$A92,СВЦЭМ!$B$39:$B$782,R$83)+'СЕТ СН'!$H$14+СВЦЭМ!$D$10+'СЕТ СН'!$H$5-'СЕТ СН'!$H$24</f>
        <v>5874.5634503500005</v>
      </c>
      <c r="S92" s="36">
        <f>SUMIFS(СВЦЭМ!$D$39:$D$782,СВЦЭМ!$A$39:$A$782,$A92,СВЦЭМ!$B$39:$B$782,S$83)+'СЕТ СН'!$H$14+СВЦЭМ!$D$10+'СЕТ СН'!$H$5-'СЕТ СН'!$H$24</f>
        <v>5872.9739559</v>
      </c>
      <c r="T92" s="36">
        <f>SUMIFS(СВЦЭМ!$D$39:$D$782,СВЦЭМ!$A$39:$A$782,$A92,СВЦЭМ!$B$39:$B$782,T$83)+'СЕТ СН'!$H$14+СВЦЭМ!$D$10+'СЕТ СН'!$H$5-'СЕТ СН'!$H$24</f>
        <v>5878.2813067500001</v>
      </c>
      <c r="U92" s="36">
        <f>SUMIFS(СВЦЭМ!$D$39:$D$782,СВЦЭМ!$A$39:$A$782,$A92,СВЦЭМ!$B$39:$B$782,U$83)+'СЕТ СН'!$H$14+СВЦЭМ!$D$10+'СЕТ СН'!$H$5-'СЕТ СН'!$H$24</f>
        <v>5898.5124229700004</v>
      </c>
      <c r="V92" s="36">
        <f>SUMIFS(СВЦЭМ!$D$39:$D$782,СВЦЭМ!$A$39:$A$782,$A92,СВЦЭМ!$B$39:$B$782,V$83)+'СЕТ СН'!$H$14+СВЦЭМ!$D$10+'СЕТ СН'!$H$5-'СЕТ СН'!$H$24</f>
        <v>5892.9794924500002</v>
      </c>
      <c r="W92" s="36">
        <f>SUMIFS(СВЦЭМ!$D$39:$D$782,СВЦЭМ!$A$39:$A$782,$A92,СВЦЭМ!$B$39:$B$782,W$83)+'СЕТ СН'!$H$14+СВЦЭМ!$D$10+'СЕТ СН'!$H$5-'СЕТ СН'!$H$24</f>
        <v>5879.3202863000006</v>
      </c>
      <c r="X92" s="36">
        <f>SUMIFS(СВЦЭМ!$D$39:$D$782,СВЦЭМ!$A$39:$A$782,$A92,СВЦЭМ!$B$39:$B$782,X$83)+'СЕТ СН'!$H$14+СВЦЭМ!$D$10+'СЕТ СН'!$H$5-'СЕТ СН'!$H$24</f>
        <v>5906.3581263800006</v>
      </c>
      <c r="Y92" s="36">
        <f>SUMIFS(СВЦЭМ!$D$39:$D$782,СВЦЭМ!$A$39:$A$782,$A92,СВЦЭМ!$B$39:$B$782,Y$83)+'СЕТ СН'!$H$14+СВЦЭМ!$D$10+'СЕТ СН'!$H$5-'СЕТ СН'!$H$24</f>
        <v>5993.3404693100001</v>
      </c>
    </row>
    <row r="93" spans="1:27" ht="15.75" x14ac:dyDescent="0.2">
      <c r="A93" s="35">
        <f t="shared" si="2"/>
        <v>45483</v>
      </c>
      <c r="B93" s="36">
        <f>SUMIFS(СВЦЭМ!$D$39:$D$782,СВЦЭМ!$A$39:$A$782,$A93,СВЦЭМ!$B$39:$B$782,B$83)+'СЕТ СН'!$H$14+СВЦЭМ!$D$10+'СЕТ СН'!$H$5-'СЕТ СН'!$H$24</f>
        <v>6088.1328469400005</v>
      </c>
      <c r="C93" s="36">
        <f>SUMIFS(СВЦЭМ!$D$39:$D$782,СВЦЭМ!$A$39:$A$782,$A93,СВЦЭМ!$B$39:$B$782,C$83)+'СЕТ СН'!$H$14+СВЦЭМ!$D$10+'СЕТ СН'!$H$5-'СЕТ СН'!$H$24</f>
        <v>6200.7992929600005</v>
      </c>
      <c r="D93" s="36">
        <f>SUMIFS(СВЦЭМ!$D$39:$D$782,СВЦЭМ!$A$39:$A$782,$A93,СВЦЭМ!$B$39:$B$782,D$83)+'СЕТ СН'!$H$14+СВЦЭМ!$D$10+'СЕТ СН'!$H$5-'СЕТ СН'!$H$24</f>
        <v>6266.9387651800007</v>
      </c>
      <c r="E93" s="36">
        <f>SUMIFS(СВЦЭМ!$D$39:$D$782,СВЦЭМ!$A$39:$A$782,$A93,СВЦЭМ!$B$39:$B$782,E$83)+'СЕТ СН'!$H$14+СВЦЭМ!$D$10+'СЕТ СН'!$H$5-'СЕТ СН'!$H$24</f>
        <v>6268.1913264100003</v>
      </c>
      <c r="F93" s="36">
        <f>SUMIFS(СВЦЭМ!$D$39:$D$782,СВЦЭМ!$A$39:$A$782,$A93,СВЦЭМ!$B$39:$B$782,F$83)+'СЕТ СН'!$H$14+СВЦЭМ!$D$10+'СЕТ СН'!$H$5-'СЕТ СН'!$H$24</f>
        <v>6259.31238244</v>
      </c>
      <c r="G93" s="36">
        <f>SUMIFS(СВЦЭМ!$D$39:$D$782,СВЦЭМ!$A$39:$A$782,$A93,СВЦЭМ!$B$39:$B$782,G$83)+'СЕТ СН'!$H$14+СВЦЭМ!$D$10+'СЕТ СН'!$H$5-'СЕТ СН'!$H$24</f>
        <v>6285.39838229</v>
      </c>
      <c r="H93" s="36">
        <f>SUMIFS(СВЦЭМ!$D$39:$D$782,СВЦЭМ!$A$39:$A$782,$A93,СВЦЭМ!$B$39:$B$782,H$83)+'СЕТ СН'!$H$14+СВЦЭМ!$D$10+'СЕТ СН'!$H$5-'СЕТ СН'!$H$24</f>
        <v>6208.7892823500006</v>
      </c>
      <c r="I93" s="36">
        <f>SUMIFS(СВЦЭМ!$D$39:$D$782,СВЦЭМ!$A$39:$A$782,$A93,СВЦЭМ!$B$39:$B$782,I$83)+'СЕТ СН'!$H$14+СВЦЭМ!$D$10+'СЕТ СН'!$H$5-'СЕТ СН'!$H$24</f>
        <v>6101.2564538300003</v>
      </c>
      <c r="J93" s="36">
        <f>SUMIFS(СВЦЭМ!$D$39:$D$782,СВЦЭМ!$A$39:$A$782,$A93,СВЦЭМ!$B$39:$B$782,J$83)+'СЕТ СН'!$H$14+СВЦЭМ!$D$10+'СЕТ СН'!$H$5-'СЕТ СН'!$H$24</f>
        <v>5991.9346945800007</v>
      </c>
      <c r="K93" s="36">
        <f>SUMIFS(СВЦЭМ!$D$39:$D$782,СВЦЭМ!$A$39:$A$782,$A93,СВЦЭМ!$B$39:$B$782,K$83)+'СЕТ СН'!$H$14+СВЦЭМ!$D$10+'СЕТ СН'!$H$5-'СЕТ СН'!$H$24</f>
        <v>5947.7858886600006</v>
      </c>
      <c r="L93" s="36">
        <f>SUMIFS(СВЦЭМ!$D$39:$D$782,СВЦЭМ!$A$39:$A$782,$A93,СВЦЭМ!$B$39:$B$782,L$83)+'СЕТ СН'!$H$14+СВЦЭМ!$D$10+'СЕТ СН'!$H$5-'СЕТ СН'!$H$24</f>
        <v>5914.0044339699998</v>
      </c>
      <c r="M93" s="36">
        <f>SUMIFS(СВЦЭМ!$D$39:$D$782,СВЦЭМ!$A$39:$A$782,$A93,СВЦЭМ!$B$39:$B$782,M$83)+'СЕТ СН'!$H$14+СВЦЭМ!$D$10+'СЕТ СН'!$H$5-'СЕТ СН'!$H$24</f>
        <v>5917.2921845000001</v>
      </c>
      <c r="N93" s="36">
        <f>SUMIFS(СВЦЭМ!$D$39:$D$782,СВЦЭМ!$A$39:$A$782,$A93,СВЦЭМ!$B$39:$B$782,N$83)+'СЕТ СН'!$H$14+СВЦЭМ!$D$10+'СЕТ СН'!$H$5-'СЕТ СН'!$H$24</f>
        <v>5918.4313816800004</v>
      </c>
      <c r="O93" s="36">
        <f>SUMIFS(СВЦЭМ!$D$39:$D$782,СВЦЭМ!$A$39:$A$782,$A93,СВЦЭМ!$B$39:$B$782,O$83)+'СЕТ СН'!$H$14+СВЦЭМ!$D$10+'СЕТ СН'!$H$5-'СЕТ СН'!$H$24</f>
        <v>5899.5482862200006</v>
      </c>
      <c r="P93" s="36">
        <f>SUMIFS(СВЦЭМ!$D$39:$D$782,СВЦЭМ!$A$39:$A$782,$A93,СВЦЭМ!$B$39:$B$782,P$83)+'СЕТ СН'!$H$14+СВЦЭМ!$D$10+'СЕТ СН'!$H$5-'СЕТ СН'!$H$24</f>
        <v>5902.9040075299999</v>
      </c>
      <c r="Q93" s="36">
        <f>SUMIFS(СВЦЭМ!$D$39:$D$782,СВЦЭМ!$A$39:$A$782,$A93,СВЦЭМ!$B$39:$B$782,Q$83)+'СЕТ СН'!$H$14+СВЦЭМ!$D$10+'СЕТ СН'!$H$5-'СЕТ СН'!$H$24</f>
        <v>5914.7401036200008</v>
      </c>
      <c r="R93" s="36">
        <f>SUMIFS(СВЦЭМ!$D$39:$D$782,СВЦЭМ!$A$39:$A$782,$A93,СВЦЭМ!$B$39:$B$782,R$83)+'СЕТ СН'!$H$14+СВЦЭМ!$D$10+'СЕТ СН'!$H$5-'СЕТ СН'!$H$24</f>
        <v>5922.6416882200001</v>
      </c>
      <c r="S93" s="36">
        <f>SUMIFS(СВЦЭМ!$D$39:$D$782,СВЦЭМ!$A$39:$A$782,$A93,СВЦЭМ!$B$39:$B$782,S$83)+'СЕТ СН'!$H$14+СВЦЭМ!$D$10+'СЕТ СН'!$H$5-'СЕТ СН'!$H$24</f>
        <v>5936.3257611300005</v>
      </c>
      <c r="T93" s="36">
        <f>SUMIFS(СВЦЭМ!$D$39:$D$782,СВЦЭМ!$A$39:$A$782,$A93,СВЦЭМ!$B$39:$B$782,T$83)+'СЕТ СН'!$H$14+СВЦЭМ!$D$10+'СЕТ СН'!$H$5-'СЕТ СН'!$H$24</f>
        <v>5945.6983189700004</v>
      </c>
      <c r="U93" s="36">
        <f>SUMIFS(СВЦЭМ!$D$39:$D$782,СВЦЭМ!$A$39:$A$782,$A93,СВЦЭМ!$B$39:$B$782,U$83)+'СЕТ СН'!$H$14+СВЦЭМ!$D$10+'СЕТ СН'!$H$5-'СЕТ СН'!$H$24</f>
        <v>5929.08643089</v>
      </c>
      <c r="V93" s="36">
        <f>SUMIFS(СВЦЭМ!$D$39:$D$782,СВЦЭМ!$A$39:$A$782,$A93,СВЦЭМ!$B$39:$B$782,V$83)+'СЕТ СН'!$H$14+СВЦЭМ!$D$10+'СЕТ СН'!$H$5-'СЕТ СН'!$H$24</f>
        <v>5929.2017543600005</v>
      </c>
      <c r="W93" s="36">
        <f>SUMIFS(СВЦЭМ!$D$39:$D$782,СВЦЭМ!$A$39:$A$782,$A93,СВЦЭМ!$B$39:$B$782,W$83)+'СЕТ СН'!$H$14+СВЦЭМ!$D$10+'СЕТ СН'!$H$5-'СЕТ СН'!$H$24</f>
        <v>5914.3468588400001</v>
      </c>
      <c r="X93" s="36">
        <f>SUMIFS(СВЦЭМ!$D$39:$D$782,СВЦЭМ!$A$39:$A$782,$A93,СВЦЭМ!$B$39:$B$782,X$83)+'СЕТ СН'!$H$14+СВЦЭМ!$D$10+'СЕТ СН'!$H$5-'СЕТ СН'!$H$24</f>
        <v>5950.5744695600006</v>
      </c>
      <c r="Y93" s="36">
        <f>SUMIFS(СВЦЭМ!$D$39:$D$782,СВЦЭМ!$A$39:$A$782,$A93,СВЦЭМ!$B$39:$B$782,Y$83)+'СЕТ СН'!$H$14+СВЦЭМ!$D$10+'СЕТ СН'!$H$5-'СЕТ СН'!$H$24</f>
        <v>6035.2557338900006</v>
      </c>
    </row>
    <row r="94" spans="1:27" ht="15.75" x14ac:dyDescent="0.2">
      <c r="A94" s="35">
        <f t="shared" si="2"/>
        <v>45484</v>
      </c>
      <c r="B94" s="36">
        <f>SUMIFS(СВЦЭМ!$D$39:$D$782,СВЦЭМ!$A$39:$A$782,$A94,СВЦЭМ!$B$39:$B$782,B$83)+'СЕТ СН'!$H$14+СВЦЭМ!$D$10+'СЕТ СН'!$H$5-'СЕТ СН'!$H$24</f>
        <v>6169.2140162000005</v>
      </c>
      <c r="C94" s="36">
        <f>SUMIFS(СВЦЭМ!$D$39:$D$782,СВЦЭМ!$A$39:$A$782,$A94,СВЦЭМ!$B$39:$B$782,C$83)+'СЕТ СН'!$H$14+СВЦЭМ!$D$10+'СЕТ СН'!$H$5-'СЕТ СН'!$H$24</f>
        <v>6324.2076942100002</v>
      </c>
      <c r="D94" s="36">
        <f>SUMIFS(СВЦЭМ!$D$39:$D$782,СВЦЭМ!$A$39:$A$782,$A94,СВЦЭМ!$B$39:$B$782,D$83)+'СЕТ СН'!$H$14+СВЦЭМ!$D$10+'СЕТ СН'!$H$5-'СЕТ СН'!$H$24</f>
        <v>6430.7315276600002</v>
      </c>
      <c r="E94" s="36">
        <f>SUMIFS(СВЦЭМ!$D$39:$D$782,СВЦЭМ!$A$39:$A$782,$A94,СВЦЭМ!$B$39:$B$782,E$83)+'СЕТ СН'!$H$14+СВЦЭМ!$D$10+'СЕТ СН'!$H$5-'СЕТ СН'!$H$24</f>
        <v>6458.5779379600008</v>
      </c>
      <c r="F94" s="36">
        <f>SUMIFS(СВЦЭМ!$D$39:$D$782,СВЦЭМ!$A$39:$A$782,$A94,СВЦЭМ!$B$39:$B$782,F$83)+'СЕТ СН'!$H$14+СВЦЭМ!$D$10+'СЕТ СН'!$H$5-'СЕТ СН'!$H$24</f>
        <v>6468.6937774899998</v>
      </c>
      <c r="G94" s="36">
        <f>SUMIFS(СВЦЭМ!$D$39:$D$782,СВЦЭМ!$A$39:$A$782,$A94,СВЦЭМ!$B$39:$B$782,G$83)+'СЕТ СН'!$H$14+СВЦЭМ!$D$10+'СЕТ СН'!$H$5-'СЕТ СН'!$H$24</f>
        <v>6441.7531492400003</v>
      </c>
      <c r="H94" s="36">
        <f>SUMIFS(СВЦЭМ!$D$39:$D$782,СВЦЭМ!$A$39:$A$782,$A94,СВЦЭМ!$B$39:$B$782,H$83)+'СЕТ СН'!$H$14+СВЦЭМ!$D$10+'СЕТ СН'!$H$5-'СЕТ СН'!$H$24</f>
        <v>6353.8967518500003</v>
      </c>
      <c r="I94" s="36">
        <f>SUMIFS(СВЦЭМ!$D$39:$D$782,СВЦЭМ!$A$39:$A$782,$A94,СВЦЭМ!$B$39:$B$782,I$83)+'СЕТ СН'!$H$14+СВЦЭМ!$D$10+'СЕТ СН'!$H$5-'СЕТ СН'!$H$24</f>
        <v>6226.7946577700004</v>
      </c>
      <c r="J94" s="36">
        <f>SUMIFS(СВЦЭМ!$D$39:$D$782,СВЦЭМ!$A$39:$A$782,$A94,СВЦЭМ!$B$39:$B$782,J$83)+'СЕТ СН'!$H$14+СВЦЭМ!$D$10+'СЕТ СН'!$H$5-'СЕТ СН'!$H$24</f>
        <v>6114.6261499900002</v>
      </c>
      <c r="K94" s="36">
        <f>SUMIFS(СВЦЭМ!$D$39:$D$782,СВЦЭМ!$A$39:$A$782,$A94,СВЦЭМ!$B$39:$B$782,K$83)+'СЕТ СН'!$H$14+СВЦЭМ!$D$10+'СЕТ СН'!$H$5-'СЕТ СН'!$H$24</f>
        <v>6086.1522887800002</v>
      </c>
      <c r="L94" s="36">
        <f>SUMIFS(СВЦЭМ!$D$39:$D$782,СВЦЭМ!$A$39:$A$782,$A94,СВЦЭМ!$B$39:$B$782,L$83)+'СЕТ СН'!$H$14+СВЦЭМ!$D$10+'СЕТ СН'!$H$5-'СЕТ СН'!$H$24</f>
        <v>6046.47888994</v>
      </c>
      <c r="M94" s="36">
        <f>SUMIFS(СВЦЭМ!$D$39:$D$782,СВЦЭМ!$A$39:$A$782,$A94,СВЦЭМ!$B$39:$B$782,M$83)+'СЕТ СН'!$H$14+СВЦЭМ!$D$10+'СЕТ СН'!$H$5-'СЕТ СН'!$H$24</f>
        <v>6054.8706359099997</v>
      </c>
      <c r="N94" s="36">
        <f>SUMIFS(СВЦЭМ!$D$39:$D$782,СВЦЭМ!$A$39:$A$782,$A94,СВЦЭМ!$B$39:$B$782,N$83)+'СЕТ СН'!$H$14+СВЦЭМ!$D$10+'СЕТ СН'!$H$5-'СЕТ СН'!$H$24</f>
        <v>6059.8162922600004</v>
      </c>
      <c r="O94" s="36">
        <f>SUMIFS(СВЦЭМ!$D$39:$D$782,СВЦЭМ!$A$39:$A$782,$A94,СВЦЭМ!$B$39:$B$782,O$83)+'СЕТ СН'!$H$14+СВЦЭМ!$D$10+'СЕТ СН'!$H$5-'СЕТ СН'!$H$24</f>
        <v>6048.1277797900002</v>
      </c>
      <c r="P94" s="36">
        <f>SUMIFS(СВЦЭМ!$D$39:$D$782,СВЦЭМ!$A$39:$A$782,$A94,СВЦЭМ!$B$39:$B$782,P$83)+'СЕТ СН'!$H$14+СВЦЭМ!$D$10+'СЕТ СН'!$H$5-'СЕТ СН'!$H$24</f>
        <v>6048.7895622300002</v>
      </c>
      <c r="Q94" s="36">
        <f>SUMIFS(СВЦЭМ!$D$39:$D$782,СВЦЭМ!$A$39:$A$782,$A94,СВЦЭМ!$B$39:$B$782,Q$83)+'СЕТ СН'!$H$14+СВЦЭМ!$D$10+'СЕТ СН'!$H$5-'СЕТ СН'!$H$24</f>
        <v>6050.9470757500003</v>
      </c>
      <c r="R94" s="36">
        <f>SUMIFS(СВЦЭМ!$D$39:$D$782,СВЦЭМ!$A$39:$A$782,$A94,СВЦЭМ!$B$39:$B$782,R$83)+'СЕТ СН'!$H$14+СВЦЭМ!$D$10+'СЕТ СН'!$H$5-'СЕТ СН'!$H$24</f>
        <v>6061.7960105300008</v>
      </c>
      <c r="S94" s="36">
        <f>SUMIFS(СВЦЭМ!$D$39:$D$782,СВЦЭМ!$A$39:$A$782,$A94,СВЦЭМ!$B$39:$B$782,S$83)+'СЕТ СН'!$H$14+СВЦЭМ!$D$10+'СЕТ СН'!$H$5-'СЕТ СН'!$H$24</f>
        <v>6067.06727899</v>
      </c>
      <c r="T94" s="36">
        <f>SUMIFS(СВЦЭМ!$D$39:$D$782,СВЦЭМ!$A$39:$A$782,$A94,СВЦЭМ!$B$39:$B$782,T$83)+'СЕТ СН'!$H$14+СВЦЭМ!$D$10+'СЕТ СН'!$H$5-'СЕТ СН'!$H$24</f>
        <v>6060.2566324100007</v>
      </c>
      <c r="U94" s="36">
        <f>SUMIFS(СВЦЭМ!$D$39:$D$782,СВЦЭМ!$A$39:$A$782,$A94,СВЦЭМ!$B$39:$B$782,U$83)+'СЕТ СН'!$H$14+СВЦЭМ!$D$10+'СЕТ СН'!$H$5-'СЕТ СН'!$H$24</f>
        <v>6076.5745069200002</v>
      </c>
      <c r="V94" s="36">
        <f>SUMIFS(СВЦЭМ!$D$39:$D$782,СВЦЭМ!$A$39:$A$782,$A94,СВЦЭМ!$B$39:$B$782,V$83)+'СЕТ СН'!$H$14+СВЦЭМ!$D$10+'СЕТ СН'!$H$5-'СЕТ СН'!$H$24</f>
        <v>6068.9471300300002</v>
      </c>
      <c r="W94" s="36">
        <f>SUMIFS(СВЦЭМ!$D$39:$D$782,СВЦЭМ!$A$39:$A$782,$A94,СВЦЭМ!$B$39:$B$782,W$83)+'СЕТ СН'!$H$14+СВЦЭМ!$D$10+'СЕТ СН'!$H$5-'СЕТ СН'!$H$24</f>
        <v>6046.8998858800005</v>
      </c>
      <c r="X94" s="36">
        <f>SUMIFS(СВЦЭМ!$D$39:$D$782,СВЦЭМ!$A$39:$A$782,$A94,СВЦЭМ!$B$39:$B$782,X$83)+'СЕТ СН'!$H$14+СВЦЭМ!$D$10+'СЕТ СН'!$H$5-'СЕТ СН'!$H$24</f>
        <v>6085.2281110700005</v>
      </c>
      <c r="Y94" s="36">
        <f>SUMIFS(СВЦЭМ!$D$39:$D$782,СВЦЭМ!$A$39:$A$782,$A94,СВЦЭМ!$B$39:$B$782,Y$83)+'СЕТ СН'!$H$14+СВЦЭМ!$D$10+'СЕТ СН'!$H$5-'СЕТ СН'!$H$24</f>
        <v>6091.9779078900001</v>
      </c>
    </row>
    <row r="95" spans="1:27" ht="15.75" x14ac:dyDescent="0.2">
      <c r="A95" s="35">
        <f t="shared" si="2"/>
        <v>45485</v>
      </c>
      <c r="B95" s="36">
        <f>SUMIFS(СВЦЭМ!$D$39:$D$782,СВЦЭМ!$A$39:$A$782,$A95,СВЦЭМ!$B$39:$B$782,B$83)+'СЕТ СН'!$H$14+СВЦЭМ!$D$10+'СЕТ СН'!$H$5-'СЕТ СН'!$H$24</f>
        <v>6284.8001475900001</v>
      </c>
      <c r="C95" s="36">
        <f>SUMIFS(СВЦЭМ!$D$39:$D$782,СВЦЭМ!$A$39:$A$782,$A95,СВЦЭМ!$B$39:$B$782,C$83)+'СЕТ СН'!$H$14+СВЦЭМ!$D$10+'СЕТ СН'!$H$5-'СЕТ СН'!$H$24</f>
        <v>6343.5523152200003</v>
      </c>
      <c r="D95" s="36">
        <f>SUMIFS(СВЦЭМ!$D$39:$D$782,СВЦЭМ!$A$39:$A$782,$A95,СВЦЭМ!$B$39:$B$782,D$83)+'СЕТ СН'!$H$14+СВЦЭМ!$D$10+'СЕТ СН'!$H$5-'СЕТ СН'!$H$24</f>
        <v>6400.7443402700001</v>
      </c>
      <c r="E95" s="36">
        <f>SUMIFS(СВЦЭМ!$D$39:$D$782,СВЦЭМ!$A$39:$A$782,$A95,СВЦЭМ!$B$39:$B$782,E$83)+'СЕТ СН'!$H$14+СВЦЭМ!$D$10+'СЕТ СН'!$H$5-'СЕТ СН'!$H$24</f>
        <v>6432.49084425</v>
      </c>
      <c r="F95" s="36">
        <f>SUMIFS(СВЦЭМ!$D$39:$D$782,СВЦЭМ!$A$39:$A$782,$A95,СВЦЭМ!$B$39:$B$782,F$83)+'СЕТ СН'!$H$14+СВЦЭМ!$D$10+'СЕТ СН'!$H$5-'СЕТ СН'!$H$24</f>
        <v>6433.0234008500001</v>
      </c>
      <c r="G95" s="36">
        <f>SUMIFS(СВЦЭМ!$D$39:$D$782,СВЦЭМ!$A$39:$A$782,$A95,СВЦЭМ!$B$39:$B$782,G$83)+'СЕТ СН'!$H$14+СВЦЭМ!$D$10+'СЕТ СН'!$H$5-'СЕТ СН'!$H$24</f>
        <v>6413.2931027000004</v>
      </c>
      <c r="H95" s="36">
        <f>SUMIFS(СВЦЭМ!$D$39:$D$782,СВЦЭМ!$A$39:$A$782,$A95,СВЦЭМ!$B$39:$B$782,H$83)+'СЕТ СН'!$H$14+СВЦЭМ!$D$10+'СЕТ СН'!$H$5-'СЕТ СН'!$H$24</f>
        <v>6349.9975424300001</v>
      </c>
      <c r="I95" s="36">
        <f>SUMIFS(СВЦЭМ!$D$39:$D$782,СВЦЭМ!$A$39:$A$782,$A95,СВЦЭМ!$B$39:$B$782,I$83)+'СЕТ СН'!$H$14+СВЦЭМ!$D$10+'СЕТ СН'!$H$5-'СЕТ СН'!$H$24</f>
        <v>6226.7761091900002</v>
      </c>
      <c r="J95" s="36">
        <f>SUMIFS(СВЦЭМ!$D$39:$D$782,СВЦЭМ!$A$39:$A$782,$A95,СВЦЭМ!$B$39:$B$782,J$83)+'СЕТ СН'!$H$14+СВЦЭМ!$D$10+'СЕТ СН'!$H$5-'СЕТ СН'!$H$24</f>
        <v>6086.5551634900003</v>
      </c>
      <c r="K95" s="36">
        <f>SUMIFS(СВЦЭМ!$D$39:$D$782,СВЦЭМ!$A$39:$A$782,$A95,СВЦЭМ!$B$39:$B$782,K$83)+'СЕТ СН'!$H$14+СВЦЭМ!$D$10+'СЕТ СН'!$H$5-'СЕТ СН'!$H$24</f>
        <v>6050.01380281</v>
      </c>
      <c r="L95" s="36">
        <f>SUMIFS(СВЦЭМ!$D$39:$D$782,СВЦЭМ!$A$39:$A$782,$A95,СВЦЭМ!$B$39:$B$782,L$83)+'СЕТ СН'!$H$14+СВЦЭМ!$D$10+'СЕТ СН'!$H$5-'СЕТ СН'!$H$24</f>
        <v>6018.1344378000003</v>
      </c>
      <c r="M95" s="36">
        <f>SUMIFS(СВЦЭМ!$D$39:$D$782,СВЦЭМ!$A$39:$A$782,$A95,СВЦЭМ!$B$39:$B$782,M$83)+'СЕТ СН'!$H$14+СВЦЭМ!$D$10+'СЕТ СН'!$H$5-'СЕТ СН'!$H$24</f>
        <v>6020.5320994800004</v>
      </c>
      <c r="N95" s="36">
        <f>SUMIFS(СВЦЭМ!$D$39:$D$782,СВЦЭМ!$A$39:$A$782,$A95,СВЦЭМ!$B$39:$B$782,N$83)+'СЕТ СН'!$H$14+СВЦЭМ!$D$10+'СЕТ СН'!$H$5-'СЕТ СН'!$H$24</f>
        <v>6010.2210313900005</v>
      </c>
      <c r="O95" s="36">
        <f>SUMIFS(СВЦЭМ!$D$39:$D$782,СВЦЭМ!$A$39:$A$782,$A95,СВЦЭМ!$B$39:$B$782,O$83)+'СЕТ СН'!$H$14+СВЦЭМ!$D$10+'СЕТ СН'!$H$5-'СЕТ СН'!$H$24</f>
        <v>6002.0883695600005</v>
      </c>
      <c r="P95" s="36">
        <f>SUMIFS(СВЦЭМ!$D$39:$D$782,СВЦЭМ!$A$39:$A$782,$A95,СВЦЭМ!$B$39:$B$782,P$83)+'СЕТ СН'!$H$14+СВЦЭМ!$D$10+'СЕТ СН'!$H$5-'СЕТ СН'!$H$24</f>
        <v>6019.0305583500003</v>
      </c>
      <c r="Q95" s="36">
        <f>SUMIFS(СВЦЭМ!$D$39:$D$782,СВЦЭМ!$A$39:$A$782,$A95,СВЦЭМ!$B$39:$B$782,Q$83)+'СЕТ СН'!$H$14+СВЦЭМ!$D$10+'СЕТ СН'!$H$5-'СЕТ СН'!$H$24</f>
        <v>6038.7225890200007</v>
      </c>
      <c r="R95" s="36">
        <f>SUMIFS(СВЦЭМ!$D$39:$D$782,СВЦЭМ!$A$39:$A$782,$A95,СВЦЭМ!$B$39:$B$782,R$83)+'СЕТ СН'!$H$14+СВЦЭМ!$D$10+'СЕТ СН'!$H$5-'СЕТ СН'!$H$24</f>
        <v>6047.4275761400004</v>
      </c>
      <c r="S95" s="36">
        <f>SUMIFS(СВЦЭМ!$D$39:$D$782,СВЦЭМ!$A$39:$A$782,$A95,СВЦЭМ!$B$39:$B$782,S$83)+'СЕТ СН'!$H$14+СВЦЭМ!$D$10+'СЕТ СН'!$H$5-'СЕТ СН'!$H$24</f>
        <v>6035.8011642300007</v>
      </c>
      <c r="T95" s="36">
        <f>SUMIFS(СВЦЭМ!$D$39:$D$782,СВЦЭМ!$A$39:$A$782,$A95,СВЦЭМ!$B$39:$B$782,T$83)+'СЕТ СН'!$H$14+СВЦЭМ!$D$10+'СЕТ СН'!$H$5-'СЕТ СН'!$H$24</f>
        <v>6016.1857646500002</v>
      </c>
      <c r="U95" s="36">
        <f>SUMIFS(СВЦЭМ!$D$39:$D$782,СВЦЭМ!$A$39:$A$782,$A95,СВЦЭМ!$B$39:$B$782,U$83)+'СЕТ СН'!$H$14+СВЦЭМ!$D$10+'СЕТ СН'!$H$5-'СЕТ СН'!$H$24</f>
        <v>6037.5359924700006</v>
      </c>
      <c r="V95" s="36">
        <f>SUMIFS(СВЦЭМ!$D$39:$D$782,СВЦЭМ!$A$39:$A$782,$A95,СВЦЭМ!$B$39:$B$782,V$83)+'СЕТ СН'!$H$14+СВЦЭМ!$D$10+'СЕТ СН'!$H$5-'СЕТ СН'!$H$24</f>
        <v>6049.2053778400004</v>
      </c>
      <c r="W95" s="36">
        <f>SUMIFS(СВЦЭМ!$D$39:$D$782,СВЦЭМ!$A$39:$A$782,$A95,СВЦЭМ!$B$39:$B$782,W$83)+'СЕТ СН'!$H$14+СВЦЭМ!$D$10+'СЕТ СН'!$H$5-'СЕТ СН'!$H$24</f>
        <v>6030.6534502000004</v>
      </c>
      <c r="X95" s="36">
        <f>SUMIFS(СВЦЭМ!$D$39:$D$782,СВЦЭМ!$A$39:$A$782,$A95,СВЦЭМ!$B$39:$B$782,X$83)+'СЕТ СН'!$H$14+СВЦЭМ!$D$10+'СЕТ СН'!$H$5-'СЕТ СН'!$H$24</f>
        <v>6078.5019467900001</v>
      </c>
      <c r="Y95" s="36">
        <f>SUMIFS(СВЦЭМ!$D$39:$D$782,СВЦЭМ!$A$39:$A$782,$A95,СВЦЭМ!$B$39:$B$782,Y$83)+'СЕТ СН'!$H$14+СВЦЭМ!$D$10+'СЕТ СН'!$H$5-'СЕТ СН'!$H$24</f>
        <v>6173.6239697500005</v>
      </c>
    </row>
    <row r="96" spans="1:27" ht="15.75" x14ac:dyDescent="0.2">
      <c r="A96" s="35">
        <f t="shared" si="2"/>
        <v>45486</v>
      </c>
      <c r="B96" s="36">
        <f>SUMIFS(СВЦЭМ!$D$39:$D$782,СВЦЭМ!$A$39:$A$782,$A96,СВЦЭМ!$B$39:$B$782,B$83)+'СЕТ СН'!$H$14+СВЦЭМ!$D$10+'СЕТ СН'!$H$5-'СЕТ СН'!$H$24</f>
        <v>6269.3022532200002</v>
      </c>
      <c r="C96" s="36">
        <f>SUMIFS(СВЦЭМ!$D$39:$D$782,СВЦЭМ!$A$39:$A$782,$A96,СВЦЭМ!$B$39:$B$782,C$83)+'СЕТ СН'!$H$14+СВЦЭМ!$D$10+'СЕТ СН'!$H$5-'СЕТ СН'!$H$24</f>
        <v>6332.0178516000005</v>
      </c>
      <c r="D96" s="36">
        <f>SUMIFS(СВЦЭМ!$D$39:$D$782,СВЦЭМ!$A$39:$A$782,$A96,СВЦЭМ!$B$39:$B$782,D$83)+'СЕТ СН'!$H$14+СВЦЭМ!$D$10+'СЕТ СН'!$H$5-'СЕТ СН'!$H$24</f>
        <v>6313.6359658000001</v>
      </c>
      <c r="E96" s="36">
        <f>SUMIFS(СВЦЭМ!$D$39:$D$782,СВЦЭМ!$A$39:$A$782,$A96,СВЦЭМ!$B$39:$B$782,E$83)+'СЕТ СН'!$H$14+СВЦЭМ!$D$10+'СЕТ СН'!$H$5-'СЕТ СН'!$H$24</f>
        <v>6313.9380427400001</v>
      </c>
      <c r="F96" s="36">
        <f>SUMIFS(СВЦЭМ!$D$39:$D$782,СВЦЭМ!$A$39:$A$782,$A96,СВЦЭМ!$B$39:$B$782,F$83)+'СЕТ СН'!$H$14+СВЦЭМ!$D$10+'СЕТ СН'!$H$5-'СЕТ СН'!$H$24</f>
        <v>6317.1426214700004</v>
      </c>
      <c r="G96" s="36">
        <f>SUMIFS(СВЦЭМ!$D$39:$D$782,СВЦЭМ!$A$39:$A$782,$A96,СВЦЭМ!$B$39:$B$782,G$83)+'СЕТ СН'!$H$14+СВЦЭМ!$D$10+'СЕТ СН'!$H$5-'СЕТ СН'!$H$24</f>
        <v>6321.5774237900005</v>
      </c>
      <c r="H96" s="36">
        <f>SUMIFS(СВЦЭМ!$D$39:$D$782,СВЦЭМ!$A$39:$A$782,$A96,СВЦЭМ!$B$39:$B$782,H$83)+'СЕТ СН'!$H$14+СВЦЭМ!$D$10+'СЕТ СН'!$H$5-'СЕТ СН'!$H$24</f>
        <v>6401.2434046799999</v>
      </c>
      <c r="I96" s="36">
        <f>SUMIFS(СВЦЭМ!$D$39:$D$782,СВЦЭМ!$A$39:$A$782,$A96,СВЦЭМ!$B$39:$B$782,I$83)+'СЕТ СН'!$H$14+СВЦЭМ!$D$10+'СЕТ СН'!$H$5-'СЕТ СН'!$H$24</f>
        <v>6316.1948195200002</v>
      </c>
      <c r="J96" s="36">
        <f>SUMIFS(СВЦЭМ!$D$39:$D$782,СВЦЭМ!$A$39:$A$782,$A96,СВЦЭМ!$B$39:$B$782,J$83)+'СЕТ СН'!$H$14+СВЦЭМ!$D$10+'СЕТ СН'!$H$5-'СЕТ СН'!$H$24</f>
        <v>6193.5248235500003</v>
      </c>
      <c r="K96" s="36">
        <f>SUMIFS(СВЦЭМ!$D$39:$D$782,СВЦЭМ!$A$39:$A$782,$A96,СВЦЭМ!$B$39:$B$782,K$83)+'СЕТ СН'!$H$14+СВЦЭМ!$D$10+'СЕТ СН'!$H$5-'СЕТ СН'!$H$24</f>
        <v>6061.18823049</v>
      </c>
      <c r="L96" s="36">
        <f>SUMIFS(СВЦЭМ!$D$39:$D$782,СВЦЭМ!$A$39:$A$782,$A96,СВЦЭМ!$B$39:$B$782,L$83)+'СЕТ СН'!$H$14+СВЦЭМ!$D$10+'СЕТ СН'!$H$5-'СЕТ СН'!$H$24</f>
        <v>5998.3345236499999</v>
      </c>
      <c r="M96" s="36">
        <f>SUMIFS(СВЦЭМ!$D$39:$D$782,СВЦЭМ!$A$39:$A$782,$A96,СВЦЭМ!$B$39:$B$782,M$83)+'СЕТ СН'!$H$14+СВЦЭМ!$D$10+'СЕТ СН'!$H$5-'СЕТ СН'!$H$24</f>
        <v>5974.9944441300004</v>
      </c>
      <c r="N96" s="36">
        <f>SUMIFS(СВЦЭМ!$D$39:$D$782,СВЦЭМ!$A$39:$A$782,$A96,СВЦЭМ!$B$39:$B$782,N$83)+'СЕТ СН'!$H$14+СВЦЭМ!$D$10+'СЕТ СН'!$H$5-'СЕТ СН'!$H$24</f>
        <v>5974.11022005</v>
      </c>
      <c r="O96" s="36">
        <f>SUMIFS(СВЦЭМ!$D$39:$D$782,СВЦЭМ!$A$39:$A$782,$A96,СВЦЭМ!$B$39:$B$782,O$83)+'СЕТ СН'!$H$14+СВЦЭМ!$D$10+'СЕТ СН'!$H$5-'СЕТ СН'!$H$24</f>
        <v>5964.5015265399998</v>
      </c>
      <c r="P96" s="36">
        <f>SUMIFS(СВЦЭМ!$D$39:$D$782,СВЦЭМ!$A$39:$A$782,$A96,СВЦЭМ!$B$39:$B$782,P$83)+'СЕТ СН'!$H$14+СВЦЭМ!$D$10+'СЕТ СН'!$H$5-'СЕТ СН'!$H$24</f>
        <v>5976.83738782</v>
      </c>
      <c r="Q96" s="36">
        <f>SUMIFS(СВЦЭМ!$D$39:$D$782,СВЦЭМ!$A$39:$A$782,$A96,СВЦЭМ!$B$39:$B$782,Q$83)+'СЕТ СН'!$H$14+СВЦЭМ!$D$10+'СЕТ СН'!$H$5-'СЕТ СН'!$H$24</f>
        <v>5989.2594165600003</v>
      </c>
      <c r="R96" s="36">
        <f>SUMIFS(СВЦЭМ!$D$39:$D$782,СВЦЭМ!$A$39:$A$782,$A96,СВЦЭМ!$B$39:$B$782,R$83)+'СЕТ СН'!$H$14+СВЦЭМ!$D$10+'СЕТ СН'!$H$5-'СЕТ СН'!$H$24</f>
        <v>5958.7697034499997</v>
      </c>
      <c r="S96" s="36">
        <f>SUMIFS(СВЦЭМ!$D$39:$D$782,СВЦЭМ!$A$39:$A$782,$A96,СВЦЭМ!$B$39:$B$782,S$83)+'СЕТ СН'!$H$14+СВЦЭМ!$D$10+'СЕТ СН'!$H$5-'СЕТ СН'!$H$24</f>
        <v>5957.1457037300006</v>
      </c>
      <c r="T96" s="36">
        <f>SUMIFS(СВЦЭМ!$D$39:$D$782,СВЦЭМ!$A$39:$A$782,$A96,СВЦЭМ!$B$39:$B$782,T$83)+'СЕТ СН'!$H$14+СВЦЭМ!$D$10+'СЕТ СН'!$H$5-'СЕТ СН'!$H$24</f>
        <v>5950.9024536900006</v>
      </c>
      <c r="U96" s="36">
        <f>SUMIFS(СВЦЭМ!$D$39:$D$782,СВЦЭМ!$A$39:$A$782,$A96,СВЦЭМ!$B$39:$B$782,U$83)+'СЕТ СН'!$H$14+СВЦЭМ!$D$10+'СЕТ СН'!$H$5-'СЕТ СН'!$H$24</f>
        <v>5964.8886880400005</v>
      </c>
      <c r="V96" s="36">
        <f>SUMIFS(СВЦЭМ!$D$39:$D$782,СВЦЭМ!$A$39:$A$782,$A96,СВЦЭМ!$B$39:$B$782,V$83)+'СЕТ СН'!$H$14+СВЦЭМ!$D$10+'СЕТ СН'!$H$5-'СЕТ СН'!$H$24</f>
        <v>5976.9519792000001</v>
      </c>
      <c r="W96" s="36">
        <f>SUMIFS(СВЦЭМ!$D$39:$D$782,СВЦЭМ!$A$39:$A$782,$A96,СВЦЭМ!$B$39:$B$782,W$83)+'СЕТ СН'!$H$14+СВЦЭМ!$D$10+'СЕТ СН'!$H$5-'СЕТ СН'!$H$24</f>
        <v>5971.2859536000005</v>
      </c>
      <c r="X96" s="36">
        <f>SUMIFS(СВЦЭМ!$D$39:$D$782,СВЦЭМ!$A$39:$A$782,$A96,СВЦЭМ!$B$39:$B$782,X$83)+'СЕТ СН'!$H$14+СВЦЭМ!$D$10+'СЕТ СН'!$H$5-'СЕТ СН'!$H$24</f>
        <v>6007.4866095400002</v>
      </c>
      <c r="Y96" s="36">
        <f>SUMIFS(СВЦЭМ!$D$39:$D$782,СВЦЭМ!$A$39:$A$782,$A96,СВЦЭМ!$B$39:$B$782,Y$83)+'СЕТ СН'!$H$14+СВЦЭМ!$D$10+'СЕТ СН'!$H$5-'СЕТ СН'!$H$24</f>
        <v>6103.5679465100002</v>
      </c>
    </row>
    <row r="97" spans="1:25" ht="15.75" x14ac:dyDescent="0.2">
      <c r="A97" s="35">
        <f t="shared" si="2"/>
        <v>45487</v>
      </c>
      <c r="B97" s="36">
        <f>SUMIFS(СВЦЭМ!$D$39:$D$782,СВЦЭМ!$A$39:$A$782,$A97,СВЦЭМ!$B$39:$B$782,B$83)+'СЕТ СН'!$H$14+СВЦЭМ!$D$10+'СЕТ СН'!$H$5-'СЕТ СН'!$H$24</f>
        <v>6223.8785084800002</v>
      </c>
      <c r="C97" s="36">
        <f>SUMIFS(СВЦЭМ!$D$39:$D$782,СВЦЭМ!$A$39:$A$782,$A97,СВЦЭМ!$B$39:$B$782,C$83)+'СЕТ СН'!$H$14+СВЦЭМ!$D$10+'СЕТ СН'!$H$5-'СЕТ СН'!$H$24</f>
        <v>6201.3419654500003</v>
      </c>
      <c r="D97" s="36">
        <f>SUMIFS(СВЦЭМ!$D$39:$D$782,СВЦЭМ!$A$39:$A$782,$A97,СВЦЭМ!$B$39:$B$782,D$83)+'СЕТ СН'!$H$14+СВЦЭМ!$D$10+'СЕТ СН'!$H$5-'СЕТ СН'!$H$24</f>
        <v>6172.9564535999998</v>
      </c>
      <c r="E97" s="36">
        <f>SUMIFS(СВЦЭМ!$D$39:$D$782,СВЦЭМ!$A$39:$A$782,$A97,СВЦЭМ!$B$39:$B$782,E$83)+'СЕТ СН'!$H$14+СВЦЭМ!$D$10+'СЕТ СН'!$H$5-'СЕТ СН'!$H$24</f>
        <v>6145.0936570399999</v>
      </c>
      <c r="F97" s="36">
        <f>SUMIFS(СВЦЭМ!$D$39:$D$782,СВЦЭМ!$A$39:$A$782,$A97,СВЦЭМ!$B$39:$B$782,F$83)+'СЕТ СН'!$H$14+СВЦЭМ!$D$10+'СЕТ СН'!$H$5-'СЕТ СН'!$H$24</f>
        <v>6136.3203340800001</v>
      </c>
      <c r="G97" s="36">
        <f>SUMIFS(СВЦЭМ!$D$39:$D$782,СВЦЭМ!$A$39:$A$782,$A97,СВЦЭМ!$B$39:$B$782,G$83)+'СЕТ СН'!$H$14+СВЦЭМ!$D$10+'СЕТ СН'!$H$5-'СЕТ СН'!$H$24</f>
        <v>6148.43482829</v>
      </c>
      <c r="H97" s="36">
        <f>SUMIFS(СВЦЭМ!$D$39:$D$782,СВЦЭМ!$A$39:$A$782,$A97,СВЦЭМ!$B$39:$B$782,H$83)+'СЕТ СН'!$H$14+СВЦЭМ!$D$10+'СЕТ СН'!$H$5-'СЕТ СН'!$H$24</f>
        <v>6158.6859866000004</v>
      </c>
      <c r="I97" s="36">
        <f>SUMIFS(СВЦЭМ!$D$39:$D$782,СВЦЭМ!$A$39:$A$782,$A97,СВЦЭМ!$B$39:$B$782,I$83)+'СЕТ СН'!$H$14+СВЦЭМ!$D$10+'СЕТ СН'!$H$5-'СЕТ СН'!$H$24</f>
        <v>6209.2869754000003</v>
      </c>
      <c r="J97" s="36">
        <f>SUMIFS(СВЦЭМ!$D$39:$D$782,СВЦЭМ!$A$39:$A$782,$A97,СВЦЭМ!$B$39:$B$782,J$83)+'СЕТ СН'!$H$14+СВЦЭМ!$D$10+'СЕТ СН'!$H$5-'СЕТ СН'!$H$24</f>
        <v>6246.7997518500006</v>
      </c>
      <c r="K97" s="36">
        <f>SUMIFS(СВЦЭМ!$D$39:$D$782,СВЦЭМ!$A$39:$A$782,$A97,СВЦЭМ!$B$39:$B$782,K$83)+'СЕТ СН'!$H$14+СВЦЭМ!$D$10+'СЕТ СН'!$H$5-'СЕТ СН'!$H$24</f>
        <v>6131.98292442</v>
      </c>
      <c r="L97" s="36">
        <f>SUMIFS(СВЦЭМ!$D$39:$D$782,СВЦЭМ!$A$39:$A$782,$A97,СВЦЭМ!$B$39:$B$782,L$83)+'СЕТ СН'!$H$14+СВЦЭМ!$D$10+'СЕТ СН'!$H$5-'СЕТ СН'!$H$24</f>
        <v>6062.8802936600005</v>
      </c>
      <c r="M97" s="36">
        <f>SUMIFS(СВЦЭМ!$D$39:$D$782,СВЦЭМ!$A$39:$A$782,$A97,СВЦЭМ!$B$39:$B$782,M$83)+'СЕТ СН'!$H$14+СВЦЭМ!$D$10+'СЕТ СН'!$H$5-'СЕТ СН'!$H$24</f>
        <v>6032.4280302300003</v>
      </c>
      <c r="N97" s="36">
        <f>SUMIFS(СВЦЭМ!$D$39:$D$782,СВЦЭМ!$A$39:$A$782,$A97,СВЦЭМ!$B$39:$B$782,N$83)+'СЕТ СН'!$H$14+СВЦЭМ!$D$10+'СЕТ СН'!$H$5-'СЕТ СН'!$H$24</f>
        <v>6014.9525271100001</v>
      </c>
      <c r="O97" s="36">
        <f>SUMIFS(СВЦЭМ!$D$39:$D$782,СВЦЭМ!$A$39:$A$782,$A97,СВЦЭМ!$B$39:$B$782,O$83)+'СЕТ СН'!$H$14+СВЦЭМ!$D$10+'СЕТ СН'!$H$5-'СЕТ СН'!$H$24</f>
        <v>6004.6012051600001</v>
      </c>
      <c r="P97" s="36">
        <f>SUMIFS(СВЦЭМ!$D$39:$D$782,СВЦЭМ!$A$39:$A$782,$A97,СВЦЭМ!$B$39:$B$782,P$83)+'СЕТ СН'!$H$14+СВЦЭМ!$D$10+'СЕТ СН'!$H$5-'СЕТ СН'!$H$24</f>
        <v>6016.5944423000001</v>
      </c>
      <c r="Q97" s="36">
        <f>SUMIFS(СВЦЭМ!$D$39:$D$782,СВЦЭМ!$A$39:$A$782,$A97,СВЦЭМ!$B$39:$B$782,Q$83)+'СЕТ СН'!$H$14+СВЦЭМ!$D$10+'СЕТ СН'!$H$5-'СЕТ СН'!$H$24</f>
        <v>6030.4593886500006</v>
      </c>
      <c r="R97" s="36">
        <f>SUMIFS(СВЦЭМ!$D$39:$D$782,СВЦЭМ!$A$39:$A$782,$A97,СВЦЭМ!$B$39:$B$782,R$83)+'СЕТ СН'!$H$14+СВЦЭМ!$D$10+'СЕТ СН'!$H$5-'СЕТ СН'!$H$24</f>
        <v>6034.0442711300002</v>
      </c>
      <c r="S97" s="36">
        <f>SUMIFS(СВЦЭМ!$D$39:$D$782,СВЦЭМ!$A$39:$A$782,$A97,СВЦЭМ!$B$39:$B$782,S$83)+'СЕТ СН'!$H$14+СВЦЭМ!$D$10+'СЕТ СН'!$H$5-'СЕТ СН'!$H$24</f>
        <v>6023.9639966000004</v>
      </c>
      <c r="T97" s="36">
        <f>SUMIFS(СВЦЭМ!$D$39:$D$782,СВЦЭМ!$A$39:$A$782,$A97,СВЦЭМ!$B$39:$B$782,T$83)+'СЕТ СН'!$H$14+СВЦЭМ!$D$10+'СЕТ СН'!$H$5-'СЕТ СН'!$H$24</f>
        <v>6001.0889878500002</v>
      </c>
      <c r="U97" s="36">
        <f>SUMIFS(СВЦЭМ!$D$39:$D$782,СВЦЭМ!$A$39:$A$782,$A97,СВЦЭМ!$B$39:$B$782,U$83)+'СЕТ СН'!$H$14+СВЦЭМ!$D$10+'СЕТ СН'!$H$5-'СЕТ СН'!$H$24</f>
        <v>6009.4143038500006</v>
      </c>
      <c r="V97" s="36">
        <f>SUMIFS(СВЦЭМ!$D$39:$D$782,СВЦЭМ!$A$39:$A$782,$A97,СВЦЭМ!$B$39:$B$782,V$83)+'СЕТ СН'!$H$14+СВЦЭМ!$D$10+'СЕТ СН'!$H$5-'СЕТ СН'!$H$24</f>
        <v>6022.3660402400001</v>
      </c>
      <c r="W97" s="36">
        <f>SUMIFS(СВЦЭМ!$D$39:$D$782,СВЦЭМ!$A$39:$A$782,$A97,СВЦЭМ!$B$39:$B$782,W$83)+'СЕТ СН'!$H$14+СВЦЭМ!$D$10+'СЕТ СН'!$H$5-'СЕТ СН'!$H$24</f>
        <v>6004.2847281700006</v>
      </c>
      <c r="X97" s="36">
        <f>SUMIFS(СВЦЭМ!$D$39:$D$782,СВЦЭМ!$A$39:$A$782,$A97,СВЦЭМ!$B$39:$B$782,X$83)+'СЕТ СН'!$H$14+СВЦЭМ!$D$10+'СЕТ СН'!$H$5-'СЕТ СН'!$H$24</f>
        <v>6053.3409809900004</v>
      </c>
      <c r="Y97" s="36">
        <f>SUMIFS(СВЦЭМ!$D$39:$D$782,СВЦЭМ!$A$39:$A$782,$A97,СВЦЭМ!$B$39:$B$782,Y$83)+'СЕТ СН'!$H$14+СВЦЭМ!$D$10+'СЕТ СН'!$H$5-'СЕТ СН'!$H$24</f>
        <v>6162.6802826200001</v>
      </c>
    </row>
    <row r="98" spans="1:25" ht="15.75" x14ac:dyDescent="0.2">
      <c r="A98" s="35">
        <f t="shared" si="2"/>
        <v>45488</v>
      </c>
      <c r="B98" s="36">
        <f>SUMIFS(СВЦЭМ!$D$39:$D$782,СВЦЭМ!$A$39:$A$782,$A98,СВЦЭМ!$B$39:$B$782,B$83)+'СЕТ СН'!$H$14+СВЦЭМ!$D$10+'СЕТ СН'!$H$5-'СЕТ СН'!$H$24</f>
        <v>6110.9561300900004</v>
      </c>
      <c r="C98" s="36">
        <f>SUMIFS(СВЦЭМ!$D$39:$D$782,СВЦЭМ!$A$39:$A$782,$A98,СВЦЭМ!$B$39:$B$782,C$83)+'СЕТ СН'!$H$14+СВЦЭМ!$D$10+'СЕТ СН'!$H$5-'СЕТ СН'!$H$24</f>
        <v>6205.4160941800001</v>
      </c>
      <c r="D98" s="36">
        <f>SUMIFS(СВЦЭМ!$D$39:$D$782,СВЦЭМ!$A$39:$A$782,$A98,СВЦЭМ!$B$39:$B$782,D$83)+'СЕТ СН'!$H$14+СВЦЭМ!$D$10+'СЕТ СН'!$H$5-'СЕТ СН'!$H$24</f>
        <v>6290.6686011399997</v>
      </c>
      <c r="E98" s="36">
        <f>SUMIFS(СВЦЭМ!$D$39:$D$782,СВЦЭМ!$A$39:$A$782,$A98,СВЦЭМ!$B$39:$B$782,E$83)+'СЕТ СН'!$H$14+СВЦЭМ!$D$10+'СЕТ СН'!$H$5-'СЕТ СН'!$H$24</f>
        <v>6293.1208335700003</v>
      </c>
      <c r="F98" s="36">
        <f>SUMIFS(СВЦЭМ!$D$39:$D$782,СВЦЭМ!$A$39:$A$782,$A98,СВЦЭМ!$B$39:$B$782,F$83)+'СЕТ СН'!$H$14+СВЦЭМ!$D$10+'СЕТ СН'!$H$5-'СЕТ СН'!$H$24</f>
        <v>6286.5463553700001</v>
      </c>
      <c r="G98" s="36">
        <f>SUMIFS(СВЦЭМ!$D$39:$D$782,СВЦЭМ!$A$39:$A$782,$A98,СВЦЭМ!$B$39:$B$782,G$83)+'СЕТ СН'!$H$14+СВЦЭМ!$D$10+'СЕТ СН'!$H$5-'СЕТ СН'!$H$24</f>
        <v>6304.3485569700006</v>
      </c>
      <c r="H98" s="36">
        <f>SUMIFS(СВЦЭМ!$D$39:$D$782,СВЦЭМ!$A$39:$A$782,$A98,СВЦЭМ!$B$39:$B$782,H$83)+'СЕТ СН'!$H$14+СВЦЭМ!$D$10+'СЕТ СН'!$H$5-'СЕТ СН'!$H$24</f>
        <v>6236.3312683000004</v>
      </c>
      <c r="I98" s="36">
        <f>SUMIFS(СВЦЭМ!$D$39:$D$782,СВЦЭМ!$A$39:$A$782,$A98,СВЦЭМ!$B$39:$B$782,I$83)+'СЕТ СН'!$H$14+СВЦЭМ!$D$10+'СЕТ СН'!$H$5-'СЕТ СН'!$H$24</f>
        <v>6170.75787975</v>
      </c>
      <c r="J98" s="36">
        <f>SUMIFS(СВЦЭМ!$D$39:$D$782,СВЦЭМ!$A$39:$A$782,$A98,СВЦЭМ!$B$39:$B$782,J$83)+'СЕТ СН'!$H$14+СВЦЭМ!$D$10+'СЕТ СН'!$H$5-'СЕТ СН'!$H$24</f>
        <v>6104.04510949</v>
      </c>
      <c r="K98" s="36">
        <f>SUMIFS(СВЦЭМ!$D$39:$D$782,СВЦЭМ!$A$39:$A$782,$A98,СВЦЭМ!$B$39:$B$782,K$83)+'СЕТ СН'!$H$14+СВЦЭМ!$D$10+'СЕТ СН'!$H$5-'СЕТ СН'!$H$24</f>
        <v>6064.1897246799999</v>
      </c>
      <c r="L98" s="36">
        <f>SUMIFS(СВЦЭМ!$D$39:$D$782,СВЦЭМ!$A$39:$A$782,$A98,СВЦЭМ!$B$39:$B$782,L$83)+'СЕТ СН'!$H$14+СВЦЭМ!$D$10+'СЕТ СН'!$H$5-'СЕТ СН'!$H$24</f>
        <v>6042.8449097100001</v>
      </c>
      <c r="M98" s="36">
        <f>SUMIFS(СВЦЭМ!$D$39:$D$782,СВЦЭМ!$A$39:$A$782,$A98,СВЦЭМ!$B$39:$B$782,M$83)+'СЕТ СН'!$H$14+СВЦЭМ!$D$10+'СЕТ СН'!$H$5-'СЕТ СН'!$H$24</f>
        <v>6036.0701830800008</v>
      </c>
      <c r="N98" s="36">
        <f>SUMIFS(СВЦЭМ!$D$39:$D$782,СВЦЭМ!$A$39:$A$782,$A98,СВЦЭМ!$B$39:$B$782,N$83)+'СЕТ СН'!$H$14+СВЦЭМ!$D$10+'СЕТ СН'!$H$5-'СЕТ СН'!$H$24</f>
        <v>6046.5448435200005</v>
      </c>
      <c r="O98" s="36">
        <f>SUMIFS(СВЦЭМ!$D$39:$D$782,СВЦЭМ!$A$39:$A$782,$A98,СВЦЭМ!$B$39:$B$782,O$83)+'СЕТ СН'!$H$14+СВЦЭМ!$D$10+'СЕТ СН'!$H$5-'СЕТ СН'!$H$24</f>
        <v>6052.2115927100003</v>
      </c>
      <c r="P98" s="36">
        <f>SUMIFS(СВЦЭМ!$D$39:$D$782,СВЦЭМ!$A$39:$A$782,$A98,СВЦЭМ!$B$39:$B$782,P$83)+'СЕТ СН'!$H$14+СВЦЭМ!$D$10+'СЕТ СН'!$H$5-'СЕТ СН'!$H$24</f>
        <v>6053.5263807900001</v>
      </c>
      <c r="Q98" s="36">
        <f>SUMIFS(СВЦЭМ!$D$39:$D$782,СВЦЭМ!$A$39:$A$782,$A98,СВЦЭМ!$B$39:$B$782,Q$83)+'СЕТ СН'!$H$14+СВЦЭМ!$D$10+'СЕТ СН'!$H$5-'СЕТ СН'!$H$24</f>
        <v>6052.2640024100001</v>
      </c>
      <c r="R98" s="36">
        <f>SUMIFS(СВЦЭМ!$D$39:$D$782,СВЦЭМ!$A$39:$A$782,$A98,СВЦЭМ!$B$39:$B$782,R$83)+'СЕТ СН'!$H$14+СВЦЭМ!$D$10+'СЕТ СН'!$H$5-'СЕТ СН'!$H$24</f>
        <v>6044.0723200600005</v>
      </c>
      <c r="S98" s="36">
        <f>SUMIFS(СВЦЭМ!$D$39:$D$782,СВЦЭМ!$A$39:$A$782,$A98,СВЦЭМ!$B$39:$B$782,S$83)+'СЕТ СН'!$H$14+СВЦЭМ!$D$10+'СЕТ СН'!$H$5-'СЕТ СН'!$H$24</f>
        <v>6051.8163082299998</v>
      </c>
      <c r="T98" s="36">
        <f>SUMIFS(СВЦЭМ!$D$39:$D$782,СВЦЭМ!$A$39:$A$782,$A98,СВЦЭМ!$B$39:$B$782,T$83)+'СЕТ СН'!$H$14+СВЦЭМ!$D$10+'СЕТ СН'!$H$5-'СЕТ СН'!$H$24</f>
        <v>6049.6617546699999</v>
      </c>
      <c r="U98" s="36">
        <f>SUMIFS(СВЦЭМ!$D$39:$D$782,СВЦЭМ!$A$39:$A$782,$A98,СВЦЭМ!$B$39:$B$782,U$83)+'СЕТ СН'!$H$14+СВЦЭМ!$D$10+'СЕТ СН'!$H$5-'СЕТ СН'!$H$24</f>
        <v>6055.3991829400002</v>
      </c>
      <c r="V98" s="36">
        <f>SUMIFS(СВЦЭМ!$D$39:$D$782,СВЦЭМ!$A$39:$A$782,$A98,СВЦЭМ!$B$39:$B$782,V$83)+'СЕТ СН'!$H$14+СВЦЭМ!$D$10+'СЕТ СН'!$H$5-'СЕТ СН'!$H$24</f>
        <v>6053.3341806200006</v>
      </c>
      <c r="W98" s="36">
        <f>SUMIFS(СВЦЭМ!$D$39:$D$782,СВЦЭМ!$A$39:$A$782,$A98,СВЦЭМ!$B$39:$B$782,W$83)+'СЕТ СН'!$H$14+СВЦЭМ!$D$10+'СЕТ СН'!$H$5-'СЕТ СН'!$H$24</f>
        <v>6031.0948367000001</v>
      </c>
      <c r="X98" s="36">
        <f>SUMIFS(СВЦЭМ!$D$39:$D$782,СВЦЭМ!$A$39:$A$782,$A98,СВЦЭМ!$B$39:$B$782,X$83)+'СЕТ СН'!$H$14+СВЦЭМ!$D$10+'СЕТ СН'!$H$5-'СЕТ СН'!$H$24</f>
        <v>6077.4630445700004</v>
      </c>
      <c r="Y98" s="36">
        <f>SUMIFS(СВЦЭМ!$D$39:$D$782,СВЦЭМ!$A$39:$A$782,$A98,СВЦЭМ!$B$39:$B$782,Y$83)+'СЕТ СН'!$H$14+СВЦЭМ!$D$10+'СЕТ СН'!$H$5-'СЕТ СН'!$H$24</f>
        <v>6148.5824617899998</v>
      </c>
    </row>
    <row r="99" spans="1:25" ht="15.75" x14ac:dyDescent="0.2">
      <c r="A99" s="35">
        <f t="shared" si="2"/>
        <v>45489</v>
      </c>
      <c r="B99" s="36">
        <f>SUMIFS(СВЦЭМ!$D$39:$D$782,СВЦЭМ!$A$39:$A$782,$A99,СВЦЭМ!$B$39:$B$782,B$83)+'СЕТ СН'!$H$14+СВЦЭМ!$D$10+'СЕТ СН'!$H$5-'СЕТ СН'!$H$24</f>
        <v>6149.3913929500004</v>
      </c>
      <c r="C99" s="36">
        <f>SUMIFS(СВЦЭМ!$D$39:$D$782,СВЦЭМ!$A$39:$A$782,$A99,СВЦЭМ!$B$39:$B$782,C$83)+'СЕТ СН'!$H$14+СВЦЭМ!$D$10+'СЕТ СН'!$H$5-'СЕТ СН'!$H$24</f>
        <v>6255.1431166800003</v>
      </c>
      <c r="D99" s="36">
        <f>SUMIFS(СВЦЭМ!$D$39:$D$782,СВЦЭМ!$A$39:$A$782,$A99,СВЦЭМ!$B$39:$B$782,D$83)+'СЕТ СН'!$H$14+СВЦЭМ!$D$10+'СЕТ СН'!$H$5-'СЕТ СН'!$H$24</f>
        <v>6332.2265400699998</v>
      </c>
      <c r="E99" s="36">
        <f>SUMIFS(СВЦЭМ!$D$39:$D$782,СВЦЭМ!$A$39:$A$782,$A99,СВЦЭМ!$B$39:$B$782,E$83)+'СЕТ СН'!$H$14+СВЦЭМ!$D$10+'СЕТ СН'!$H$5-'СЕТ СН'!$H$24</f>
        <v>6378.5273955400007</v>
      </c>
      <c r="F99" s="36">
        <f>SUMIFS(СВЦЭМ!$D$39:$D$782,СВЦЭМ!$A$39:$A$782,$A99,СВЦЭМ!$B$39:$B$782,F$83)+'СЕТ СН'!$H$14+СВЦЭМ!$D$10+'СЕТ СН'!$H$5-'СЕТ СН'!$H$24</f>
        <v>6385.5429991500005</v>
      </c>
      <c r="G99" s="36">
        <f>SUMIFS(СВЦЭМ!$D$39:$D$782,СВЦЭМ!$A$39:$A$782,$A99,СВЦЭМ!$B$39:$B$782,G$83)+'СЕТ СН'!$H$14+СВЦЭМ!$D$10+'СЕТ СН'!$H$5-'СЕТ СН'!$H$24</f>
        <v>6352.7586443600003</v>
      </c>
      <c r="H99" s="36">
        <f>SUMIFS(СВЦЭМ!$D$39:$D$782,СВЦЭМ!$A$39:$A$782,$A99,СВЦЭМ!$B$39:$B$782,H$83)+'СЕТ СН'!$H$14+СВЦЭМ!$D$10+'СЕТ СН'!$H$5-'СЕТ СН'!$H$24</f>
        <v>6273.7896304100004</v>
      </c>
      <c r="I99" s="36">
        <f>SUMIFS(СВЦЭМ!$D$39:$D$782,СВЦЭМ!$A$39:$A$782,$A99,СВЦЭМ!$B$39:$B$782,I$83)+'СЕТ СН'!$H$14+СВЦЭМ!$D$10+'СЕТ СН'!$H$5-'СЕТ СН'!$H$24</f>
        <v>6147.4102435700006</v>
      </c>
      <c r="J99" s="36">
        <f>SUMIFS(СВЦЭМ!$D$39:$D$782,СВЦЭМ!$A$39:$A$782,$A99,СВЦЭМ!$B$39:$B$782,J$83)+'СЕТ СН'!$H$14+СВЦЭМ!$D$10+'СЕТ СН'!$H$5-'СЕТ СН'!$H$24</f>
        <v>6024.9913179000005</v>
      </c>
      <c r="K99" s="36">
        <f>SUMIFS(СВЦЭМ!$D$39:$D$782,СВЦЭМ!$A$39:$A$782,$A99,СВЦЭМ!$B$39:$B$782,K$83)+'СЕТ СН'!$H$14+СВЦЭМ!$D$10+'СЕТ СН'!$H$5-'СЕТ СН'!$H$24</f>
        <v>5950.0912989799999</v>
      </c>
      <c r="L99" s="36">
        <f>SUMIFS(СВЦЭМ!$D$39:$D$782,СВЦЭМ!$A$39:$A$782,$A99,СВЦЭМ!$B$39:$B$782,L$83)+'СЕТ СН'!$H$14+СВЦЭМ!$D$10+'СЕТ СН'!$H$5-'СЕТ СН'!$H$24</f>
        <v>5927.65095286</v>
      </c>
      <c r="M99" s="36">
        <f>SUMIFS(СВЦЭМ!$D$39:$D$782,СВЦЭМ!$A$39:$A$782,$A99,СВЦЭМ!$B$39:$B$782,M$83)+'СЕТ СН'!$H$14+СВЦЭМ!$D$10+'СЕТ СН'!$H$5-'СЕТ СН'!$H$24</f>
        <v>5913.1546757400001</v>
      </c>
      <c r="N99" s="36">
        <f>SUMIFS(СВЦЭМ!$D$39:$D$782,СВЦЭМ!$A$39:$A$782,$A99,СВЦЭМ!$B$39:$B$782,N$83)+'СЕТ СН'!$H$14+СВЦЭМ!$D$10+'СЕТ СН'!$H$5-'СЕТ СН'!$H$24</f>
        <v>5881.5285124500006</v>
      </c>
      <c r="O99" s="36">
        <f>SUMIFS(СВЦЭМ!$D$39:$D$782,СВЦЭМ!$A$39:$A$782,$A99,СВЦЭМ!$B$39:$B$782,O$83)+'СЕТ СН'!$H$14+СВЦЭМ!$D$10+'СЕТ СН'!$H$5-'СЕТ СН'!$H$24</f>
        <v>5856.9063023400004</v>
      </c>
      <c r="P99" s="36">
        <f>SUMIFS(СВЦЭМ!$D$39:$D$782,СВЦЭМ!$A$39:$A$782,$A99,СВЦЭМ!$B$39:$B$782,P$83)+'СЕТ СН'!$H$14+СВЦЭМ!$D$10+'СЕТ СН'!$H$5-'СЕТ СН'!$H$24</f>
        <v>5868.8948695899999</v>
      </c>
      <c r="Q99" s="36">
        <f>SUMIFS(СВЦЭМ!$D$39:$D$782,СВЦЭМ!$A$39:$A$782,$A99,СВЦЭМ!$B$39:$B$782,Q$83)+'СЕТ СН'!$H$14+СВЦЭМ!$D$10+'СЕТ СН'!$H$5-'СЕТ СН'!$H$24</f>
        <v>5871.4347206800003</v>
      </c>
      <c r="R99" s="36">
        <f>SUMIFS(СВЦЭМ!$D$39:$D$782,СВЦЭМ!$A$39:$A$782,$A99,СВЦЭМ!$B$39:$B$782,R$83)+'СЕТ СН'!$H$14+СВЦЭМ!$D$10+'СЕТ СН'!$H$5-'СЕТ СН'!$H$24</f>
        <v>5865.0189805999998</v>
      </c>
      <c r="S99" s="36">
        <f>SUMIFS(СВЦЭМ!$D$39:$D$782,СВЦЭМ!$A$39:$A$782,$A99,СВЦЭМ!$B$39:$B$782,S$83)+'СЕТ СН'!$H$14+СВЦЭМ!$D$10+'СЕТ СН'!$H$5-'СЕТ СН'!$H$24</f>
        <v>5870.3322642399999</v>
      </c>
      <c r="T99" s="36">
        <f>SUMIFS(СВЦЭМ!$D$39:$D$782,СВЦЭМ!$A$39:$A$782,$A99,СВЦЭМ!$B$39:$B$782,T$83)+'СЕТ СН'!$H$14+СВЦЭМ!$D$10+'СЕТ СН'!$H$5-'СЕТ СН'!$H$24</f>
        <v>5863.6834394699999</v>
      </c>
      <c r="U99" s="36">
        <f>SUMIFS(СВЦЭМ!$D$39:$D$782,СВЦЭМ!$A$39:$A$782,$A99,СВЦЭМ!$B$39:$B$782,U$83)+'СЕТ СН'!$H$14+СВЦЭМ!$D$10+'СЕТ СН'!$H$5-'СЕТ СН'!$H$24</f>
        <v>5870.37089509</v>
      </c>
      <c r="V99" s="36">
        <f>SUMIFS(СВЦЭМ!$D$39:$D$782,СВЦЭМ!$A$39:$A$782,$A99,СВЦЭМ!$B$39:$B$782,V$83)+'СЕТ СН'!$H$14+СВЦЭМ!$D$10+'СЕТ СН'!$H$5-'СЕТ СН'!$H$24</f>
        <v>5872.8230376900001</v>
      </c>
      <c r="W99" s="36">
        <f>SUMIFS(СВЦЭМ!$D$39:$D$782,СВЦЭМ!$A$39:$A$782,$A99,СВЦЭМ!$B$39:$B$782,W$83)+'СЕТ СН'!$H$14+СВЦЭМ!$D$10+'СЕТ СН'!$H$5-'СЕТ СН'!$H$24</f>
        <v>5874.6724587300005</v>
      </c>
      <c r="X99" s="36">
        <f>SUMIFS(СВЦЭМ!$D$39:$D$782,СВЦЭМ!$A$39:$A$782,$A99,СВЦЭМ!$B$39:$B$782,X$83)+'СЕТ СН'!$H$14+СВЦЭМ!$D$10+'СЕТ СН'!$H$5-'СЕТ СН'!$H$24</f>
        <v>5916.6457120200002</v>
      </c>
      <c r="Y99" s="36">
        <f>SUMIFS(СВЦЭМ!$D$39:$D$782,СВЦЭМ!$A$39:$A$782,$A99,СВЦЭМ!$B$39:$B$782,Y$83)+'СЕТ СН'!$H$14+СВЦЭМ!$D$10+'СЕТ СН'!$H$5-'СЕТ СН'!$H$24</f>
        <v>6009.80542831</v>
      </c>
    </row>
    <row r="100" spans="1:25" ht="15.75" x14ac:dyDescent="0.2">
      <c r="A100" s="35">
        <f t="shared" si="2"/>
        <v>45490</v>
      </c>
      <c r="B100" s="36">
        <f>SUMIFS(СВЦЭМ!$D$39:$D$782,СВЦЭМ!$A$39:$A$782,$A100,СВЦЭМ!$B$39:$B$782,B$83)+'СЕТ СН'!$H$14+СВЦЭМ!$D$10+'СЕТ СН'!$H$5-'СЕТ СН'!$H$24</f>
        <v>6173.5119898400008</v>
      </c>
      <c r="C100" s="36">
        <f>SUMIFS(СВЦЭМ!$D$39:$D$782,СВЦЭМ!$A$39:$A$782,$A100,СВЦЭМ!$B$39:$B$782,C$83)+'СЕТ СН'!$H$14+СВЦЭМ!$D$10+'СЕТ СН'!$H$5-'СЕТ СН'!$H$24</f>
        <v>6287.6242617400003</v>
      </c>
      <c r="D100" s="36">
        <f>SUMIFS(СВЦЭМ!$D$39:$D$782,СВЦЭМ!$A$39:$A$782,$A100,СВЦЭМ!$B$39:$B$782,D$83)+'СЕТ СН'!$H$14+СВЦЭМ!$D$10+'СЕТ СН'!$H$5-'СЕТ СН'!$H$24</f>
        <v>6301.3065223100002</v>
      </c>
      <c r="E100" s="36">
        <f>SUMIFS(СВЦЭМ!$D$39:$D$782,СВЦЭМ!$A$39:$A$782,$A100,СВЦЭМ!$B$39:$B$782,E$83)+'СЕТ СН'!$H$14+СВЦЭМ!$D$10+'СЕТ СН'!$H$5-'СЕТ СН'!$H$24</f>
        <v>6278.8166644400007</v>
      </c>
      <c r="F100" s="36">
        <f>SUMIFS(СВЦЭМ!$D$39:$D$782,СВЦЭМ!$A$39:$A$782,$A100,СВЦЭМ!$B$39:$B$782,F$83)+'СЕТ СН'!$H$14+СВЦЭМ!$D$10+'СЕТ СН'!$H$5-'СЕТ СН'!$H$24</f>
        <v>6271.8679669800003</v>
      </c>
      <c r="G100" s="36">
        <f>SUMIFS(СВЦЭМ!$D$39:$D$782,СВЦЭМ!$A$39:$A$782,$A100,СВЦЭМ!$B$39:$B$782,G$83)+'СЕТ СН'!$H$14+СВЦЭМ!$D$10+'СЕТ СН'!$H$5-'СЕТ СН'!$H$24</f>
        <v>6283.8474731900005</v>
      </c>
      <c r="H100" s="36">
        <f>SUMIFS(СВЦЭМ!$D$39:$D$782,СВЦЭМ!$A$39:$A$782,$A100,СВЦЭМ!$B$39:$B$782,H$83)+'СЕТ СН'!$H$14+СВЦЭМ!$D$10+'СЕТ СН'!$H$5-'СЕТ СН'!$H$24</f>
        <v>6251.2223522500008</v>
      </c>
      <c r="I100" s="36">
        <f>SUMIFS(СВЦЭМ!$D$39:$D$782,СВЦЭМ!$A$39:$A$782,$A100,СВЦЭМ!$B$39:$B$782,I$83)+'СЕТ СН'!$H$14+СВЦЭМ!$D$10+'СЕТ СН'!$H$5-'СЕТ СН'!$H$24</f>
        <v>6129.2647348400005</v>
      </c>
      <c r="J100" s="36">
        <f>SUMIFS(СВЦЭМ!$D$39:$D$782,СВЦЭМ!$A$39:$A$782,$A100,СВЦЭМ!$B$39:$B$782,J$83)+'СЕТ СН'!$H$14+СВЦЭМ!$D$10+'СЕТ СН'!$H$5-'СЕТ СН'!$H$24</f>
        <v>6024.5852237400004</v>
      </c>
      <c r="K100" s="36">
        <f>SUMIFS(СВЦЭМ!$D$39:$D$782,СВЦЭМ!$A$39:$A$782,$A100,СВЦЭМ!$B$39:$B$782,K$83)+'СЕТ СН'!$H$14+СВЦЭМ!$D$10+'СЕТ СН'!$H$5-'СЕТ СН'!$H$24</f>
        <v>5979.9558133200007</v>
      </c>
      <c r="L100" s="36">
        <f>SUMIFS(СВЦЭМ!$D$39:$D$782,СВЦЭМ!$A$39:$A$782,$A100,СВЦЭМ!$B$39:$B$782,L$83)+'СЕТ СН'!$H$14+СВЦЭМ!$D$10+'СЕТ СН'!$H$5-'СЕТ СН'!$H$24</f>
        <v>5917.7750892399999</v>
      </c>
      <c r="M100" s="36">
        <f>SUMIFS(СВЦЭМ!$D$39:$D$782,СВЦЭМ!$A$39:$A$782,$A100,СВЦЭМ!$B$39:$B$782,M$83)+'СЕТ СН'!$H$14+СВЦЭМ!$D$10+'СЕТ СН'!$H$5-'СЕТ СН'!$H$24</f>
        <v>5900.4482181600006</v>
      </c>
      <c r="N100" s="36">
        <f>SUMIFS(СВЦЭМ!$D$39:$D$782,СВЦЭМ!$A$39:$A$782,$A100,СВЦЭМ!$B$39:$B$782,N$83)+'СЕТ СН'!$H$14+СВЦЭМ!$D$10+'СЕТ СН'!$H$5-'СЕТ СН'!$H$24</f>
        <v>5907.2088505199999</v>
      </c>
      <c r="O100" s="36">
        <f>SUMIFS(СВЦЭМ!$D$39:$D$782,СВЦЭМ!$A$39:$A$782,$A100,СВЦЭМ!$B$39:$B$782,O$83)+'СЕТ СН'!$H$14+СВЦЭМ!$D$10+'СЕТ СН'!$H$5-'СЕТ СН'!$H$24</f>
        <v>5892.8297342300002</v>
      </c>
      <c r="P100" s="36">
        <f>SUMIFS(СВЦЭМ!$D$39:$D$782,СВЦЭМ!$A$39:$A$782,$A100,СВЦЭМ!$B$39:$B$782,P$83)+'СЕТ СН'!$H$14+СВЦЭМ!$D$10+'СЕТ СН'!$H$5-'СЕТ СН'!$H$24</f>
        <v>5891.9831048200003</v>
      </c>
      <c r="Q100" s="36">
        <f>SUMIFS(СВЦЭМ!$D$39:$D$782,СВЦЭМ!$A$39:$A$782,$A100,СВЦЭМ!$B$39:$B$782,Q$83)+'СЕТ СН'!$H$14+СВЦЭМ!$D$10+'СЕТ СН'!$H$5-'СЕТ СН'!$H$24</f>
        <v>5896.0441188000004</v>
      </c>
      <c r="R100" s="36">
        <f>SUMIFS(СВЦЭМ!$D$39:$D$782,СВЦЭМ!$A$39:$A$782,$A100,СВЦЭМ!$B$39:$B$782,R$83)+'СЕТ СН'!$H$14+СВЦЭМ!$D$10+'СЕТ СН'!$H$5-'СЕТ СН'!$H$24</f>
        <v>5902.29877958</v>
      </c>
      <c r="S100" s="36">
        <f>SUMIFS(СВЦЭМ!$D$39:$D$782,СВЦЭМ!$A$39:$A$782,$A100,СВЦЭМ!$B$39:$B$782,S$83)+'СЕТ СН'!$H$14+СВЦЭМ!$D$10+'СЕТ СН'!$H$5-'СЕТ СН'!$H$24</f>
        <v>5910.0237342700002</v>
      </c>
      <c r="T100" s="36">
        <f>SUMIFS(СВЦЭМ!$D$39:$D$782,СВЦЭМ!$A$39:$A$782,$A100,СВЦЭМ!$B$39:$B$782,T$83)+'СЕТ СН'!$H$14+СВЦЭМ!$D$10+'СЕТ СН'!$H$5-'СЕТ СН'!$H$24</f>
        <v>5901.4514192500001</v>
      </c>
      <c r="U100" s="36">
        <f>SUMIFS(СВЦЭМ!$D$39:$D$782,СВЦЭМ!$A$39:$A$782,$A100,СВЦЭМ!$B$39:$B$782,U$83)+'СЕТ СН'!$H$14+СВЦЭМ!$D$10+'СЕТ СН'!$H$5-'СЕТ СН'!$H$24</f>
        <v>5913.9348996799999</v>
      </c>
      <c r="V100" s="36">
        <f>SUMIFS(СВЦЭМ!$D$39:$D$782,СВЦЭМ!$A$39:$A$782,$A100,СВЦЭМ!$B$39:$B$782,V$83)+'СЕТ СН'!$H$14+СВЦЭМ!$D$10+'СЕТ СН'!$H$5-'СЕТ СН'!$H$24</f>
        <v>5920.00115972</v>
      </c>
      <c r="W100" s="36">
        <f>SUMIFS(СВЦЭМ!$D$39:$D$782,СВЦЭМ!$A$39:$A$782,$A100,СВЦЭМ!$B$39:$B$782,W$83)+'СЕТ СН'!$H$14+СВЦЭМ!$D$10+'СЕТ СН'!$H$5-'СЕТ СН'!$H$24</f>
        <v>5886.8511446700004</v>
      </c>
      <c r="X100" s="36">
        <f>SUMIFS(СВЦЭМ!$D$39:$D$782,СВЦЭМ!$A$39:$A$782,$A100,СВЦЭМ!$B$39:$B$782,X$83)+'СЕТ СН'!$H$14+СВЦЭМ!$D$10+'СЕТ СН'!$H$5-'СЕТ СН'!$H$24</f>
        <v>5944.7953411899998</v>
      </c>
      <c r="Y100" s="36">
        <f>SUMIFS(СВЦЭМ!$D$39:$D$782,СВЦЭМ!$A$39:$A$782,$A100,СВЦЭМ!$B$39:$B$782,Y$83)+'СЕТ СН'!$H$14+СВЦЭМ!$D$10+'СЕТ СН'!$H$5-'СЕТ СН'!$H$24</f>
        <v>6030.2335679799999</v>
      </c>
    </row>
    <row r="101" spans="1:25" ht="15.75" x14ac:dyDescent="0.2">
      <c r="A101" s="35">
        <f t="shared" si="2"/>
        <v>45491</v>
      </c>
      <c r="B101" s="36">
        <f>SUMIFS(СВЦЭМ!$D$39:$D$782,СВЦЭМ!$A$39:$A$782,$A101,СВЦЭМ!$B$39:$B$782,B$83)+'СЕТ СН'!$H$14+СВЦЭМ!$D$10+'СЕТ СН'!$H$5-'СЕТ СН'!$H$24</f>
        <v>6287.9209276199999</v>
      </c>
      <c r="C101" s="36">
        <f>SUMIFS(СВЦЭМ!$D$39:$D$782,СВЦЭМ!$A$39:$A$782,$A101,СВЦЭМ!$B$39:$B$782,C$83)+'СЕТ СН'!$H$14+СВЦЭМ!$D$10+'СЕТ СН'!$H$5-'СЕТ СН'!$H$24</f>
        <v>6383.6746252000003</v>
      </c>
      <c r="D101" s="36">
        <f>SUMIFS(СВЦЭМ!$D$39:$D$782,СВЦЭМ!$A$39:$A$782,$A101,СВЦЭМ!$B$39:$B$782,D$83)+'СЕТ СН'!$H$14+СВЦЭМ!$D$10+'СЕТ СН'!$H$5-'СЕТ СН'!$H$24</f>
        <v>6464.7037114600007</v>
      </c>
      <c r="E101" s="36">
        <f>SUMIFS(СВЦЭМ!$D$39:$D$782,СВЦЭМ!$A$39:$A$782,$A101,СВЦЭМ!$B$39:$B$782,E$83)+'СЕТ СН'!$H$14+СВЦЭМ!$D$10+'СЕТ СН'!$H$5-'СЕТ СН'!$H$24</f>
        <v>6496.3464399799996</v>
      </c>
      <c r="F101" s="36">
        <f>SUMIFS(СВЦЭМ!$D$39:$D$782,СВЦЭМ!$A$39:$A$782,$A101,СВЦЭМ!$B$39:$B$782,F$83)+'СЕТ СН'!$H$14+СВЦЭМ!$D$10+'СЕТ СН'!$H$5-'СЕТ СН'!$H$24</f>
        <v>6493.8091719599997</v>
      </c>
      <c r="G101" s="36">
        <f>SUMIFS(СВЦЭМ!$D$39:$D$782,СВЦЭМ!$A$39:$A$782,$A101,СВЦЭМ!$B$39:$B$782,G$83)+'СЕТ СН'!$H$14+СВЦЭМ!$D$10+'СЕТ СН'!$H$5-'СЕТ СН'!$H$24</f>
        <v>6478.3468309199998</v>
      </c>
      <c r="H101" s="36">
        <f>SUMIFS(СВЦЭМ!$D$39:$D$782,СВЦЭМ!$A$39:$A$782,$A101,СВЦЭМ!$B$39:$B$782,H$83)+'СЕТ СН'!$H$14+СВЦЭМ!$D$10+'СЕТ СН'!$H$5-'СЕТ СН'!$H$24</f>
        <v>6405.10434343</v>
      </c>
      <c r="I101" s="36">
        <f>SUMIFS(СВЦЭМ!$D$39:$D$782,СВЦЭМ!$A$39:$A$782,$A101,СВЦЭМ!$B$39:$B$782,I$83)+'СЕТ СН'!$H$14+СВЦЭМ!$D$10+'СЕТ СН'!$H$5-'СЕТ СН'!$H$24</f>
        <v>6214.1805862700003</v>
      </c>
      <c r="J101" s="36">
        <f>SUMIFS(СВЦЭМ!$D$39:$D$782,СВЦЭМ!$A$39:$A$782,$A101,СВЦЭМ!$B$39:$B$782,J$83)+'СЕТ СН'!$H$14+СВЦЭМ!$D$10+'СЕТ СН'!$H$5-'СЕТ СН'!$H$24</f>
        <v>6115.5330394700004</v>
      </c>
      <c r="K101" s="36">
        <f>SUMIFS(СВЦЭМ!$D$39:$D$782,СВЦЭМ!$A$39:$A$782,$A101,СВЦЭМ!$B$39:$B$782,K$83)+'СЕТ СН'!$H$14+СВЦЭМ!$D$10+'СЕТ СН'!$H$5-'СЕТ СН'!$H$24</f>
        <v>6055.2592843000002</v>
      </c>
      <c r="L101" s="36">
        <f>SUMIFS(СВЦЭМ!$D$39:$D$782,СВЦЭМ!$A$39:$A$782,$A101,СВЦЭМ!$B$39:$B$782,L$83)+'СЕТ СН'!$H$14+СВЦЭМ!$D$10+'СЕТ СН'!$H$5-'СЕТ СН'!$H$24</f>
        <v>6008.8012275000001</v>
      </c>
      <c r="M101" s="36">
        <f>SUMIFS(СВЦЭМ!$D$39:$D$782,СВЦЭМ!$A$39:$A$782,$A101,СВЦЭМ!$B$39:$B$782,M$83)+'СЕТ СН'!$H$14+СВЦЭМ!$D$10+'СЕТ СН'!$H$5-'СЕТ СН'!$H$24</f>
        <v>5997.3422874099997</v>
      </c>
      <c r="N101" s="36">
        <f>SUMIFS(СВЦЭМ!$D$39:$D$782,СВЦЭМ!$A$39:$A$782,$A101,СВЦЭМ!$B$39:$B$782,N$83)+'СЕТ СН'!$H$14+СВЦЭМ!$D$10+'СЕТ СН'!$H$5-'СЕТ СН'!$H$24</f>
        <v>5987.5165926200007</v>
      </c>
      <c r="O101" s="36">
        <f>SUMIFS(СВЦЭМ!$D$39:$D$782,СВЦЭМ!$A$39:$A$782,$A101,СВЦЭМ!$B$39:$B$782,O$83)+'СЕТ СН'!$H$14+СВЦЭМ!$D$10+'СЕТ СН'!$H$5-'СЕТ СН'!$H$24</f>
        <v>5973.2374905200004</v>
      </c>
      <c r="P101" s="36">
        <f>SUMIFS(СВЦЭМ!$D$39:$D$782,СВЦЭМ!$A$39:$A$782,$A101,СВЦЭМ!$B$39:$B$782,P$83)+'СЕТ СН'!$H$14+СВЦЭМ!$D$10+'СЕТ СН'!$H$5-'СЕТ СН'!$H$24</f>
        <v>5973.4537600800004</v>
      </c>
      <c r="Q101" s="36">
        <f>SUMIFS(СВЦЭМ!$D$39:$D$782,СВЦЭМ!$A$39:$A$782,$A101,СВЦЭМ!$B$39:$B$782,Q$83)+'СЕТ СН'!$H$14+СВЦЭМ!$D$10+'СЕТ СН'!$H$5-'СЕТ СН'!$H$24</f>
        <v>5970.7727131199999</v>
      </c>
      <c r="R101" s="36">
        <f>SUMIFS(СВЦЭМ!$D$39:$D$782,СВЦЭМ!$A$39:$A$782,$A101,СВЦЭМ!$B$39:$B$782,R$83)+'СЕТ СН'!$H$14+СВЦЭМ!$D$10+'СЕТ СН'!$H$5-'СЕТ СН'!$H$24</f>
        <v>5975.5576777200004</v>
      </c>
      <c r="S101" s="36">
        <f>SUMIFS(СВЦЭМ!$D$39:$D$782,СВЦЭМ!$A$39:$A$782,$A101,СВЦЭМ!$B$39:$B$782,S$83)+'СЕТ СН'!$H$14+СВЦЭМ!$D$10+'СЕТ СН'!$H$5-'СЕТ СН'!$H$24</f>
        <v>5974.9996624100004</v>
      </c>
      <c r="T101" s="36">
        <f>SUMIFS(СВЦЭМ!$D$39:$D$782,СВЦЭМ!$A$39:$A$782,$A101,СВЦЭМ!$B$39:$B$782,T$83)+'СЕТ СН'!$H$14+СВЦЭМ!$D$10+'СЕТ СН'!$H$5-'СЕТ СН'!$H$24</f>
        <v>5992.2906279899998</v>
      </c>
      <c r="U101" s="36">
        <f>SUMIFS(СВЦЭМ!$D$39:$D$782,СВЦЭМ!$A$39:$A$782,$A101,СВЦЭМ!$B$39:$B$782,U$83)+'СЕТ СН'!$H$14+СВЦЭМ!$D$10+'СЕТ СН'!$H$5-'СЕТ СН'!$H$24</f>
        <v>6009.4206797200004</v>
      </c>
      <c r="V101" s="36">
        <f>SUMIFS(СВЦЭМ!$D$39:$D$782,СВЦЭМ!$A$39:$A$782,$A101,СВЦЭМ!$B$39:$B$782,V$83)+'СЕТ СН'!$H$14+СВЦЭМ!$D$10+'СЕТ СН'!$H$5-'СЕТ СН'!$H$24</f>
        <v>6009.6298123900006</v>
      </c>
      <c r="W101" s="36">
        <f>SUMIFS(СВЦЭМ!$D$39:$D$782,СВЦЭМ!$A$39:$A$782,$A101,СВЦЭМ!$B$39:$B$782,W$83)+'СЕТ СН'!$H$14+СВЦЭМ!$D$10+'СЕТ СН'!$H$5-'СЕТ СН'!$H$24</f>
        <v>5976.9295693399999</v>
      </c>
      <c r="X101" s="36">
        <f>SUMIFS(СВЦЭМ!$D$39:$D$782,СВЦЭМ!$A$39:$A$782,$A101,СВЦЭМ!$B$39:$B$782,X$83)+'СЕТ СН'!$H$14+СВЦЭМ!$D$10+'СЕТ СН'!$H$5-'СЕТ СН'!$H$24</f>
        <v>6024.1888653000005</v>
      </c>
      <c r="Y101" s="36">
        <f>SUMIFS(СВЦЭМ!$D$39:$D$782,СВЦЭМ!$A$39:$A$782,$A101,СВЦЭМ!$B$39:$B$782,Y$83)+'СЕТ СН'!$H$14+СВЦЭМ!$D$10+'СЕТ СН'!$H$5-'СЕТ СН'!$H$24</f>
        <v>6106.0995734600001</v>
      </c>
    </row>
    <row r="102" spans="1:25" ht="15.75" x14ac:dyDescent="0.2">
      <c r="A102" s="35">
        <f t="shared" si="2"/>
        <v>45492</v>
      </c>
      <c r="B102" s="36">
        <f>SUMIFS(СВЦЭМ!$D$39:$D$782,СВЦЭМ!$A$39:$A$782,$A102,СВЦЭМ!$B$39:$B$782,B$83)+'СЕТ СН'!$H$14+СВЦЭМ!$D$10+'СЕТ СН'!$H$5-'СЕТ СН'!$H$24</f>
        <v>6209.36337955</v>
      </c>
      <c r="C102" s="36">
        <f>SUMIFS(СВЦЭМ!$D$39:$D$782,СВЦЭМ!$A$39:$A$782,$A102,СВЦЭМ!$B$39:$B$782,C$83)+'СЕТ СН'!$H$14+СВЦЭМ!$D$10+'СЕТ СН'!$H$5-'СЕТ СН'!$H$24</f>
        <v>6317.0153595900001</v>
      </c>
      <c r="D102" s="36">
        <f>SUMIFS(СВЦЭМ!$D$39:$D$782,СВЦЭМ!$A$39:$A$782,$A102,СВЦЭМ!$B$39:$B$782,D$83)+'СЕТ СН'!$H$14+СВЦЭМ!$D$10+'СЕТ СН'!$H$5-'СЕТ СН'!$H$24</f>
        <v>6389.0967606900003</v>
      </c>
      <c r="E102" s="36">
        <f>SUMIFS(СВЦЭМ!$D$39:$D$782,СВЦЭМ!$A$39:$A$782,$A102,СВЦЭМ!$B$39:$B$782,E$83)+'СЕТ СН'!$H$14+СВЦЭМ!$D$10+'СЕТ СН'!$H$5-'СЕТ СН'!$H$24</f>
        <v>6407.3196483299998</v>
      </c>
      <c r="F102" s="36">
        <f>SUMIFS(СВЦЭМ!$D$39:$D$782,СВЦЭМ!$A$39:$A$782,$A102,СВЦЭМ!$B$39:$B$782,F$83)+'СЕТ СН'!$H$14+СВЦЭМ!$D$10+'СЕТ СН'!$H$5-'СЕТ СН'!$H$24</f>
        <v>6412.2609193999997</v>
      </c>
      <c r="G102" s="36">
        <f>SUMIFS(СВЦЭМ!$D$39:$D$782,СВЦЭМ!$A$39:$A$782,$A102,СВЦЭМ!$B$39:$B$782,G$83)+'СЕТ СН'!$H$14+СВЦЭМ!$D$10+'СЕТ СН'!$H$5-'СЕТ СН'!$H$24</f>
        <v>6417.0571641000006</v>
      </c>
      <c r="H102" s="36">
        <f>SUMIFS(СВЦЭМ!$D$39:$D$782,СВЦЭМ!$A$39:$A$782,$A102,СВЦЭМ!$B$39:$B$782,H$83)+'СЕТ СН'!$H$14+СВЦЭМ!$D$10+'СЕТ СН'!$H$5-'СЕТ СН'!$H$24</f>
        <v>6358.9395259200001</v>
      </c>
      <c r="I102" s="36">
        <f>SUMIFS(СВЦЭМ!$D$39:$D$782,СВЦЭМ!$A$39:$A$782,$A102,СВЦЭМ!$B$39:$B$782,I$83)+'СЕТ СН'!$H$14+СВЦЭМ!$D$10+'СЕТ СН'!$H$5-'СЕТ СН'!$H$24</f>
        <v>6295.3201920000001</v>
      </c>
      <c r="J102" s="36">
        <f>SUMIFS(СВЦЭМ!$D$39:$D$782,СВЦЭМ!$A$39:$A$782,$A102,СВЦЭМ!$B$39:$B$782,J$83)+'СЕТ СН'!$H$14+СВЦЭМ!$D$10+'СЕТ СН'!$H$5-'СЕТ СН'!$H$24</f>
        <v>6170.4948896400001</v>
      </c>
      <c r="K102" s="36">
        <f>SUMIFS(СВЦЭМ!$D$39:$D$782,СВЦЭМ!$A$39:$A$782,$A102,СВЦЭМ!$B$39:$B$782,K$83)+'СЕТ СН'!$H$14+СВЦЭМ!$D$10+'СЕТ СН'!$H$5-'СЕТ СН'!$H$24</f>
        <v>6107.4346204900003</v>
      </c>
      <c r="L102" s="36">
        <f>SUMIFS(СВЦЭМ!$D$39:$D$782,СВЦЭМ!$A$39:$A$782,$A102,СВЦЭМ!$B$39:$B$782,L$83)+'СЕТ СН'!$H$14+СВЦЭМ!$D$10+'СЕТ СН'!$H$5-'СЕТ СН'!$H$24</f>
        <v>6072.6612774000005</v>
      </c>
      <c r="M102" s="36">
        <f>SUMIFS(СВЦЭМ!$D$39:$D$782,СВЦЭМ!$A$39:$A$782,$A102,СВЦЭМ!$B$39:$B$782,M$83)+'СЕТ СН'!$H$14+СВЦЭМ!$D$10+'СЕТ СН'!$H$5-'СЕТ СН'!$H$24</f>
        <v>6076.12842533</v>
      </c>
      <c r="N102" s="36">
        <f>SUMIFS(СВЦЭМ!$D$39:$D$782,СВЦЭМ!$A$39:$A$782,$A102,СВЦЭМ!$B$39:$B$782,N$83)+'СЕТ СН'!$H$14+СВЦЭМ!$D$10+'СЕТ СН'!$H$5-'СЕТ СН'!$H$24</f>
        <v>6070.9141068500003</v>
      </c>
      <c r="O102" s="36">
        <f>SUMIFS(СВЦЭМ!$D$39:$D$782,СВЦЭМ!$A$39:$A$782,$A102,СВЦЭМ!$B$39:$B$782,O$83)+'СЕТ СН'!$H$14+СВЦЭМ!$D$10+'СЕТ СН'!$H$5-'СЕТ СН'!$H$24</f>
        <v>6053.8303583300003</v>
      </c>
      <c r="P102" s="36">
        <f>SUMIFS(СВЦЭМ!$D$39:$D$782,СВЦЭМ!$A$39:$A$782,$A102,СВЦЭМ!$B$39:$B$782,P$83)+'СЕТ СН'!$H$14+СВЦЭМ!$D$10+'СЕТ СН'!$H$5-'СЕТ СН'!$H$24</f>
        <v>6046.0632701499999</v>
      </c>
      <c r="Q102" s="36">
        <f>SUMIFS(СВЦЭМ!$D$39:$D$782,СВЦЭМ!$A$39:$A$782,$A102,СВЦЭМ!$B$39:$B$782,Q$83)+'СЕТ СН'!$H$14+СВЦЭМ!$D$10+'СЕТ СН'!$H$5-'СЕТ СН'!$H$24</f>
        <v>6061.8370574300006</v>
      </c>
      <c r="R102" s="36">
        <f>SUMIFS(СВЦЭМ!$D$39:$D$782,СВЦЭМ!$A$39:$A$782,$A102,СВЦЭМ!$B$39:$B$782,R$83)+'СЕТ СН'!$H$14+СВЦЭМ!$D$10+'СЕТ СН'!$H$5-'СЕТ СН'!$H$24</f>
        <v>6061.96277224</v>
      </c>
      <c r="S102" s="36">
        <f>SUMIFS(СВЦЭМ!$D$39:$D$782,СВЦЭМ!$A$39:$A$782,$A102,СВЦЭМ!$B$39:$B$782,S$83)+'СЕТ СН'!$H$14+СВЦЭМ!$D$10+'СЕТ СН'!$H$5-'СЕТ СН'!$H$24</f>
        <v>6049.6430998200003</v>
      </c>
      <c r="T102" s="36">
        <f>SUMIFS(СВЦЭМ!$D$39:$D$782,СВЦЭМ!$A$39:$A$782,$A102,СВЦЭМ!$B$39:$B$782,T$83)+'СЕТ СН'!$H$14+СВЦЭМ!$D$10+'СЕТ СН'!$H$5-'СЕТ СН'!$H$24</f>
        <v>6078.2232466100004</v>
      </c>
      <c r="U102" s="36">
        <f>SUMIFS(СВЦЭМ!$D$39:$D$782,СВЦЭМ!$A$39:$A$782,$A102,СВЦЭМ!$B$39:$B$782,U$83)+'СЕТ СН'!$H$14+СВЦЭМ!$D$10+'СЕТ СН'!$H$5-'СЕТ СН'!$H$24</f>
        <v>6089.6307590800006</v>
      </c>
      <c r="V102" s="36">
        <f>SUMIFS(СВЦЭМ!$D$39:$D$782,СВЦЭМ!$A$39:$A$782,$A102,СВЦЭМ!$B$39:$B$782,V$83)+'СЕТ СН'!$H$14+СВЦЭМ!$D$10+'СЕТ СН'!$H$5-'СЕТ СН'!$H$24</f>
        <v>6120.4923459500005</v>
      </c>
      <c r="W102" s="36">
        <f>SUMIFS(СВЦЭМ!$D$39:$D$782,СВЦЭМ!$A$39:$A$782,$A102,СВЦЭМ!$B$39:$B$782,W$83)+'СЕТ СН'!$H$14+СВЦЭМ!$D$10+'СЕТ СН'!$H$5-'СЕТ СН'!$H$24</f>
        <v>6086.6539250900005</v>
      </c>
      <c r="X102" s="36">
        <f>SUMIFS(СВЦЭМ!$D$39:$D$782,СВЦЭМ!$A$39:$A$782,$A102,СВЦЭМ!$B$39:$B$782,X$83)+'СЕТ СН'!$H$14+СВЦЭМ!$D$10+'СЕТ СН'!$H$5-'СЕТ СН'!$H$24</f>
        <v>6143.6422545300002</v>
      </c>
      <c r="Y102" s="36">
        <f>SUMIFS(СВЦЭМ!$D$39:$D$782,СВЦЭМ!$A$39:$A$782,$A102,СВЦЭМ!$B$39:$B$782,Y$83)+'СЕТ СН'!$H$14+СВЦЭМ!$D$10+'СЕТ СН'!$H$5-'СЕТ СН'!$H$24</f>
        <v>6231.0423238200001</v>
      </c>
    </row>
    <row r="103" spans="1:25" ht="15.75" x14ac:dyDescent="0.2">
      <c r="A103" s="35">
        <f t="shared" si="2"/>
        <v>45493</v>
      </c>
      <c r="B103" s="36">
        <f>SUMIFS(СВЦЭМ!$D$39:$D$782,СВЦЭМ!$A$39:$A$782,$A103,СВЦЭМ!$B$39:$B$782,B$83)+'СЕТ СН'!$H$14+СВЦЭМ!$D$10+'СЕТ СН'!$H$5-'СЕТ СН'!$H$24</f>
        <v>6224.9354188699999</v>
      </c>
      <c r="C103" s="36">
        <f>SUMIFS(СВЦЭМ!$D$39:$D$782,СВЦЭМ!$A$39:$A$782,$A103,СВЦЭМ!$B$39:$B$782,C$83)+'СЕТ СН'!$H$14+СВЦЭМ!$D$10+'СЕТ СН'!$H$5-'СЕТ СН'!$H$24</f>
        <v>6297.6662247900003</v>
      </c>
      <c r="D103" s="36">
        <f>SUMIFS(СВЦЭМ!$D$39:$D$782,СВЦЭМ!$A$39:$A$782,$A103,СВЦЭМ!$B$39:$B$782,D$83)+'СЕТ СН'!$H$14+СВЦЭМ!$D$10+'СЕТ СН'!$H$5-'СЕТ СН'!$H$24</f>
        <v>6396.19526537</v>
      </c>
      <c r="E103" s="36">
        <f>SUMIFS(СВЦЭМ!$D$39:$D$782,СВЦЭМ!$A$39:$A$782,$A103,СВЦЭМ!$B$39:$B$782,E$83)+'СЕТ СН'!$H$14+СВЦЭМ!$D$10+'СЕТ СН'!$H$5-'СЕТ СН'!$H$24</f>
        <v>6439.5802463</v>
      </c>
      <c r="F103" s="36">
        <f>SUMIFS(СВЦЭМ!$D$39:$D$782,СВЦЭМ!$A$39:$A$782,$A103,СВЦЭМ!$B$39:$B$782,F$83)+'СЕТ СН'!$H$14+СВЦЭМ!$D$10+'СЕТ СН'!$H$5-'СЕТ СН'!$H$24</f>
        <v>6452.9452383000007</v>
      </c>
      <c r="G103" s="36">
        <f>SUMIFS(СВЦЭМ!$D$39:$D$782,СВЦЭМ!$A$39:$A$782,$A103,СВЦЭМ!$B$39:$B$782,G$83)+'СЕТ СН'!$H$14+СВЦЭМ!$D$10+'СЕТ СН'!$H$5-'СЕТ СН'!$H$24</f>
        <v>6450.2931224900003</v>
      </c>
      <c r="H103" s="36">
        <f>SUMIFS(СВЦЭМ!$D$39:$D$782,СВЦЭМ!$A$39:$A$782,$A103,СВЦЭМ!$B$39:$B$782,H$83)+'СЕТ СН'!$H$14+СВЦЭМ!$D$10+'СЕТ СН'!$H$5-'СЕТ СН'!$H$24</f>
        <v>6430.7015419100007</v>
      </c>
      <c r="I103" s="36">
        <f>SUMIFS(СВЦЭМ!$D$39:$D$782,СВЦЭМ!$A$39:$A$782,$A103,СВЦЭМ!$B$39:$B$782,I$83)+'СЕТ СН'!$H$14+СВЦЭМ!$D$10+'СЕТ СН'!$H$5-'СЕТ СН'!$H$24</f>
        <v>6356.1335094300002</v>
      </c>
      <c r="J103" s="36">
        <f>SUMIFS(СВЦЭМ!$D$39:$D$782,СВЦЭМ!$A$39:$A$782,$A103,СВЦЭМ!$B$39:$B$782,J$83)+'СЕТ СН'!$H$14+СВЦЭМ!$D$10+'СЕТ СН'!$H$5-'СЕТ СН'!$H$24</f>
        <v>6229.3764407200006</v>
      </c>
      <c r="K103" s="36">
        <f>SUMIFS(СВЦЭМ!$D$39:$D$782,СВЦЭМ!$A$39:$A$782,$A103,СВЦЭМ!$B$39:$B$782,K$83)+'СЕТ СН'!$H$14+СВЦЭМ!$D$10+'СЕТ СН'!$H$5-'СЕТ СН'!$H$24</f>
        <v>6124.8881398100002</v>
      </c>
      <c r="L103" s="36">
        <f>SUMIFS(СВЦЭМ!$D$39:$D$782,СВЦЭМ!$A$39:$A$782,$A103,СВЦЭМ!$B$39:$B$782,L$83)+'СЕТ СН'!$H$14+СВЦЭМ!$D$10+'СЕТ СН'!$H$5-'СЕТ СН'!$H$24</f>
        <v>6043.2095357800008</v>
      </c>
      <c r="M103" s="36">
        <f>SUMIFS(СВЦЭМ!$D$39:$D$782,СВЦЭМ!$A$39:$A$782,$A103,СВЦЭМ!$B$39:$B$782,M$83)+'СЕТ СН'!$H$14+СВЦЭМ!$D$10+'СЕТ СН'!$H$5-'СЕТ СН'!$H$24</f>
        <v>5997.9764530400007</v>
      </c>
      <c r="N103" s="36">
        <f>SUMIFS(СВЦЭМ!$D$39:$D$782,СВЦЭМ!$A$39:$A$782,$A103,СВЦЭМ!$B$39:$B$782,N$83)+'СЕТ СН'!$H$14+СВЦЭМ!$D$10+'СЕТ СН'!$H$5-'СЕТ СН'!$H$24</f>
        <v>6012.5424393600006</v>
      </c>
      <c r="O103" s="36">
        <f>SUMIFS(СВЦЭМ!$D$39:$D$782,СВЦЭМ!$A$39:$A$782,$A103,СВЦЭМ!$B$39:$B$782,O$83)+'СЕТ СН'!$H$14+СВЦЭМ!$D$10+'СЕТ СН'!$H$5-'СЕТ СН'!$H$24</f>
        <v>6007.7105039500002</v>
      </c>
      <c r="P103" s="36">
        <f>SUMIFS(СВЦЭМ!$D$39:$D$782,СВЦЭМ!$A$39:$A$782,$A103,СВЦЭМ!$B$39:$B$782,P$83)+'СЕТ СН'!$H$14+СВЦЭМ!$D$10+'СЕТ СН'!$H$5-'СЕТ СН'!$H$24</f>
        <v>5903.9664558000004</v>
      </c>
      <c r="Q103" s="36">
        <f>SUMIFS(СВЦЭМ!$D$39:$D$782,СВЦЭМ!$A$39:$A$782,$A103,СВЦЭМ!$B$39:$B$782,Q$83)+'СЕТ СН'!$H$14+СВЦЭМ!$D$10+'СЕТ СН'!$H$5-'СЕТ СН'!$H$24</f>
        <v>5921.8492714100003</v>
      </c>
      <c r="R103" s="36">
        <f>SUMIFS(СВЦЭМ!$D$39:$D$782,СВЦЭМ!$A$39:$A$782,$A103,СВЦЭМ!$B$39:$B$782,R$83)+'СЕТ СН'!$H$14+СВЦЭМ!$D$10+'СЕТ СН'!$H$5-'СЕТ СН'!$H$24</f>
        <v>5936.73894088</v>
      </c>
      <c r="S103" s="36">
        <f>SUMIFS(СВЦЭМ!$D$39:$D$782,СВЦЭМ!$A$39:$A$782,$A103,СВЦЭМ!$B$39:$B$782,S$83)+'СЕТ СН'!$H$14+СВЦЭМ!$D$10+'СЕТ СН'!$H$5-'СЕТ СН'!$H$24</f>
        <v>5925.9783310800003</v>
      </c>
      <c r="T103" s="36">
        <f>SUMIFS(СВЦЭМ!$D$39:$D$782,СВЦЭМ!$A$39:$A$782,$A103,СВЦЭМ!$B$39:$B$782,T$83)+'СЕТ СН'!$H$14+СВЦЭМ!$D$10+'СЕТ СН'!$H$5-'СЕТ СН'!$H$24</f>
        <v>5920.1681226999999</v>
      </c>
      <c r="U103" s="36">
        <f>SUMIFS(СВЦЭМ!$D$39:$D$782,СВЦЭМ!$A$39:$A$782,$A103,СВЦЭМ!$B$39:$B$782,U$83)+'СЕТ СН'!$H$14+СВЦЭМ!$D$10+'СЕТ СН'!$H$5-'СЕТ СН'!$H$24</f>
        <v>5940.5727074000006</v>
      </c>
      <c r="V103" s="36">
        <f>SUMIFS(СВЦЭМ!$D$39:$D$782,СВЦЭМ!$A$39:$A$782,$A103,СВЦЭМ!$B$39:$B$782,V$83)+'СЕТ СН'!$H$14+СВЦЭМ!$D$10+'СЕТ СН'!$H$5-'СЕТ СН'!$H$24</f>
        <v>5950.9326303500002</v>
      </c>
      <c r="W103" s="36">
        <f>SUMIFS(СВЦЭМ!$D$39:$D$782,СВЦЭМ!$A$39:$A$782,$A103,СВЦЭМ!$B$39:$B$782,W$83)+'СЕТ СН'!$H$14+СВЦЭМ!$D$10+'СЕТ СН'!$H$5-'СЕТ СН'!$H$24</f>
        <v>5929.2393318100003</v>
      </c>
      <c r="X103" s="36">
        <f>SUMIFS(СВЦЭМ!$D$39:$D$782,СВЦЭМ!$A$39:$A$782,$A103,СВЦЭМ!$B$39:$B$782,X$83)+'СЕТ СН'!$H$14+СВЦЭМ!$D$10+'СЕТ СН'!$H$5-'СЕТ СН'!$H$24</f>
        <v>5966.2467369799997</v>
      </c>
      <c r="Y103" s="36">
        <f>SUMIFS(СВЦЭМ!$D$39:$D$782,СВЦЭМ!$A$39:$A$782,$A103,СВЦЭМ!$B$39:$B$782,Y$83)+'СЕТ СН'!$H$14+СВЦЭМ!$D$10+'СЕТ СН'!$H$5-'СЕТ СН'!$H$24</f>
        <v>6062.10602268</v>
      </c>
    </row>
    <row r="104" spans="1:25" ht="15.75" x14ac:dyDescent="0.2">
      <c r="A104" s="35">
        <f t="shared" si="2"/>
        <v>45494</v>
      </c>
      <c r="B104" s="36">
        <f>SUMIFS(СВЦЭМ!$D$39:$D$782,СВЦЭМ!$A$39:$A$782,$A104,СВЦЭМ!$B$39:$B$782,B$83)+'СЕТ СН'!$H$14+СВЦЭМ!$D$10+'СЕТ СН'!$H$5-'СЕТ СН'!$H$24</f>
        <v>6183.49128939</v>
      </c>
      <c r="C104" s="36">
        <f>SUMIFS(СВЦЭМ!$D$39:$D$782,СВЦЭМ!$A$39:$A$782,$A104,СВЦЭМ!$B$39:$B$782,C$83)+'СЕТ СН'!$H$14+СВЦЭМ!$D$10+'СЕТ СН'!$H$5-'СЕТ СН'!$H$24</f>
        <v>6285.2289916899999</v>
      </c>
      <c r="D104" s="36">
        <f>SUMIFS(СВЦЭМ!$D$39:$D$782,СВЦЭМ!$A$39:$A$782,$A104,СВЦЭМ!$B$39:$B$782,D$83)+'СЕТ СН'!$H$14+СВЦЭМ!$D$10+'СЕТ СН'!$H$5-'СЕТ СН'!$H$24</f>
        <v>6334.4238181199999</v>
      </c>
      <c r="E104" s="36">
        <f>SUMIFS(СВЦЭМ!$D$39:$D$782,СВЦЭМ!$A$39:$A$782,$A104,СВЦЭМ!$B$39:$B$782,E$83)+'СЕТ СН'!$H$14+СВЦЭМ!$D$10+'СЕТ СН'!$H$5-'СЕТ СН'!$H$24</f>
        <v>6378.0009330499997</v>
      </c>
      <c r="F104" s="36">
        <f>SUMIFS(СВЦЭМ!$D$39:$D$782,СВЦЭМ!$A$39:$A$782,$A104,СВЦЭМ!$B$39:$B$782,F$83)+'СЕТ СН'!$H$14+СВЦЭМ!$D$10+'СЕТ СН'!$H$5-'СЕТ СН'!$H$24</f>
        <v>6420.9455599700004</v>
      </c>
      <c r="G104" s="36">
        <f>SUMIFS(СВЦЭМ!$D$39:$D$782,СВЦЭМ!$A$39:$A$782,$A104,СВЦЭМ!$B$39:$B$782,G$83)+'СЕТ СН'!$H$14+СВЦЭМ!$D$10+'СЕТ СН'!$H$5-'СЕТ СН'!$H$24</f>
        <v>6365.9024240899998</v>
      </c>
      <c r="H104" s="36">
        <f>SUMIFS(СВЦЭМ!$D$39:$D$782,СВЦЭМ!$A$39:$A$782,$A104,СВЦЭМ!$B$39:$B$782,H$83)+'СЕТ СН'!$H$14+СВЦЭМ!$D$10+'СЕТ СН'!$H$5-'СЕТ СН'!$H$24</f>
        <v>6390.9075985600002</v>
      </c>
      <c r="I104" s="36">
        <f>SUMIFS(СВЦЭМ!$D$39:$D$782,СВЦЭМ!$A$39:$A$782,$A104,СВЦЭМ!$B$39:$B$782,I$83)+'СЕТ СН'!$H$14+СВЦЭМ!$D$10+'СЕТ СН'!$H$5-'СЕТ СН'!$H$24</f>
        <v>6347.4970771099997</v>
      </c>
      <c r="J104" s="36">
        <f>SUMIFS(СВЦЭМ!$D$39:$D$782,СВЦЭМ!$A$39:$A$782,$A104,СВЦЭМ!$B$39:$B$782,J$83)+'СЕТ СН'!$H$14+СВЦЭМ!$D$10+'СЕТ СН'!$H$5-'СЕТ СН'!$H$24</f>
        <v>6193.6843904800007</v>
      </c>
      <c r="K104" s="36">
        <f>SUMIFS(СВЦЭМ!$D$39:$D$782,СВЦЭМ!$A$39:$A$782,$A104,СВЦЭМ!$B$39:$B$782,K$83)+'СЕТ СН'!$H$14+СВЦЭМ!$D$10+'СЕТ СН'!$H$5-'СЕТ СН'!$H$24</f>
        <v>6051.1295434399999</v>
      </c>
      <c r="L104" s="36">
        <f>SUMIFS(СВЦЭМ!$D$39:$D$782,СВЦЭМ!$A$39:$A$782,$A104,СВЦЭМ!$B$39:$B$782,L$83)+'СЕТ СН'!$H$14+СВЦЭМ!$D$10+'СЕТ СН'!$H$5-'СЕТ СН'!$H$24</f>
        <v>5983.2372927300003</v>
      </c>
      <c r="M104" s="36">
        <f>SUMIFS(СВЦЭМ!$D$39:$D$782,СВЦЭМ!$A$39:$A$782,$A104,СВЦЭМ!$B$39:$B$782,M$83)+'СЕТ СН'!$H$14+СВЦЭМ!$D$10+'СЕТ СН'!$H$5-'СЕТ СН'!$H$24</f>
        <v>5962.55120532</v>
      </c>
      <c r="N104" s="36">
        <f>SUMIFS(СВЦЭМ!$D$39:$D$782,СВЦЭМ!$A$39:$A$782,$A104,СВЦЭМ!$B$39:$B$782,N$83)+'СЕТ СН'!$H$14+СВЦЭМ!$D$10+'СЕТ СН'!$H$5-'СЕТ СН'!$H$24</f>
        <v>5958.9601678500003</v>
      </c>
      <c r="O104" s="36">
        <f>SUMIFS(СВЦЭМ!$D$39:$D$782,СВЦЭМ!$A$39:$A$782,$A104,СВЦЭМ!$B$39:$B$782,O$83)+'СЕТ СН'!$H$14+СВЦЭМ!$D$10+'СЕТ СН'!$H$5-'СЕТ СН'!$H$24</f>
        <v>5955.84071924</v>
      </c>
      <c r="P104" s="36">
        <f>SUMIFS(СВЦЭМ!$D$39:$D$782,СВЦЭМ!$A$39:$A$782,$A104,СВЦЭМ!$B$39:$B$782,P$83)+'СЕТ СН'!$H$14+СВЦЭМ!$D$10+'СЕТ СН'!$H$5-'СЕТ СН'!$H$24</f>
        <v>5973.0111868900003</v>
      </c>
      <c r="Q104" s="36">
        <f>SUMIFS(СВЦЭМ!$D$39:$D$782,СВЦЭМ!$A$39:$A$782,$A104,СВЦЭМ!$B$39:$B$782,Q$83)+'СЕТ СН'!$H$14+СВЦЭМ!$D$10+'СЕТ СН'!$H$5-'СЕТ СН'!$H$24</f>
        <v>5979.2689269600005</v>
      </c>
      <c r="R104" s="36">
        <f>SUMIFS(СВЦЭМ!$D$39:$D$782,СВЦЭМ!$A$39:$A$782,$A104,СВЦЭМ!$B$39:$B$782,R$83)+'СЕТ СН'!$H$14+СВЦЭМ!$D$10+'СЕТ СН'!$H$5-'СЕТ СН'!$H$24</f>
        <v>5975.9837514800001</v>
      </c>
      <c r="S104" s="36">
        <f>SUMIFS(СВЦЭМ!$D$39:$D$782,СВЦЭМ!$A$39:$A$782,$A104,СВЦЭМ!$B$39:$B$782,S$83)+'СЕТ СН'!$H$14+СВЦЭМ!$D$10+'СЕТ СН'!$H$5-'СЕТ СН'!$H$24</f>
        <v>5972.1659992000004</v>
      </c>
      <c r="T104" s="36">
        <f>SUMIFS(СВЦЭМ!$D$39:$D$782,СВЦЭМ!$A$39:$A$782,$A104,СВЦЭМ!$B$39:$B$782,T$83)+'СЕТ СН'!$H$14+СВЦЭМ!$D$10+'СЕТ СН'!$H$5-'СЕТ СН'!$H$24</f>
        <v>5958.1744429099999</v>
      </c>
      <c r="U104" s="36">
        <f>SUMIFS(СВЦЭМ!$D$39:$D$782,СВЦЭМ!$A$39:$A$782,$A104,СВЦЭМ!$B$39:$B$782,U$83)+'СЕТ СН'!$H$14+СВЦЭМ!$D$10+'СЕТ СН'!$H$5-'СЕТ СН'!$H$24</f>
        <v>5961.5528990700004</v>
      </c>
      <c r="V104" s="36">
        <f>SUMIFS(СВЦЭМ!$D$39:$D$782,СВЦЭМ!$A$39:$A$782,$A104,СВЦЭМ!$B$39:$B$782,V$83)+'СЕТ СН'!$H$14+СВЦЭМ!$D$10+'СЕТ СН'!$H$5-'СЕТ СН'!$H$24</f>
        <v>5957.5954241100007</v>
      </c>
      <c r="W104" s="36">
        <f>SUMIFS(СВЦЭМ!$D$39:$D$782,СВЦЭМ!$A$39:$A$782,$A104,СВЦЭМ!$B$39:$B$782,W$83)+'СЕТ СН'!$H$14+СВЦЭМ!$D$10+'СЕТ СН'!$H$5-'СЕТ СН'!$H$24</f>
        <v>5945.0419181500001</v>
      </c>
      <c r="X104" s="36">
        <f>SUMIFS(СВЦЭМ!$D$39:$D$782,СВЦЭМ!$A$39:$A$782,$A104,СВЦЭМ!$B$39:$B$782,X$83)+'СЕТ СН'!$H$14+СВЦЭМ!$D$10+'СЕТ СН'!$H$5-'СЕТ СН'!$H$24</f>
        <v>5997.7217898700001</v>
      </c>
      <c r="Y104" s="36">
        <f>SUMIFS(СВЦЭМ!$D$39:$D$782,СВЦЭМ!$A$39:$A$782,$A104,СВЦЭМ!$B$39:$B$782,Y$83)+'СЕТ СН'!$H$14+СВЦЭМ!$D$10+'СЕТ СН'!$H$5-'СЕТ СН'!$H$24</f>
        <v>6021.27250164</v>
      </c>
    </row>
    <row r="105" spans="1:25" ht="15.75" x14ac:dyDescent="0.2">
      <c r="A105" s="35">
        <f t="shared" si="2"/>
        <v>45495</v>
      </c>
      <c r="B105" s="36">
        <f>SUMIFS(СВЦЭМ!$D$39:$D$782,СВЦЭМ!$A$39:$A$782,$A105,СВЦЭМ!$B$39:$B$782,B$83)+'СЕТ СН'!$H$14+СВЦЭМ!$D$10+'СЕТ СН'!$H$5-'СЕТ СН'!$H$24</f>
        <v>6110.8671780500008</v>
      </c>
      <c r="C105" s="36">
        <f>SUMIFS(СВЦЭМ!$D$39:$D$782,СВЦЭМ!$A$39:$A$782,$A105,СВЦЭМ!$B$39:$B$782,C$83)+'СЕТ СН'!$H$14+СВЦЭМ!$D$10+'СЕТ СН'!$H$5-'СЕТ СН'!$H$24</f>
        <v>6181.4008734500003</v>
      </c>
      <c r="D105" s="36">
        <f>SUMIFS(СВЦЭМ!$D$39:$D$782,СВЦЭМ!$A$39:$A$782,$A105,СВЦЭМ!$B$39:$B$782,D$83)+'СЕТ СН'!$H$14+СВЦЭМ!$D$10+'СЕТ СН'!$H$5-'СЕТ СН'!$H$24</f>
        <v>6238.5925469200001</v>
      </c>
      <c r="E105" s="36">
        <f>SUMIFS(СВЦЭМ!$D$39:$D$782,СВЦЭМ!$A$39:$A$782,$A105,СВЦЭМ!$B$39:$B$782,E$83)+'СЕТ СН'!$H$14+СВЦЭМ!$D$10+'СЕТ СН'!$H$5-'СЕТ СН'!$H$24</f>
        <v>6276.4426382500005</v>
      </c>
      <c r="F105" s="36">
        <f>SUMIFS(СВЦЭМ!$D$39:$D$782,СВЦЭМ!$A$39:$A$782,$A105,СВЦЭМ!$B$39:$B$782,F$83)+'СЕТ СН'!$H$14+СВЦЭМ!$D$10+'СЕТ СН'!$H$5-'СЕТ СН'!$H$24</f>
        <v>6287.2485508999998</v>
      </c>
      <c r="G105" s="36">
        <f>SUMIFS(СВЦЭМ!$D$39:$D$782,СВЦЭМ!$A$39:$A$782,$A105,СВЦЭМ!$B$39:$B$782,G$83)+'СЕТ СН'!$H$14+СВЦЭМ!$D$10+'СЕТ СН'!$H$5-'СЕТ СН'!$H$24</f>
        <v>6287.9234673299998</v>
      </c>
      <c r="H105" s="36">
        <f>SUMIFS(СВЦЭМ!$D$39:$D$782,СВЦЭМ!$A$39:$A$782,$A105,СВЦЭМ!$B$39:$B$782,H$83)+'СЕТ СН'!$H$14+СВЦЭМ!$D$10+'СЕТ СН'!$H$5-'СЕТ СН'!$H$24</f>
        <v>6218.6242641200006</v>
      </c>
      <c r="I105" s="36">
        <f>SUMIFS(СВЦЭМ!$D$39:$D$782,СВЦЭМ!$A$39:$A$782,$A105,СВЦЭМ!$B$39:$B$782,I$83)+'СЕТ СН'!$H$14+СВЦЭМ!$D$10+'СЕТ СН'!$H$5-'СЕТ СН'!$H$24</f>
        <v>6119.2034071899998</v>
      </c>
      <c r="J105" s="36">
        <f>SUMIFS(СВЦЭМ!$D$39:$D$782,СВЦЭМ!$A$39:$A$782,$A105,СВЦЭМ!$B$39:$B$782,J$83)+'СЕТ СН'!$H$14+СВЦЭМ!$D$10+'СЕТ СН'!$H$5-'СЕТ СН'!$H$24</f>
        <v>6005.0754307699999</v>
      </c>
      <c r="K105" s="36">
        <f>SUMIFS(СВЦЭМ!$D$39:$D$782,СВЦЭМ!$A$39:$A$782,$A105,СВЦЭМ!$B$39:$B$782,K$83)+'СЕТ СН'!$H$14+СВЦЭМ!$D$10+'СЕТ СН'!$H$5-'СЕТ СН'!$H$24</f>
        <v>5932.8885737400005</v>
      </c>
      <c r="L105" s="36">
        <f>SUMIFS(СВЦЭМ!$D$39:$D$782,СВЦЭМ!$A$39:$A$782,$A105,СВЦЭМ!$B$39:$B$782,L$83)+'СЕТ СН'!$H$14+СВЦЭМ!$D$10+'СЕТ СН'!$H$5-'СЕТ СН'!$H$24</f>
        <v>5889.1783890900006</v>
      </c>
      <c r="M105" s="36">
        <f>SUMIFS(СВЦЭМ!$D$39:$D$782,СВЦЭМ!$A$39:$A$782,$A105,СВЦЭМ!$B$39:$B$782,M$83)+'СЕТ СН'!$H$14+СВЦЭМ!$D$10+'СЕТ СН'!$H$5-'СЕТ СН'!$H$24</f>
        <v>5864.3301530999997</v>
      </c>
      <c r="N105" s="36">
        <f>SUMIFS(СВЦЭМ!$D$39:$D$782,СВЦЭМ!$A$39:$A$782,$A105,СВЦЭМ!$B$39:$B$782,N$83)+'СЕТ СН'!$H$14+СВЦЭМ!$D$10+'СЕТ СН'!$H$5-'СЕТ СН'!$H$24</f>
        <v>5846.9760088100002</v>
      </c>
      <c r="O105" s="36">
        <f>SUMIFS(СВЦЭМ!$D$39:$D$782,СВЦЭМ!$A$39:$A$782,$A105,СВЦЭМ!$B$39:$B$782,O$83)+'СЕТ СН'!$H$14+СВЦЭМ!$D$10+'СЕТ СН'!$H$5-'СЕТ СН'!$H$24</f>
        <v>5861.61520286</v>
      </c>
      <c r="P105" s="36">
        <f>SUMIFS(СВЦЭМ!$D$39:$D$782,СВЦЭМ!$A$39:$A$782,$A105,СВЦЭМ!$B$39:$B$782,P$83)+'СЕТ СН'!$H$14+СВЦЭМ!$D$10+'СЕТ СН'!$H$5-'СЕТ СН'!$H$24</f>
        <v>5860.2300191900003</v>
      </c>
      <c r="Q105" s="36">
        <f>SUMIFS(СВЦЭМ!$D$39:$D$782,СВЦЭМ!$A$39:$A$782,$A105,СВЦЭМ!$B$39:$B$782,Q$83)+'СЕТ СН'!$H$14+СВЦЭМ!$D$10+'СЕТ СН'!$H$5-'СЕТ СН'!$H$24</f>
        <v>5858.7545984999997</v>
      </c>
      <c r="R105" s="36">
        <f>SUMIFS(СВЦЭМ!$D$39:$D$782,СВЦЭМ!$A$39:$A$782,$A105,СВЦЭМ!$B$39:$B$782,R$83)+'СЕТ СН'!$H$14+СВЦЭМ!$D$10+'СЕТ СН'!$H$5-'СЕТ СН'!$H$24</f>
        <v>5855.2354921000006</v>
      </c>
      <c r="S105" s="36">
        <f>SUMIFS(СВЦЭМ!$D$39:$D$782,СВЦЭМ!$A$39:$A$782,$A105,СВЦЭМ!$B$39:$B$782,S$83)+'СЕТ СН'!$H$14+СВЦЭМ!$D$10+'СЕТ СН'!$H$5-'СЕТ СН'!$H$24</f>
        <v>5847.7755551</v>
      </c>
      <c r="T105" s="36">
        <f>SUMIFS(СВЦЭМ!$D$39:$D$782,СВЦЭМ!$A$39:$A$782,$A105,СВЦЭМ!$B$39:$B$782,T$83)+'СЕТ СН'!$H$14+СВЦЭМ!$D$10+'СЕТ СН'!$H$5-'СЕТ СН'!$H$24</f>
        <v>5844.7726987700007</v>
      </c>
      <c r="U105" s="36">
        <f>SUMIFS(СВЦЭМ!$D$39:$D$782,СВЦЭМ!$A$39:$A$782,$A105,СВЦЭМ!$B$39:$B$782,U$83)+'СЕТ СН'!$H$14+СВЦЭМ!$D$10+'СЕТ СН'!$H$5-'СЕТ СН'!$H$24</f>
        <v>5859.5883897599997</v>
      </c>
      <c r="V105" s="36">
        <f>SUMIFS(СВЦЭМ!$D$39:$D$782,СВЦЭМ!$A$39:$A$782,$A105,СВЦЭМ!$B$39:$B$782,V$83)+'СЕТ СН'!$H$14+СВЦЭМ!$D$10+'СЕТ СН'!$H$5-'СЕТ СН'!$H$24</f>
        <v>5871.16131683</v>
      </c>
      <c r="W105" s="36">
        <f>SUMIFS(СВЦЭМ!$D$39:$D$782,СВЦЭМ!$A$39:$A$782,$A105,СВЦЭМ!$B$39:$B$782,W$83)+'СЕТ СН'!$H$14+СВЦЭМ!$D$10+'СЕТ СН'!$H$5-'СЕТ СН'!$H$24</f>
        <v>5834.9766505300004</v>
      </c>
      <c r="X105" s="36">
        <f>SUMIFS(СВЦЭМ!$D$39:$D$782,СВЦЭМ!$A$39:$A$782,$A105,СВЦЭМ!$B$39:$B$782,X$83)+'СЕТ СН'!$H$14+СВЦЭМ!$D$10+'СЕТ СН'!$H$5-'СЕТ СН'!$H$24</f>
        <v>5907.3749658200004</v>
      </c>
      <c r="Y105" s="36">
        <f>SUMIFS(СВЦЭМ!$D$39:$D$782,СВЦЭМ!$A$39:$A$782,$A105,СВЦЭМ!$B$39:$B$782,Y$83)+'СЕТ СН'!$H$14+СВЦЭМ!$D$10+'СЕТ СН'!$H$5-'СЕТ СН'!$H$24</f>
        <v>5991.1333098900004</v>
      </c>
    </row>
    <row r="106" spans="1:25" ht="15.75" x14ac:dyDescent="0.2">
      <c r="A106" s="35">
        <f t="shared" si="2"/>
        <v>45496</v>
      </c>
      <c r="B106" s="36">
        <f>SUMIFS(СВЦЭМ!$D$39:$D$782,СВЦЭМ!$A$39:$A$782,$A106,СВЦЭМ!$B$39:$B$782,B$83)+'СЕТ СН'!$H$14+СВЦЭМ!$D$10+'СЕТ СН'!$H$5-'СЕТ СН'!$H$24</f>
        <v>6206.0940796699997</v>
      </c>
      <c r="C106" s="36">
        <f>SUMIFS(СВЦЭМ!$D$39:$D$782,СВЦЭМ!$A$39:$A$782,$A106,СВЦЭМ!$B$39:$B$782,C$83)+'СЕТ СН'!$H$14+СВЦЭМ!$D$10+'СЕТ СН'!$H$5-'СЕТ СН'!$H$24</f>
        <v>6305.1744530400001</v>
      </c>
      <c r="D106" s="36">
        <f>SUMIFS(СВЦЭМ!$D$39:$D$782,СВЦЭМ!$A$39:$A$782,$A106,СВЦЭМ!$B$39:$B$782,D$83)+'СЕТ СН'!$H$14+СВЦЭМ!$D$10+'СЕТ СН'!$H$5-'СЕТ СН'!$H$24</f>
        <v>6357.4294804399997</v>
      </c>
      <c r="E106" s="36">
        <f>SUMIFS(СВЦЭМ!$D$39:$D$782,СВЦЭМ!$A$39:$A$782,$A106,СВЦЭМ!$B$39:$B$782,E$83)+'СЕТ СН'!$H$14+СВЦЭМ!$D$10+'СЕТ СН'!$H$5-'СЕТ СН'!$H$24</f>
        <v>6377.3496188200006</v>
      </c>
      <c r="F106" s="36">
        <f>SUMIFS(СВЦЭМ!$D$39:$D$782,СВЦЭМ!$A$39:$A$782,$A106,СВЦЭМ!$B$39:$B$782,F$83)+'СЕТ СН'!$H$14+СВЦЭМ!$D$10+'СЕТ СН'!$H$5-'СЕТ СН'!$H$24</f>
        <v>6370.8785383300001</v>
      </c>
      <c r="G106" s="36">
        <f>SUMIFS(СВЦЭМ!$D$39:$D$782,СВЦЭМ!$A$39:$A$782,$A106,СВЦЭМ!$B$39:$B$782,G$83)+'СЕТ СН'!$H$14+СВЦЭМ!$D$10+'СЕТ СН'!$H$5-'СЕТ СН'!$H$24</f>
        <v>6340.6042591800006</v>
      </c>
      <c r="H106" s="36">
        <f>SUMIFS(СВЦЭМ!$D$39:$D$782,СВЦЭМ!$A$39:$A$782,$A106,СВЦЭМ!$B$39:$B$782,H$83)+'СЕТ СН'!$H$14+СВЦЭМ!$D$10+'СЕТ СН'!$H$5-'СЕТ СН'!$H$24</f>
        <v>6295.3511333300003</v>
      </c>
      <c r="I106" s="36">
        <f>SUMIFS(СВЦЭМ!$D$39:$D$782,СВЦЭМ!$A$39:$A$782,$A106,СВЦЭМ!$B$39:$B$782,I$83)+'СЕТ СН'!$H$14+СВЦЭМ!$D$10+'СЕТ СН'!$H$5-'СЕТ СН'!$H$24</f>
        <v>6177.6873046000001</v>
      </c>
      <c r="J106" s="36">
        <f>SUMIFS(СВЦЭМ!$D$39:$D$782,СВЦЭМ!$A$39:$A$782,$A106,СВЦЭМ!$B$39:$B$782,J$83)+'СЕТ СН'!$H$14+СВЦЭМ!$D$10+'СЕТ СН'!$H$5-'СЕТ СН'!$H$24</f>
        <v>6061.1200457600007</v>
      </c>
      <c r="K106" s="36">
        <f>SUMIFS(СВЦЭМ!$D$39:$D$782,СВЦЭМ!$A$39:$A$782,$A106,СВЦЭМ!$B$39:$B$782,K$83)+'СЕТ СН'!$H$14+СВЦЭМ!$D$10+'СЕТ СН'!$H$5-'СЕТ СН'!$H$24</f>
        <v>5974.7828031999998</v>
      </c>
      <c r="L106" s="36">
        <f>SUMIFS(СВЦЭМ!$D$39:$D$782,СВЦЭМ!$A$39:$A$782,$A106,СВЦЭМ!$B$39:$B$782,L$83)+'СЕТ СН'!$H$14+СВЦЭМ!$D$10+'СЕТ СН'!$H$5-'СЕТ СН'!$H$24</f>
        <v>5940.3062678100005</v>
      </c>
      <c r="M106" s="36">
        <f>SUMIFS(СВЦЭМ!$D$39:$D$782,СВЦЭМ!$A$39:$A$782,$A106,СВЦЭМ!$B$39:$B$782,M$83)+'СЕТ СН'!$H$14+СВЦЭМ!$D$10+'СЕТ СН'!$H$5-'СЕТ СН'!$H$24</f>
        <v>5921.6558077300006</v>
      </c>
      <c r="N106" s="36">
        <f>SUMIFS(СВЦЭМ!$D$39:$D$782,СВЦЭМ!$A$39:$A$782,$A106,СВЦЭМ!$B$39:$B$782,N$83)+'СЕТ СН'!$H$14+СВЦЭМ!$D$10+'СЕТ СН'!$H$5-'СЕТ СН'!$H$24</f>
        <v>5905.5945043700003</v>
      </c>
      <c r="O106" s="36">
        <f>SUMIFS(СВЦЭМ!$D$39:$D$782,СВЦЭМ!$A$39:$A$782,$A106,СВЦЭМ!$B$39:$B$782,O$83)+'СЕТ СН'!$H$14+СВЦЭМ!$D$10+'СЕТ СН'!$H$5-'СЕТ СН'!$H$24</f>
        <v>5895.1773996400007</v>
      </c>
      <c r="P106" s="36">
        <f>SUMIFS(СВЦЭМ!$D$39:$D$782,СВЦЭМ!$A$39:$A$782,$A106,СВЦЭМ!$B$39:$B$782,P$83)+'СЕТ СН'!$H$14+СВЦЭМ!$D$10+'СЕТ СН'!$H$5-'СЕТ СН'!$H$24</f>
        <v>5885.9572913700003</v>
      </c>
      <c r="Q106" s="36">
        <f>SUMIFS(СВЦЭМ!$D$39:$D$782,СВЦЭМ!$A$39:$A$782,$A106,СВЦЭМ!$B$39:$B$782,Q$83)+'СЕТ СН'!$H$14+СВЦЭМ!$D$10+'СЕТ СН'!$H$5-'СЕТ СН'!$H$24</f>
        <v>5886.2616623200001</v>
      </c>
      <c r="R106" s="36">
        <f>SUMIFS(СВЦЭМ!$D$39:$D$782,СВЦЭМ!$A$39:$A$782,$A106,СВЦЭМ!$B$39:$B$782,R$83)+'СЕТ СН'!$H$14+СВЦЭМ!$D$10+'СЕТ СН'!$H$5-'СЕТ СН'!$H$24</f>
        <v>5894.3822036199999</v>
      </c>
      <c r="S106" s="36">
        <f>SUMIFS(СВЦЭМ!$D$39:$D$782,СВЦЭМ!$A$39:$A$782,$A106,СВЦЭМ!$B$39:$B$782,S$83)+'СЕТ СН'!$H$14+СВЦЭМ!$D$10+'СЕТ СН'!$H$5-'СЕТ СН'!$H$24</f>
        <v>5895.6697440799999</v>
      </c>
      <c r="T106" s="36">
        <f>SUMIFS(СВЦЭМ!$D$39:$D$782,СВЦЭМ!$A$39:$A$782,$A106,СВЦЭМ!$B$39:$B$782,T$83)+'СЕТ СН'!$H$14+СВЦЭМ!$D$10+'СЕТ СН'!$H$5-'СЕТ СН'!$H$24</f>
        <v>5904.3660608299997</v>
      </c>
      <c r="U106" s="36">
        <f>SUMIFS(СВЦЭМ!$D$39:$D$782,СВЦЭМ!$A$39:$A$782,$A106,СВЦЭМ!$B$39:$B$782,U$83)+'СЕТ СН'!$H$14+СВЦЭМ!$D$10+'СЕТ СН'!$H$5-'СЕТ СН'!$H$24</f>
        <v>5919.7588467700007</v>
      </c>
      <c r="V106" s="36">
        <f>SUMIFS(СВЦЭМ!$D$39:$D$782,СВЦЭМ!$A$39:$A$782,$A106,СВЦЭМ!$B$39:$B$782,V$83)+'СЕТ СН'!$H$14+СВЦЭМ!$D$10+'СЕТ СН'!$H$5-'СЕТ СН'!$H$24</f>
        <v>5928.6815039900002</v>
      </c>
      <c r="W106" s="36">
        <f>SUMIFS(СВЦЭМ!$D$39:$D$782,СВЦЭМ!$A$39:$A$782,$A106,СВЦЭМ!$B$39:$B$782,W$83)+'СЕТ СН'!$H$14+СВЦЭМ!$D$10+'СЕТ СН'!$H$5-'СЕТ СН'!$H$24</f>
        <v>5914.5163484800005</v>
      </c>
      <c r="X106" s="36">
        <f>SUMIFS(СВЦЭМ!$D$39:$D$782,СВЦЭМ!$A$39:$A$782,$A106,СВЦЭМ!$B$39:$B$782,X$83)+'СЕТ СН'!$H$14+СВЦЭМ!$D$10+'СЕТ СН'!$H$5-'СЕТ СН'!$H$24</f>
        <v>5972.42388269</v>
      </c>
      <c r="Y106" s="36">
        <f>SUMIFS(СВЦЭМ!$D$39:$D$782,СВЦЭМ!$A$39:$A$782,$A106,СВЦЭМ!$B$39:$B$782,Y$83)+'СЕТ СН'!$H$14+СВЦЭМ!$D$10+'СЕТ СН'!$H$5-'СЕТ СН'!$H$24</f>
        <v>6049.8031741800005</v>
      </c>
    </row>
    <row r="107" spans="1:25" ht="15.75" x14ac:dyDescent="0.2">
      <c r="A107" s="35">
        <f t="shared" si="2"/>
        <v>45497</v>
      </c>
      <c r="B107" s="36">
        <f>SUMIFS(СВЦЭМ!$D$39:$D$782,СВЦЭМ!$A$39:$A$782,$A107,СВЦЭМ!$B$39:$B$782,B$83)+'СЕТ СН'!$H$14+СВЦЭМ!$D$10+'СЕТ СН'!$H$5-'СЕТ СН'!$H$24</f>
        <v>6246.2920638100004</v>
      </c>
      <c r="C107" s="36">
        <f>SUMIFS(СВЦЭМ!$D$39:$D$782,СВЦЭМ!$A$39:$A$782,$A107,СВЦЭМ!$B$39:$B$782,C$83)+'СЕТ СН'!$H$14+СВЦЭМ!$D$10+'СЕТ СН'!$H$5-'СЕТ СН'!$H$24</f>
        <v>6344.7398052200006</v>
      </c>
      <c r="D107" s="36">
        <f>SUMIFS(СВЦЭМ!$D$39:$D$782,СВЦЭМ!$A$39:$A$782,$A107,СВЦЭМ!$B$39:$B$782,D$83)+'СЕТ СН'!$H$14+СВЦЭМ!$D$10+'СЕТ СН'!$H$5-'СЕТ СН'!$H$24</f>
        <v>6385.7511383300007</v>
      </c>
      <c r="E107" s="36">
        <f>SUMIFS(СВЦЭМ!$D$39:$D$782,СВЦЭМ!$A$39:$A$782,$A107,СВЦЭМ!$B$39:$B$782,E$83)+'СЕТ СН'!$H$14+СВЦЭМ!$D$10+'СЕТ СН'!$H$5-'СЕТ СН'!$H$24</f>
        <v>6358.5895717900003</v>
      </c>
      <c r="F107" s="36">
        <f>SUMIFS(СВЦЭМ!$D$39:$D$782,СВЦЭМ!$A$39:$A$782,$A107,СВЦЭМ!$B$39:$B$782,F$83)+'СЕТ СН'!$H$14+СВЦЭМ!$D$10+'СЕТ СН'!$H$5-'СЕТ СН'!$H$24</f>
        <v>6360.9709928299999</v>
      </c>
      <c r="G107" s="36">
        <f>SUMIFS(СВЦЭМ!$D$39:$D$782,СВЦЭМ!$A$39:$A$782,$A107,СВЦЭМ!$B$39:$B$782,G$83)+'СЕТ СН'!$H$14+СВЦЭМ!$D$10+'СЕТ СН'!$H$5-'СЕТ СН'!$H$24</f>
        <v>6363.0882631700006</v>
      </c>
      <c r="H107" s="36">
        <f>SUMIFS(СВЦЭМ!$D$39:$D$782,СВЦЭМ!$A$39:$A$782,$A107,СВЦЭМ!$B$39:$B$782,H$83)+'СЕТ СН'!$H$14+СВЦЭМ!$D$10+'СЕТ СН'!$H$5-'СЕТ СН'!$H$24</f>
        <v>6347.2639013200005</v>
      </c>
      <c r="I107" s="36">
        <f>SUMIFS(СВЦЭМ!$D$39:$D$782,СВЦЭМ!$A$39:$A$782,$A107,СВЦЭМ!$B$39:$B$782,I$83)+'СЕТ СН'!$H$14+СВЦЭМ!$D$10+'СЕТ СН'!$H$5-'СЕТ СН'!$H$24</f>
        <v>6239.12218966</v>
      </c>
      <c r="J107" s="36">
        <f>SUMIFS(СВЦЭМ!$D$39:$D$782,СВЦЭМ!$A$39:$A$782,$A107,СВЦЭМ!$B$39:$B$782,J$83)+'СЕТ СН'!$H$14+СВЦЭМ!$D$10+'СЕТ СН'!$H$5-'СЕТ СН'!$H$24</f>
        <v>6111.6554820399997</v>
      </c>
      <c r="K107" s="36">
        <f>SUMIFS(СВЦЭМ!$D$39:$D$782,СВЦЭМ!$A$39:$A$782,$A107,СВЦЭМ!$B$39:$B$782,K$83)+'СЕТ СН'!$H$14+СВЦЭМ!$D$10+'СЕТ СН'!$H$5-'СЕТ СН'!$H$24</f>
        <v>6021.7165743800006</v>
      </c>
      <c r="L107" s="36">
        <f>SUMIFS(СВЦЭМ!$D$39:$D$782,СВЦЭМ!$A$39:$A$782,$A107,СВЦЭМ!$B$39:$B$782,L$83)+'СЕТ СН'!$H$14+СВЦЭМ!$D$10+'СЕТ СН'!$H$5-'СЕТ СН'!$H$24</f>
        <v>5967.9344826900006</v>
      </c>
      <c r="M107" s="36">
        <f>SUMIFS(СВЦЭМ!$D$39:$D$782,СВЦЭМ!$A$39:$A$782,$A107,СВЦЭМ!$B$39:$B$782,M$83)+'СЕТ СН'!$H$14+СВЦЭМ!$D$10+'СЕТ СН'!$H$5-'СЕТ СН'!$H$24</f>
        <v>5944.0990084900004</v>
      </c>
      <c r="N107" s="36">
        <f>SUMIFS(СВЦЭМ!$D$39:$D$782,СВЦЭМ!$A$39:$A$782,$A107,СВЦЭМ!$B$39:$B$782,N$83)+'СЕТ СН'!$H$14+СВЦЭМ!$D$10+'СЕТ СН'!$H$5-'СЕТ СН'!$H$24</f>
        <v>5933.9167358900004</v>
      </c>
      <c r="O107" s="36">
        <f>SUMIFS(СВЦЭМ!$D$39:$D$782,СВЦЭМ!$A$39:$A$782,$A107,СВЦЭМ!$B$39:$B$782,O$83)+'СЕТ СН'!$H$14+СВЦЭМ!$D$10+'СЕТ СН'!$H$5-'СЕТ СН'!$H$24</f>
        <v>5931.8250627800007</v>
      </c>
      <c r="P107" s="36">
        <f>SUMIFS(СВЦЭМ!$D$39:$D$782,СВЦЭМ!$A$39:$A$782,$A107,СВЦЭМ!$B$39:$B$782,P$83)+'СЕТ СН'!$H$14+СВЦЭМ!$D$10+'СЕТ СН'!$H$5-'СЕТ СН'!$H$24</f>
        <v>5927.9145209100006</v>
      </c>
      <c r="Q107" s="36">
        <f>SUMIFS(СВЦЭМ!$D$39:$D$782,СВЦЭМ!$A$39:$A$782,$A107,СВЦЭМ!$B$39:$B$782,Q$83)+'СЕТ СН'!$H$14+СВЦЭМ!$D$10+'СЕТ СН'!$H$5-'СЕТ СН'!$H$24</f>
        <v>5934.2537155299997</v>
      </c>
      <c r="R107" s="36">
        <f>SUMIFS(СВЦЭМ!$D$39:$D$782,СВЦЭМ!$A$39:$A$782,$A107,СВЦЭМ!$B$39:$B$782,R$83)+'СЕТ СН'!$H$14+СВЦЭМ!$D$10+'СЕТ СН'!$H$5-'СЕТ СН'!$H$24</f>
        <v>5935.8177631400004</v>
      </c>
      <c r="S107" s="36">
        <f>SUMIFS(СВЦЭМ!$D$39:$D$782,СВЦЭМ!$A$39:$A$782,$A107,СВЦЭМ!$B$39:$B$782,S$83)+'СЕТ СН'!$H$14+СВЦЭМ!$D$10+'СЕТ СН'!$H$5-'СЕТ СН'!$H$24</f>
        <v>5946.5521836500002</v>
      </c>
      <c r="T107" s="36">
        <f>SUMIFS(СВЦЭМ!$D$39:$D$782,СВЦЭМ!$A$39:$A$782,$A107,СВЦЭМ!$B$39:$B$782,T$83)+'СЕТ СН'!$H$14+СВЦЭМ!$D$10+'СЕТ СН'!$H$5-'СЕТ СН'!$H$24</f>
        <v>5954.2643232400005</v>
      </c>
      <c r="U107" s="36">
        <f>SUMIFS(СВЦЭМ!$D$39:$D$782,СВЦЭМ!$A$39:$A$782,$A107,СВЦЭМ!$B$39:$B$782,U$83)+'СЕТ СН'!$H$14+СВЦЭМ!$D$10+'СЕТ СН'!$H$5-'СЕТ СН'!$H$24</f>
        <v>5973.3992699600003</v>
      </c>
      <c r="V107" s="36">
        <f>SUMIFS(СВЦЭМ!$D$39:$D$782,СВЦЭМ!$A$39:$A$782,$A107,СВЦЭМ!$B$39:$B$782,V$83)+'СЕТ СН'!$H$14+СВЦЭМ!$D$10+'СЕТ СН'!$H$5-'СЕТ СН'!$H$24</f>
        <v>5986.3731470600005</v>
      </c>
      <c r="W107" s="36">
        <f>SUMIFS(СВЦЭМ!$D$39:$D$782,СВЦЭМ!$A$39:$A$782,$A107,СВЦЭМ!$B$39:$B$782,W$83)+'СЕТ СН'!$H$14+СВЦЭМ!$D$10+'СЕТ СН'!$H$5-'СЕТ СН'!$H$24</f>
        <v>5971.7091993700005</v>
      </c>
      <c r="X107" s="36">
        <f>SUMIFS(СВЦЭМ!$D$39:$D$782,СВЦЭМ!$A$39:$A$782,$A107,СВЦЭМ!$B$39:$B$782,X$83)+'СЕТ СН'!$H$14+СВЦЭМ!$D$10+'СЕТ СН'!$H$5-'СЕТ СН'!$H$24</f>
        <v>6005.4826801400004</v>
      </c>
      <c r="Y107" s="36">
        <f>SUMIFS(СВЦЭМ!$D$39:$D$782,СВЦЭМ!$A$39:$A$782,$A107,СВЦЭМ!$B$39:$B$782,Y$83)+'СЕТ СН'!$H$14+СВЦЭМ!$D$10+'СЕТ СН'!$H$5-'СЕТ СН'!$H$24</f>
        <v>6095.4060858400007</v>
      </c>
    </row>
    <row r="108" spans="1:25" ht="15.75" x14ac:dyDescent="0.2">
      <c r="A108" s="35">
        <f t="shared" si="2"/>
        <v>45498</v>
      </c>
      <c r="B108" s="36">
        <f>SUMIFS(СВЦЭМ!$D$39:$D$782,СВЦЭМ!$A$39:$A$782,$A108,СВЦЭМ!$B$39:$B$782,B$83)+'СЕТ СН'!$H$14+СВЦЭМ!$D$10+'СЕТ СН'!$H$5-'СЕТ СН'!$H$24</f>
        <v>6207.2070715300006</v>
      </c>
      <c r="C108" s="36">
        <f>SUMIFS(СВЦЭМ!$D$39:$D$782,СВЦЭМ!$A$39:$A$782,$A108,СВЦЭМ!$B$39:$B$782,C$83)+'СЕТ СН'!$H$14+СВЦЭМ!$D$10+'СЕТ СН'!$H$5-'СЕТ СН'!$H$24</f>
        <v>6315.7425323100006</v>
      </c>
      <c r="D108" s="36">
        <f>SUMIFS(СВЦЭМ!$D$39:$D$782,СВЦЭМ!$A$39:$A$782,$A108,СВЦЭМ!$B$39:$B$782,D$83)+'СЕТ СН'!$H$14+СВЦЭМ!$D$10+'СЕТ СН'!$H$5-'СЕТ СН'!$H$24</f>
        <v>6395.1658793400002</v>
      </c>
      <c r="E108" s="36">
        <f>SUMIFS(СВЦЭМ!$D$39:$D$782,СВЦЭМ!$A$39:$A$782,$A108,СВЦЭМ!$B$39:$B$782,E$83)+'СЕТ СН'!$H$14+СВЦЭМ!$D$10+'СЕТ СН'!$H$5-'СЕТ СН'!$H$24</f>
        <v>6411.2720703800005</v>
      </c>
      <c r="F108" s="36">
        <f>SUMIFS(СВЦЭМ!$D$39:$D$782,СВЦЭМ!$A$39:$A$782,$A108,СВЦЭМ!$B$39:$B$782,F$83)+'СЕТ СН'!$H$14+СВЦЭМ!$D$10+'СЕТ СН'!$H$5-'СЕТ СН'!$H$24</f>
        <v>6416.6051596100006</v>
      </c>
      <c r="G108" s="36">
        <f>SUMIFS(СВЦЭМ!$D$39:$D$782,СВЦЭМ!$A$39:$A$782,$A108,СВЦЭМ!$B$39:$B$782,G$83)+'СЕТ СН'!$H$14+СВЦЭМ!$D$10+'СЕТ СН'!$H$5-'СЕТ СН'!$H$24</f>
        <v>6416.6227747000003</v>
      </c>
      <c r="H108" s="36">
        <f>SUMIFS(СВЦЭМ!$D$39:$D$782,СВЦЭМ!$A$39:$A$782,$A108,СВЦЭМ!$B$39:$B$782,H$83)+'СЕТ СН'!$H$14+СВЦЭМ!$D$10+'СЕТ СН'!$H$5-'СЕТ СН'!$H$24</f>
        <v>6372.9590604700006</v>
      </c>
      <c r="I108" s="36">
        <f>SUMIFS(СВЦЭМ!$D$39:$D$782,СВЦЭМ!$A$39:$A$782,$A108,СВЦЭМ!$B$39:$B$782,I$83)+'СЕТ СН'!$H$14+СВЦЭМ!$D$10+'СЕТ СН'!$H$5-'СЕТ СН'!$H$24</f>
        <v>6262.1869605700003</v>
      </c>
      <c r="J108" s="36">
        <f>SUMIFS(СВЦЭМ!$D$39:$D$782,СВЦЭМ!$A$39:$A$782,$A108,СВЦЭМ!$B$39:$B$782,J$83)+'СЕТ СН'!$H$14+СВЦЭМ!$D$10+'СЕТ СН'!$H$5-'СЕТ СН'!$H$24</f>
        <v>6148.4949059999999</v>
      </c>
      <c r="K108" s="36">
        <f>SUMIFS(СВЦЭМ!$D$39:$D$782,СВЦЭМ!$A$39:$A$782,$A108,СВЦЭМ!$B$39:$B$782,K$83)+'СЕТ СН'!$H$14+СВЦЭМ!$D$10+'СЕТ СН'!$H$5-'СЕТ СН'!$H$24</f>
        <v>6078.4507089300005</v>
      </c>
      <c r="L108" s="36">
        <f>SUMIFS(СВЦЭМ!$D$39:$D$782,СВЦЭМ!$A$39:$A$782,$A108,СВЦЭМ!$B$39:$B$782,L$83)+'СЕТ СН'!$H$14+СВЦЭМ!$D$10+'СЕТ СН'!$H$5-'СЕТ СН'!$H$24</f>
        <v>6021.9350132899999</v>
      </c>
      <c r="M108" s="36">
        <f>SUMIFS(СВЦЭМ!$D$39:$D$782,СВЦЭМ!$A$39:$A$782,$A108,СВЦЭМ!$B$39:$B$782,M$83)+'СЕТ СН'!$H$14+СВЦЭМ!$D$10+'СЕТ СН'!$H$5-'СЕТ СН'!$H$24</f>
        <v>6002.6027350800005</v>
      </c>
      <c r="N108" s="36">
        <f>SUMIFS(СВЦЭМ!$D$39:$D$782,СВЦЭМ!$A$39:$A$782,$A108,СВЦЭМ!$B$39:$B$782,N$83)+'СЕТ СН'!$H$14+СВЦЭМ!$D$10+'СЕТ СН'!$H$5-'СЕТ СН'!$H$24</f>
        <v>5981.3724171600006</v>
      </c>
      <c r="O108" s="36">
        <f>SUMIFS(СВЦЭМ!$D$39:$D$782,СВЦЭМ!$A$39:$A$782,$A108,СВЦЭМ!$B$39:$B$782,O$83)+'СЕТ СН'!$H$14+СВЦЭМ!$D$10+'СЕТ СН'!$H$5-'СЕТ СН'!$H$24</f>
        <v>5972.8300123400004</v>
      </c>
      <c r="P108" s="36">
        <f>SUMIFS(СВЦЭМ!$D$39:$D$782,СВЦЭМ!$A$39:$A$782,$A108,СВЦЭМ!$B$39:$B$782,P$83)+'СЕТ СН'!$H$14+СВЦЭМ!$D$10+'СЕТ СН'!$H$5-'СЕТ СН'!$H$24</f>
        <v>5973.0850971300006</v>
      </c>
      <c r="Q108" s="36">
        <f>SUMIFS(СВЦЭМ!$D$39:$D$782,СВЦЭМ!$A$39:$A$782,$A108,СВЦЭМ!$B$39:$B$782,Q$83)+'СЕТ СН'!$H$14+СВЦЭМ!$D$10+'СЕТ СН'!$H$5-'СЕТ СН'!$H$24</f>
        <v>5966.8795041100002</v>
      </c>
      <c r="R108" s="36">
        <f>SUMIFS(СВЦЭМ!$D$39:$D$782,СВЦЭМ!$A$39:$A$782,$A108,СВЦЭМ!$B$39:$B$782,R$83)+'СЕТ СН'!$H$14+СВЦЭМ!$D$10+'СЕТ СН'!$H$5-'СЕТ СН'!$H$24</f>
        <v>5983.0128383600004</v>
      </c>
      <c r="S108" s="36">
        <f>SUMIFS(СВЦЭМ!$D$39:$D$782,СВЦЭМ!$A$39:$A$782,$A108,СВЦЭМ!$B$39:$B$782,S$83)+'СЕТ СН'!$H$14+СВЦЭМ!$D$10+'СЕТ СН'!$H$5-'СЕТ СН'!$H$24</f>
        <v>5978.1660837199997</v>
      </c>
      <c r="T108" s="36">
        <f>SUMIFS(СВЦЭМ!$D$39:$D$782,СВЦЭМ!$A$39:$A$782,$A108,СВЦЭМ!$B$39:$B$782,T$83)+'СЕТ СН'!$H$14+СВЦЭМ!$D$10+'СЕТ СН'!$H$5-'СЕТ СН'!$H$24</f>
        <v>5975.85843424</v>
      </c>
      <c r="U108" s="36">
        <f>SUMIFS(СВЦЭМ!$D$39:$D$782,СВЦЭМ!$A$39:$A$782,$A108,СВЦЭМ!$B$39:$B$782,U$83)+'СЕТ СН'!$H$14+СВЦЭМ!$D$10+'СЕТ СН'!$H$5-'СЕТ СН'!$H$24</f>
        <v>5996.3489875900004</v>
      </c>
      <c r="V108" s="36">
        <f>SUMIFS(СВЦЭМ!$D$39:$D$782,СВЦЭМ!$A$39:$A$782,$A108,СВЦЭМ!$B$39:$B$782,V$83)+'СЕТ СН'!$H$14+СВЦЭМ!$D$10+'СЕТ СН'!$H$5-'СЕТ СН'!$H$24</f>
        <v>6008.6811548599999</v>
      </c>
      <c r="W108" s="36">
        <f>SUMIFS(СВЦЭМ!$D$39:$D$782,СВЦЭМ!$A$39:$A$782,$A108,СВЦЭМ!$B$39:$B$782,W$83)+'СЕТ СН'!$H$14+СВЦЭМ!$D$10+'СЕТ СН'!$H$5-'СЕТ СН'!$H$24</f>
        <v>5983.4822224500003</v>
      </c>
      <c r="X108" s="36">
        <f>SUMIFS(СВЦЭМ!$D$39:$D$782,СВЦЭМ!$A$39:$A$782,$A108,СВЦЭМ!$B$39:$B$782,X$83)+'СЕТ СН'!$H$14+СВЦЭМ!$D$10+'СЕТ СН'!$H$5-'СЕТ СН'!$H$24</f>
        <v>6046.7051952500005</v>
      </c>
      <c r="Y108" s="36">
        <f>SUMIFS(СВЦЭМ!$D$39:$D$782,СВЦЭМ!$A$39:$A$782,$A108,СВЦЭМ!$B$39:$B$782,Y$83)+'СЕТ СН'!$H$14+СВЦЭМ!$D$10+'СЕТ СН'!$H$5-'СЕТ СН'!$H$24</f>
        <v>6139.0223951600001</v>
      </c>
    </row>
    <row r="109" spans="1:25" ht="15.75" x14ac:dyDescent="0.2">
      <c r="A109" s="35">
        <f t="shared" si="2"/>
        <v>45499</v>
      </c>
      <c r="B109" s="36">
        <f>SUMIFS(СВЦЭМ!$D$39:$D$782,СВЦЭМ!$A$39:$A$782,$A109,СВЦЭМ!$B$39:$B$782,B$83)+'СЕТ СН'!$H$14+СВЦЭМ!$D$10+'СЕТ СН'!$H$5-'СЕТ СН'!$H$24</f>
        <v>6192.02817856</v>
      </c>
      <c r="C109" s="36">
        <f>SUMIFS(СВЦЭМ!$D$39:$D$782,СВЦЭМ!$A$39:$A$782,$A109,СВЦЭМ!$B$39:$B$782,C$83)+'СЕТ СН'!$H$14+СВЦЭМ!$D$10+'СЕТ СН'!$H$5-'СЕТ СН'!$H$24</f>
        <v>6260.7846260400001</v>
      </c>
      <c r="D109" s="36">
        <f>SUMIFS(СВЦЭМ!$D$39:$D$782,СВЦЭМ!$A$39:$A$782,$A109,СВЦЭМ!$B$39:$B$782,D$83)+'СЕТ СН'!$H$14+СВЦЭМ!$D$10+'СЕТ СН'!$H$5-'СЕТ СН'!$H$24</f>
        <v>6332.67555352</v>
      </c>
      <c r="E109" s="36">
        <f>SUMIFS(СВЦЭМ!$D$39:$D$782,СВЦЭМ!$A$39:$A$782,$A109,СВЦЭМ!$B$39:$B$782,E$83)+'СЕТ СН'!$H$14+СВЦЭМ!$D$10+'СЕТ СН'!$H$5-'СЕТ СН'!$H$24</f>
        <v>6324.2464743300006</v>
      </c>
      <c r="F109" s="36">
        <f>SUMIFS(СВЦЭМ!$D$39:$D$782,СВЦЭМ!$A$39:$A$782,$A109,СВЦЭМ!$B$39:$B$782,F$83)+'СЕТ СН'!$H$14+СВЦЭМ!$D$10+'СЕТ СН'!$H$5-'СЕТ СН'!$H$24</f>
        <v>6325.5903634200004</v>
      </c>
      <c r="G109" s="36">
        <f>SUMIFS(СВЦЭМ!$D$39:$D$782,СВЦЭМ!$A$39:$A$782,$A109,СВЦЭМ!$B$39:$B$782,G$83)+'СЕТ СН'!$H$14+СВЦЭМ!$D$10+'СЕТ СН'!$H$5-'СЕТ СН'!$H$24</f>
        <v>6331.8319603600003</v>
      </c>
      <c r="H109" s="36">
        <f>SUMIFS(СВЦЭМ!$D$39:$D$782,СВЦЭМ!$A$39:$A$782,$A109,СВЦЭМ!$B$39:$B$782,H$83)+'СЕТ СН'!$H$14+СВЦЭМ!$D$10+'СЕТ СН'!$H$5-'СЕТ СН'!$H$24</f>
        <v>6151.0749000300002</v>
      </c>
      <c r="I109" s="36">
        <f>SUMIFS(СВЦЭМ!$D$39:$D$782,СВЦЭМ!$A$39:$A$782,$A109,СВЦЭМ!$B$39:$B$782,I$83)+'СЕТ СН'!$H$14+СВЦЭМ!$D$10+'СЕТ СН'!$H$5-'СЕТ СН'!$H$24</f>
        <v>6162.0729770500002</v>
      </c>
      <c r="J109" s="36">
        <f>SUMIFS(СВЦЭМ!$D$39:$D$782,СВЦЭМ!$A$39:$A$782,$A109,СВЦЭМ!$B$39:$B$782,J$83)+'СЕТ СН'!$H$14+СВЦЭМ!$D$10+'СЕТ СН'!$H$5-'СЕТ СН'!$H$24</f>
        <v>6080.7425089099997</v>
      </c>
      <c r="K109" s="36">
        <f>SUMIFS(СВЦЭМ!$D$39:$D$782,СВЦЭМ!$A$39:$A$782,$A109,СВЦЭМ!$B$39:$B$782,K$83)+'СЕТ СН'!$H$14+СВЦЭМ!$D$10+'СЕТ СН'!$H$5-'СЕТ СН'!$H$24</f>
        <v>6029.06146807</v>
      </c>
      <c r="L109" s="36">
        <f>SUMIFS(СВЦЭМ!$D$39:$D$782,СВЦЭМ!$A$39:$A$782,$A109,СВЦЭМ!$B$39:$B$782,L$83)+'СЕТ СН'!$H$14+СВЦЭМ!$D$10+'СЕТ СН'!$H$5-'СЕТ СН'!$H$24</f>
        <v>5999.3242158100002</v>
      </c>
      <c r="M109" s="36">
        <f>SUMIFS(СВЦЭМ!$D$39:$D$782,СВЦЭМ!$A$39:$A$782,$A109,СВЦЭМ!$B$39:$B$782,M$83)+'СЕТ СН'!$H$14+СВЦЭМ!$D$10+'СЕТ СН'!$H$5-'СЕТ СН'!$H$24</f>
        <v>5982.7078558499998</v>
      </c>
      <c r="N109" s="36">
        <f>SUMIFS(СВЦЭМ!$D$39:$D$782,СВЦЭМ!$A$39:$A$782,$A109,СВЦЭМ!$B$39:$B$782,N$83)+'СЕТ СН'!$H$14+СВЦЭМ!$D$10+'СЕТ СН'!$H$5-'СЕТ СН'!$H$24</f>
        <v>5967.9125284500005</v>
      </c>
      <c r="O109" s="36">
        <f>SUMIFS(СВЦЭМ!$D$39:$D$782,СВЦЭМ!$A$39:$A$782,$A109,СВЦЭМ!$B$39:$B$782,O$83)+'СЕТ СН'!$H$14+СВЦЭМ!$D$10+'СЕТ СН'!$H$5-'СЕТ СН'!$H$24</f>
        <v>5955.1792909000005</v>
      </c>
      <c r="P109" s="36">
        <f>SUMIFS(СВЦЭМ!$D$39:$D$782,СВЦЭМ!$A$39:$A$782,$A109,СВЦЭМ!$B$39:$B$782,P$83)+'СЕТ СН'!$H$14+СВЦЭМ!$D$10+'СЕТ СН'!$H$5-'СЕТ СН'!$H$24</f>
        <v>5955.9272721699999</v>
      </c>
      <c r="Q109" s="36">
        <f>SUMIFS(СВЦЭМ!$D$39:$D$782,СВЦЭМ!$A$39:$A$782,$A109,СВЦЭМ!$B$39:$B$782,Q$83)+'СЕТ СН'!$H$14+СВЦЭМ!$D$10+'СЕТ СН'!$H$5-'СЕТ СН'!$H$24</f>
        <v>5962.8913853600006</v>
      </c>
      <c r="R109" s="36">
        <f>SUMIFS(СВЦЭМ!$D$39:$D$782,СВЦЭМ!$A$39:$A$782,$A109,СВЦЭМ!$B$39:$B$782,R$83)+'СЕТ СН'!$H$14+СВЦЭМ!$D$10+'СЕТ СН'!$H$5-'СЕТ СН'!$H$24</f>
        <v>5961.0690019800004</v>
      </c>
      <c r="S109" s="36">
        <f>SUMIFS(СВЦЭМ!$D$39:$D$782,СВЦЭМ!$A$39:$A$782,$A109,СВЦЭМ!$B$39:$B$782,S$83)+'СЕТ СН'!$H$14+СВЦЭМ!$D$10+'СЕТ СН'!$H$5-'СЕТ СН'!$H$24</f>
        <v>5950.6540535200002</v>
      </c>
      <c r="T109" s="36">
        <f>SUMIFS(СВЦЭМ!$D$39:$D$782,СВЦЭМ!$A$39:$A$782,$A109,СВЦЭМ!$B$39:$B$782,T$83)+'СЕТ СН'!$H$14+СВЦЭМ!$D$10+'СЕТ СН'!$H$5-'СЕТ СН'!$H$24</f>
        <v>5945.3531292799998</v>
      </c>
      <c r="U109" s="36">
        <f>SUMIFS(СВЦЭМ!$D$39:$D$782,СВЦЭМ!$A$39:$A$782,$A109,СВЦЭМ!$B$39:$B$782,U$83)+'СЕТ СН'!$H$14+СВЦЭМ!$D$10+'СЕТ СН'!$H$5-'СЕТ СН'!$H$24</f>
        <v>5979.9968879799999</v>
      </c>
      <c r="V109" s="36">
        <f>SUMIFS(СВЦЭМ!$D$39:$D$782,СВЦЭМ!$A$39:$A$782,$A109,СВЦЭМ!$B$39:$B$782,V$83)+'СЕТ СН'!$H$14+СВЦЭМ!$D$10+'СЕТ СН'!$H$5-'СЕТ СН'!$H$24</f>
        <v>6006.1743857000001</v>
      </c>
      <c r="W109" s="36">
        <f>SUMIFS(СВЦЭМ!$D$39:$D$782,СВЦЭМ!$A$39:$A$782,$A109,СВЦЭМ!$B$39:$B$782,W$83)+'СЕТ СН'!$H$14+СВЦЭМ!$D$10+'СЕТ СН'!$H$5-'СЕТ СН'!$H$24</f>
        <v>5979.9599745300002</v>
      </c>
      <c r="X109" s="36">
        <f>SUMIFS(СВЦЭМ!$D$39:$D$782,СВЦЭМ!$A$39:$A$782,$A109,СВЦЭМ!$B$39:$B$782,X$83)+'СЕТ СН'!$H$14+СВЦЭМ!$D$10+'СЕТ СН'!$H$5-'СЕТ СН'!$H$24</f>
        <v>6047.4051564199999</v>
      </c>
      <c r="Y109" s="36">
        <f>SUMIFS(СВЦЭМ!$D$39:$D$782,СВЦЭМ!$A$39:$A$782,$A109,СВЦЭМ!$B$39:$B$782,Y$83)+'СЕТ СН'!$H$14+СВЦЭМ!$D$10+'СЕТ СН'!$H$5-'СЕТ СН'!$H$24</f>
        <v>6139.1644934200003</v>
      </c>
    </row>
    <row r="110" spans="1:25" ht="15.75" x14ac:dyDescent="0.2">
      <c r="A110" s="35">
        <f t="shared" si="2"/>
        <v>45500</v>
      </c>
      <c r="B110" s="36">
        <f>SUMIFS(СВЦЭМ!$D$39:$D$782,СВЦЭМ!$A$39:$A$782,$A110,СВЦЭМ!$B$39:$B$782,B$83)+'СЕТ СН'!$H$14+СВЦЭМ!$D$10+'СЕТ СН'!$H$5-'СЕТ СН'!$H$24</f>
        <v>6227.9469811300005</v>
      </c>
      <c r="C110" s="36">
        <f>SUMIFS(СВЦЭМ!$D$39:$D$782,СВЦЭМ!$A$39:$A$782,$A110,СВЦЭМ!$B$39:$B$782,C$83)+'СЕТ СН'!$H$14+СВЦЭМ!$D$10+'СЕТ СН'!$H$5-'СЕТ СН'!$H$24</f>
        <v>6299.2272837300006</v>
      </c>
      <c r="D110" s="36">
        <f>SUMIFS(СВЦЭМ!$D$39:$D$782,СВЦЭМ!$A$39:$A$782,$A110,СВЦЭМ!$B$39:$B$782,D$83)+'СЕТ СН'!$H$14+СВЦЭМ!$D$10+'СЕТ СН'!$H$5-'СЕТ СН'!$H$24</f>
        <v>6341.8035701500003</v>
      </c>
      <c r="E110" s="36">
        <f>SUMIFS(СВЦЭМ!$D$39:$D$782,СВЦЭМ!$A$39:$A$782,$A110,СВЦЭМ!$B$39:$B$782,E$83)+'СЕТ СН'!$H$14+СВЦЭМ!$D$10+'СЕТ СН'!$H$5-'СЕТ СН'!$H$24</f>
        <v>6375.82355783</v>
      </c>
      <c r="F110" s="36">
        <f>SUMIFS(СВЦЭМ!$D$39:$D$782,СВЦЭМ!$A$39:$A$782,$A110,СВЦЭМ!$B$39:$B$782,F$83)+'СЕТ СН'!$H$14+СВЦЭМ!$D$10+'СЕТ СН'!$H$5-'СЕТ СН'!$H$24</f>
        <v>6357.5308539500002</v>
      </c>
      <c r="G110" s="36">
        <f>SUMIFS(СВЦЭМ!$D$39:$D$782,СВЦЭМ!$A$39:$A$782,$A110,СВЦЭМ!$B$39:$B$782,G$83)+'СЕТ СН'!$H$14+СВЦЭМ!$D$10+'СЕТ СН'!$H$5-'СЕТ СН'!$H$24</f>
        <v>6368.5972336200002</v>
      </c>
      <c r="H110" s="36">
        <f>SUMIFS(СВЦЭМ!$D$39:$D$782,СВЦЭМ!$A$39:$A$782,$A110,СВЦЭМ!$B$39:$B$782,H$83)+'СЕТ СН'!$H$14+СВЦЭМ!$D$10+'СЕТ СН'!$H$5-'СЕТ СН'!$H$24</f>
        <v>6334.9708097900002</v>
      </c>
      <c r="I110" s="36">
        <f>SUMIFS(СВЦЭМ!$D$39:$D$782,СВЦЭМ!$A$39:$A$782,$A110,СВЦЭМ!$B$39:$B$782,I$83)+'СЕТ СН'!$H$14+СВЦЭМ!$D$10+'СЕТ СН'!$H$5-'СЕТ СН'!$H$24</f>
        <v>6207.06159596</v>
      </c>
      <c r="J110" s="36">
        <f>SUMIFS(СВЦЭМ!$D$39:$D$782,СВЦЭМ!$A$39:$A$782,$A110,СВЦЭМ!$B$39:$B$782,J$83)+'СЕТ СН'!$H$14+СВЦЭМ!$D$10+'СЕТ СН'!$H$5-'СЕТ СН'!$H$24</f>
        <v>6181.5741542100004</v>
      </c>
      <c r="K110" s="36">
        <f>SUMIFS(СВЦЭМ!$D$39:$D$782,СВЦЭМ!$A$39:$A$782,$A110,СВЦЭМ!$B$39:$B$782,K$83)+'СЕТ СН'!$H$14+СВЦЭМ!$D$10+'СЕТ СН'!$H$5-'СЕТ СН'!$H$24</f>
        <v>6098.5796204400003</v>
      </c>
      <c r="L110" s="36">
        <f>SUMIFS(СВЦЭМ!$D$39:$D$782,СВЦЭМ!$A$39:$A$782,$A110,СВЦЭМ!$B$39:$B$782,L$83)+'СЕТ СН'!$H$14+СВЦЭМ!$D$10+'СЕТ СН'!$H$5-'СЕТ СН'!$H$24</f>
        <v>6039.3331934400003</v>
      </c>
      <c r="M110" s="36">
        <f>SUMIFS(СВЦЭМ!$D$39:$D$782,СВЦЭМ!$A$39:$A$782,$A110,СВЦЭМ!$B$39:$B$782,M$83)+'СЕТ СН'!$H$14+СВЦЭМ!$D$10+'СЕТ СН'!$H$5-'СЕТ СН'!$H$24</f>
        <v>6006.3688195100003</v>
      </c>
      <c r="N110" s="36">
        <f>SUMIFS(СВЦЭМ!$D$39:$D$782,СВЦЭМ!$A$39:$A$782,$A110,СВЦЭМ!$B$39:$B$782,N$83)+'СЕТ СН'!$H$14+СВЦЭМ!$D$10+'СЕТ СН'!$H$5-'СЕТ СН'!$H$24</f>
        <v>6001.8973641499997</v>
      </c>
      <c r="O110" s="36">
        <f>SUMIFS(СВЦЭМ!$D$39:$D$782,СВЦЭМ!$A$39:$A$782,$A110,СВЦЭМ!$B$39:$B$782,O$83)+'СЕТ СН'!$H$14+СВЦЭМ!$D$10+'СЕТ СН'!$H$5-'СЕТ СН'!$H$24</f>
        <v>5999.49699237</v>
      </c>
      <c r="P110" s="36">
        <f>SUMIFS(СВЦЭМ!$D$39:$D$782,СВЦЭМ!$A$39:$A$782,$A110,СВЦЭМ!$B$39:$B$782,P$83)+'СЕТ СН'!$H$14+СВЦЭМ!$D$10+'СЕТ СН'!$H$5-'СЕТ СН'!$H$24</f>
        <v>6007.4189848700007</v>
      </c>
      <c r="Q110" s="36">
        <f>SUMIFS(СВЦЭМ!$D$39:$D$782,СВЦЭМ!$A$39:$A$782,$A110,СВЦЭМ!$B$39:$B$782,Q$83)+'СЕТ СН'!$H$14+СВЦЭМ!$D$10+'СЕТ СН'!$H$5-'СЕТ СН'!$H$24</f>
        <v>6010.3599942000001</v>
      </c>
      <c r="R110" s="36">
        <f>SUMIFS(СВЦЭМ!$D$39:$D$782,СВЦЭМ!$A$39:$A$782,$A110,СВЦЭМ!$B$39:$B$782,R$83)+'СЕТ СН'!$H$14+СВЦЭМ!$D$10+'СЕТ СН'!$H$5-'СЕТ СН'!$H$24</f>
        <v>6013.6790610600001</v>
      </c>
      <c r="S110" s="36">
        <f>SUMIFS(СВЦЭМ!$D$39:$D$782,СВЦЭМ!$A$39:$A$782,$A110,СВЦЭМ!$B$39:$B$782,S$83)+'СЕТ СН'!$H$14+СВЦЭМ!$D$10+'СЕТ СН'!$H$5-'СЕТ СН'!$H$24</f>
        <v>6006.2969218400003</v>
      </c>
      <c r="T110" s="36">
        <f>SUMIFS(СВЦЭМ!$D$39:$D$782,СВЦЭМ!$A$39:$A$782,$A110,СВЦЭМ!$B$39:$B$782,T$83)+'СЕТ СН'!$H$14+СВЦЭМ!$D$10+'СЕТ СН'!$H$5-'СЕТ СН'!$H$24</f>
        <v>5995.8542617500007</v>
      </c>
      <c r="U110" s="36">
        <f>SUMIFS(СВЦЭМ!$D$39:$D$782,СВЦЭМ!$A$39:$A$782,$A110,СВЦЭМ!$B$39:$B$782,U$83)+'СЕТ СН'!$H$14+СВЦЭМ!$D$10+'СЕТ СН'!$H$5-'СЕТ СН'!$H$24</f>
        <v>6019.4891438200002</v>
      </c>
      <c r="V110" s="36">
        <f>SUMIFS(СВЦЭМ!$D$39:$D$782,СВЦЭМ!$A$39:$A$782,$A110,СВЦЭМ!$B$39:$B$782,V$83)+'СЕТ СН'!$H$14+СВЦЭМ!$D$10+'СЕТ СН'!$H$5-'СЕТ СН'!$H$24</f>
        <v>6025.1581479699998</v>
      </c>
      <c r="W110" s="36">
        <f>SUMIFS(СВЦЭМ!$D$39:$D$782,СВЦЭМ!$A$39:$A$782,$A110,СВЦЭМ!$B$39:$B$782,W$83)+'СЕТ СН'!$H$14+СВЦЭМ!$D$10+'СЕТ СН'!$H$5-'СЕТ СН'!$H$24</f>
        <v>6008.5123887999998</v>
      </c>
      <c r="X110" s="36">
        <f>SUMIFS(СВЦЭМ!$D$39:$D$782,СВЦЭМ!$A$39:$A$782,$A110,СВЦЭМ!$B$39:$B$782,X$83)+'СЕТ СН'!$H$14+СВЦЭМ!$D$10+'СЕТ СН'!$H$5-'СЕТ СН'!$H$24</f>
        <v>6058.6053564000003</v>
      </c>
      <c r="Y110" s="36">
        <f>SUMIFS(СВЦЭМ!$D$39:$D$782,СВЦЭМ!$A$39:$A$782,$A110,СВЦЭМ!$B$39:$B$782,Y$83)+'СЕТ СН'!$H$14+СВЦЭМ!$D$10+'СЕТ СН'!$H$5-'СЕТ СН'!$H$24</f>
        <v>6158.6728630400003</v>
      </c>
    </row>
    <row r="111" spans="1:25" ht="15.75" x14ac:dyDescent="0.2">
      <c r="A111" s="35">
        <f t="shared" si="2"/>
        <v>45501</v>
      </c>
      <c r="B111" s="36">
        <f>SUMIFS(СВЦЭМ!$D$39:$D$782,СВЦЭМ!$A$39:$A$782,$A111,СВЦЭМ!$B$39:$B$782,B$83)+'СЕТ СН'!$H$14+СВЦЭМ!$D$10+'СЕТ СН'!$H$5-'СЕТ СН'!$H$24</f>
        <v>6235.8764313500005</v>
      </c>
      <c r="C111" s="36">
        <f>SUMIFS(СВЦЭМ!$D$39:$D$782,СВЦЭМ!$A$39:$A$782,$A111,СВЦЭМ!$B$39:$B$782,C$83)+'СЕТ СН'!$H$14+СВЦЭМ!$D$10+'СЕТ СН'!$H$5-'СЕТ СН'!$H$24</f>
        <v>6323.8241610800005</v>
      </c>
      <c r="D111" s="36">
        <f>SUMIFS(СВЦЭМ!$D$39:$D$782,СВЦЭМ!$A$39:$A$782,$A111,СВЦЭМ!$B$39:$B$782,D$83)+'СЕТ СН'!$H$14+СВЦЭМ!$D$10+'СЕТ СН'!$H$5-'СЕТ СН'!$H$24</f>
        <v>6342.5648824300006</v>
      </c>
      <c r="E111" s="36">
        <f>SUMIFS(СВЦЭМ!$D$39:$D$782,СВЦЭМ!$A$39:$A$782,$A111,СВЦЭМ!$B$39:$B$782,E$83)+'СЕТ СН'!$H$14+СВЦЭМ!$D$10+'СЕТ СН'!$H$5-'СЕТ СН'!$H$24</f>
        <v>6346.5740318500002</v>
      </c>
      <c r="F111" s="36">
        <f>SUMIFS(СВЦЭМ!$D$39:$D$782,СВЦЭМ!$A$39:$A$782,$A111,СВЦЭМ!$B$39:$B$782,F$83)+'СЕТ СН'!$H$14+СВЦЭМ!$D$10+'СЕТ СН'!$H$5-'СЕТ СН'!$H$24</f>
        <v>6351.9456070400001</v>
      </c>
      <c r="G111" s="36">
        <f>SUMIFS(СВЦЭМ!$D$39:$D$782,СВЦЭМ!$A$39:$A$782,$A111,СВЦЭМ!$B$39:$B$782,G$83)+'СЕТ СН'!$H$14+СВЦЭМ!$D$10+'СЕТ СН'!$H$5-'СЕТ СН'!$H$24</f>
        <v>6365.9185463000003</v>
      </c>
      <c r="H111" s="36">
        <f>SUMIFS(СВЦЭМ!$D$39:$D$782,СВЦЭМ!$A$39:$A$782,$A111,СВЦЭМ!$B$39:$B$782,H$83)+'СЕТ СН'!$H$14+СВЦЭМ!$D$10+'СЕТ СН'!$H$5-'СЕТ СН'!$H$24</f>
        <v>6364.9777681400001</v>
      </c>
      <c r="I111" s="36">
        <f>SUMIFS(СВЦЭМ!$D$39:$D$782,СВЦЭМ!$A$39:$A$782,$A111,СВЦЭМ!$B$39:$B$782,I$83)+'СЕТ СН'!$H$14+СВЦЭМ!$D$10+'СЕТ СН'!$H$5-'СЕТ СН'!$H$24</f>
        <v>6340.6077652399999</v>
      </c>
      <c r="J111" s="36">
        <f>SUMIFS(СВЦЭМ!$D$39:$D$782,СВЦЭМ!$A$39:$A$782,$A111,СВЦЭМ!$B$39:$B$782,J$83)+'СЕТ СН'!$H$14+СВЦЭМ!$D$10+'СЕТ СН'!$H$5-'СЕТ СН'!$H$24</f>
        <v>6203.8521409800005</v>
      </c>
      <c r="K111" s="36">
        <f>SUMIFS(СВЦЭМ!$D$39:$D$782,СВЦЭМ!$A$39:$A$782,$A111,СВЦЭМ!$B$39:$B$782,K$83)+'СЕТ СН'!$H$14+СВЦЭМ!$D$10+'СЕТ СН'!$H$5-'СЕТ СН'!$H$24</f>
        <v>6113.8172825600004</v>
      </c>
      <c r="L111" s="36">
        <f>SUMIFS(СВЦЭМ!$D$39:$D$782,СВЦЭМ!$A$39:$A$782,$A111,СВЦЭМ!$B$39:$B$782,L$83)+'СЕТ СН'!$H$14+СВЦЭМ!$D$10+'СЕТ СН'!$H$5-'СЕТ СН'!$H$24</f>
        <v>6043.5402494200007</v>
      </c>
      <c r="M111" s="36">
        <f>SUMIFS(СВЦЭМ!$D$39:$D$782,СВЦЭМ!$A$39:$A$782,$A111,СВЦЭМ!$B$39:$B$782,M$83)+'СЕТ СН'!$H$14+СВЦЭМ!$D$10+'СЕТ СН'!$H$5-'СЕТ СН'!$H$24</f>
        <v>5995.78375435</v>
      </c>
      <c r="N111" s="36">
        <f>SUMIFS(СВЦЭМ!$D$39:$D$782,СВЦЭМ!$A$39:$A$782,$A111,СВЦЭМ!$B$39:$B$782,N$83)+'СЕТ СН'!$H$14+СВЦЭМ!$D$10+'СЕТ СН'!$H$5-'СЕТ СН'!$H$24</f>
        <v>5992.3382416900004</v>
      </c>
      <c r="O111" s="36">
        <f>SUMIFS(СВЦЭМ!$D$39:$D$782,СВЦЭМ!$A$39:$A$782,$A111,СВЦЭМ!$B$39:$B$782,O$83)+'СЕТ СН'!$H$14+СВЦЭМ!$D$10+'СЕТ СН'!$H$5-'СЕТ СН'!$H$24</f>
        <v>5989.9858864600001</v>
      </c>
      <c r="P111" s="36">
        <f>SUMIFS(СВЦЭМ!$D$39:$D$782,СВЦЭМ!$A$39:$A$782,$A111,СВЦЭМ!$B$39:$B$782,P$83)+'СЕТ СН'!$H$14+СВЦЭМ!$D$10+'СЕТ СН'!$H$5-'СЕТ СН'!$H$24</f>
        <v>6006.03023183</v>
      </c>
      <c r="Q111" s="36">
        <f>SUMIFS(СВЦЭМ!$D$39:$D$782,СВЦЭМ!$A$39:$A$782,$A111,СВЦЭМ!$B$39:$B$782,Q$83)+'СЕТ СН'!$H$14+СВЦЭМ!$D$10+'СЕТ СН'!$H$5-'СЕТ СН'!$H$24</f>
        <v>6006.9697042000007</v>
      </c>
      <c r="R111" s="36">
        <f>SUMIFS(СВЦЭМ!$D$39:$D$782,СВЦЭМ!$A$39:$A$782,$A111,СВЦЭМ!$B$39:$B$782,R$83)+'СЕТ СН'!$H$14+СВЦЭМ!$D$10+'СЕТ СН'!$H$5-'СЕТ СН'!$H$24</f>
        <v>5997.9137318499997</v>
      </c>
      <c r="S111" s="36">
        <f>SUMIFS(СВЦЭМ!$D$39:$D$782,СВЦЭМ!$A$39:$A$782,$A111,СВЦЭМ!$B$39:$B$782,S$83)+'СЕТ СН'!$H$14+СВЦЭМ!$D$10+'СЕТ СН'!$H$5-'СЕТ СН'!$H$24</f>
        <v>5985.2940243400008</v>
      </c>
      <c r="T111" s="36">
        <f>SUMIFS(СВЦЭМ!$D$39:$D$782,СВЦЭМ!$A$39:$A$782,$A111,СВЦЭМ!$B$39:$B$782,T$83)+'СЕТ СН'!$H$14+СВЦЭМ!$D$10+'СЕТ СН'!$H$5-'СЕТ СН'!$H$24</f>
        <v>5966.0490987600006</v>
      </c>
      <c r="U111" s="36">
        <f>SUMIFS(СВЦЭМ!$D$39:$D$782,СВЦЭМ!$A$39:$A$782,$A111,СВЦЭМ!$B$39:$B$782,U$83)+'СЕТ СН'!$H$14+СВЦЭМ!$D$10+'СЕТ СН'!$H$5-'СЕТ СН'!$H$24</f>
        <v>5983.1469957099998</v>
      </c>
      <c r="V111" s="36">
        <f>SUMIFS(СВЦЭМ!$D$39:$D$782,СВЦЭМ!$A$39:$A$782,$A111,СВЦЭМ!$B$39:$B$782,V$83)+'СЕТ СН'!$H$14+СВЦЭМ!$D$10+'СЕТ СН'!$H$5-'СЕТ СН'!$H$24</f>
        <v>5994.99796315</v>
      </c>
      <c r="W111" s="36">
        <f>SUMIFS(СВЦЭМ!$D$39:$D$782,СВЦЭМ!$A$39:$A$782,$A111,СВЦЭМ!$B$39:$B$782,W$83)+'СЕТ СН'!$H$14+СВЦЭМ!$D$10+'СЕТ СН'!$H$5-'СЕТ СН'!$H$24</f>
        <v>5967.3473233000004</v>
      </c>
      <c r="X111" s="36">
        <f>SUMIFS(СВЦЭМ!$D$39:$D$782,СВЦЭМ!$A$39:$A$782,$A111,СВЦЭМ!$B$39:$B$782,X$83)+'СЕТ СН'!$H$14+СВЦЭМ!$D$10+'СЕТ СН'!$H$5-'СЕТ СН'!$H$24</f>
        <v>6033.2646553900004</v>
      </c>
      <c r="Y111" s="36">
        <f>SUMIFS(СВЦЭМ!$D$39:$D$782,СВЦЭМ!$A$39:$A$782,$A111,СВЦЭМ!$B$39:$B$782,Y$83)+'СЕТ СН'!$H$14+СВЦЭМ!$D$10+'СЕТ СН'!$H$5-'СЕТ СН'!$H$24</f>
        <v>6142.0793695100001</v>
      </c>
    </row>
    <row r="112" spans="1:25" ht="15.75" x14ac:dyDescent="0.2">
      <c r="A112" s="35">
        <f t="shared" si="2"/>
        <v>45502</v>
      </c>
      <c r="B112" s="36">
        <f>SUMIFS(СВЦЭМ!$D$39:$D$782,СВЦЭМ!$A$39:$A$782,$A112,СВЦЭМ!$B$39:$B$782,B$83)+'СЕТ СН'!$H$14+СВЦЭМ!$D$10+'СЕТ СН'!$H$5-'СЕТ СН'!$H$24</f>
        <v>6332.0674277400003</v>
      </c>
      <c r="C112" s="36">
        <f>SUMIFS(СВЦЭМ!$D$39:$D$782,СВЦЭМ!$A$39:$A$782,$A112,СВЦЭМ!$B$39:$B$782,C$83)+'СЕТ СН'!$H$14+СВЦЭМ!$D$10+'СЕТ СН'!$H$5-'СЕТ СН'!$H$24</f>
        <v>6455.10822052</v>
      </c>
      <c r="D112" s="36">
        <f>SUMIFS(СВЦЭМ!$D$39:$D$782,СВЦЭМ!$A$39:$A$782,$A112,СВЦЭМ!$B$39:$B$782,D$83)+'СЕТ СН'!$H$14+СВЦЭМ!$D$10+'СЕТ СН'!$H$5-'СЕТ СН'!$H$24</f>
        <v>6500.9286984299997</v>
      </c>
      <c r="E112" s="36">
        <f>SUMIFS(СВЦЭМ!$D$39:$D$782,СВЦЭМ!$A$39:$A$782,$A112,СВЦЭМ!$B$39:$B$782,E$83)+'СЕТ СН'!$H$14+СВЦЭМ!$D$10+'СЕТ СН'!$H$5-'СЕТ СН'!$H$24</f>
        <v>6545.9726531100005</v>
      </c>
      <c r="F112" s="36">
        <f>SUMIFS(СВЦЭМ!$D$39:$D$782,СВЦЭМ!$A$39:$A$782,$A112,СВЦЭМ!$B$39:$B$782,F$83)+'СЕТ СН'!$H$14+СВЦЭМ!$D$10+'СЕТ СН'!$H$5-'СЕТ СН'!$H$24</f>
        <v>6546.2179675999996</v>
      </c>
      <c r="G112" s="36">
        <f>SUMIFS(СВЦЭМ!$D$39:$D$782,СВЦЭМ!$A$39:$A$782,$A112,СВЦЭМ!$B$39:$B$782,G$83)+'СЕТ СН'!$H$14+СВЦЭМ!$D$10+'СЕТ СН'!$H$5-'СЕТ СН'!$H$24</f>
        <v>6528.5988164299997</v>
      </c>
      <c r="H112" s="36">
        <f>SUMIFS(СВЦЭМ!$D$39:$D$782,СВЦЭМ!$A$39:$A$782,$A112,СВЦЭМ!$B$39:$B$782,H$83)+'СЕТ СН'!$H$14+СВЦЭМ!$D$10+'СЕТ СН'!$H$5-'СЕТ СН'!$H$24</f>
        <v>6473.1490888000008</v>
      </c>
      <c r="I112" s="36">
        <f>SUMIFS(СВЦЭМ!$D$39:$D$782,СВЦЭМ!$A$39:$A$782,$A112,СВЦЭМ!$B$39:$B$782,I$83)+'СЕТ СН'!$H$14+СВЦЭМ!$D$10+'СЕТ СН'!$H$5-'СЕТ СН'!$H$24</f>
        <v>6384.6322651800001</v>
      </c>
      <c r="J112" s="36">
        <f>SUMIFS(СВЦЭМ!$D$39:$D$782,СВЦЭМ!$A$39:$A$782,$A112,СВЦЭМ!$B$39:$B$782,J$83)+'СЕТ СН'!$H$14+СВЦЭМ!$D$10+'СЕТ СН'!$H$5-'СЕТ СН'!$H$24</f>
        <v>6261.30536992</v>
      </c>
      <c r="K112" s="36">
        <f>SUMIFS(СВЦЭМ!$D$39:$D$782,СВЦЭМ!$A$39:$A$782,$A112,СВЦЭМ!$B$39:$B$782,K$83)+'СЕТ СН'!$H$14+СВЦЭМ!$D$10+'СЕТ СН'!$H$5-'СЕТ СН'!$H$24</f>
        <v>6159.4150184400005</v>
      </c>
      <c r="L112" s="36">
        <f>SUMIFS(СВЦЭМ!$D$39:$D$782,СВЦЭМ!$A$39:$A$782,$A112,СВЦЭМ!$B$39:$B$782,L$83)+'СЕТ СН'!$H$14+СВЦЭМ!$D$10+'СЕТ СН'!$H$5-'СЕТ СН'!$H$24</f>
        <v>6110.2227083500002</v>
      </c>
      <c r="M112" s="36">
        <f>SUMIFS(СВЦЭМ!$D$39:$D$782,СВЦЭМ!$A$39:$A$782,$A112,СВЦЭМ!$B$39:$B$782,M$83)+'СЕТ СН'!$H$14+СВЦЭМ!$D$10+'СЕТ СН'!$H$5-'СЕТ СН'!$H$24</f>
        <v>6087.5771794000002</v>
      </c>
      <c r="N112" s="36">
        <f>SUMIFS(СВЦЭМ!$D$39:$D$782,СВЦЭМ!$A$39:$A$782,$A112,СВЦЭМ!$B$39:$B$782,N$83)+'СЕТ СН'!$H$14+СВЦЭМ!$D$10+'СЕТ СН'!$H$5-'СЕТ СН'!$H$24</f>
        <v>6089.9478634700008</v>
      </c>
      <c r="O112" s="36">
        <f>SUMIFS(СВЦЭМ!$D$39:$D$782,СВЦЭМ!$A$39:$A$782,$A112,СВЦЭМ!$B$39:$B$782,O$83)+'СЕТ СН'!$H$14+СВЦЭМ!$D$10+'СЕТ СН'!$H$5-'СЕТ СН'!$H$24</f>
        <v>6081.1672748800002</v>
      </c>
      <c r="P112" s="36">
        <f>SUMIFS(СВЦЭМ!$D$39:$D$782,СВЦЭМ!$A$39:$A$782,$A112,СВЦЭМ!$B$39:$B$782,P$83)+'СЕТ СН'!$H$14+СВЦЭМ!$D$10+'СЕТ СН'!$H$5-'СЕТ СН'!$H$24</f>
        <v>6087.6333626600008</v>
      </c>
      <c r="Q112" s="36">
        <f>SUMIFS(СВЦЭМ!$D$39:$D$782,СВЦЭМ!$A$39:$A$782,$A112,СВЦЭМ!$B$39:$B$782,Q$83)+'СЕТ СН'!$H$14+СВЦЭМ!$D$10+'СЕТ СН'!$H$5-'СЕТ СН'!$H$24</f>
        <v>6082.4174901000006</v>
      </c>
      <c r="R112" s="36">
        <f>SUMIFS(СВЦЭМ!$D$39:$D$782,СВЦЭМ!$A$39:$A$782,$A112,СВЦЭМ!$B$39:$B$782,R$83)+'СЕТ СН'!$H$14+СВЦЭМ!$D$10+'СЕТ СН'!$H$5-'СЕТ СН'!$H$24</f>
        <v>6084.7654543099998</v>
      </c>
      <c r="S112" s="36">
        <f>SUMIFS(СВЦЭМ!$D$39:$D$782,СВЦЭМ!$A$39:$A$782,$A112,СВЦЭМ!$B$39:$B$782,S$83)+'СЕТ СН'!$H$14+СВЦЭМ!$D$10+'СЕТ СН'!$H$5-'СЕТ СН'!$H$24</f>
        <v>6080.1039427600008</v>
      </c>
      <c r="T112" s="36">
        <f>SUMIFS(СВЦЭМ!$D$39:$D$782,СВЦЭМ!$A$39:$A$782,$A112,СВЦЭМ!$B$39:$B$782,T$83)+'СЕТ СН'!$H$14+СВЦЭМ!$D$10+'СЕТ СН'!$H$5-'СЕТ СН'!$H$24</f>
        <v>6070.5666436400006</v>
      </c>
      <c r="U112" s="36">
        <f>SUMIFS(СВЦЭМ!$D$39:$D$782,СВЦЭМ!$A$39:$A$782,$A112,СВЦЭМ!$B$39:$B$782,U$83)+'СЕТ СН'!$H$14+СВЦЭМ!$D$10+'СЕТ СН'!$H$5-'СЕТ СН'!$H$24</f>
        <v>6087.8658617300007</v>
      </c>
      <c r="V112" s="36">
        <f>SUMIFS(СВЦЭМ!$D$39:$D$782,СВЦЭМ!$A$39:$A$782,$A112,СВЦЭМ!$B$39:$B$782,V$83)+'СЕТ СН'!$H$14+СВЦЭМ!$D$10+'СЕТ СН'!$H$5-'СЕТ СН'!$H$24</f>
        <v>6106.8464674900006</v>
      </c>
      <c r="W112" s="36">
        <f>SUMIFS(СВЦЭМ!$D$39:$D$782,СВЦЭМ!$A$39:$A$782,$A112,СВЦЭМ!$B$39:$B$782,W$83)+'СЕТ СН'!$H$14+СВЦЭМ!$D$10+'СЕТ СН'!$H$5-'СЕТ СН'!$H$24</f>
        <v>6088.2172877700004</v>
      </c>
      <c r="X112" s="36">
        <f>SUMIFS(СВЦЭМ!$D$39:$D$782,СВЦЭМ!$A$39:$A$782,$A112,СВЦЭМ!$B$39:$B$782,X$83)+'СЕТ СН'!$H$14+СВЦЭМ!$D$10+'СЕТ СН'!$H$5-'СЕТ СН'!$H$24</f>
        <v>6118.9412920900004</v>
      </c>
      <c r="Y112" s="36">
        <f>SUMIFS(СВЦЭМ!$D$39:$D$782,СВЦЭМ!$A$39:$A$782,$A112,СВЦЭМ!$B$39:$B$782,Y$83)+'СЕТ СН'!$H$14+СВЦЭМ!$D$10+'СЕТ СН'!$H$5-'СЕТ СН'!$H$24</f>
        <v>6258.7548926899999</v>
      </c>
    </row>
    <row r="113" spans="1:27" ht="15.75" x14ac:dyDescent="0.2">
      <c r="A113" s="35">
        <f t="shared" si="2"/>
        <v>45503</v>
      </c>
      <c r="B113" s="36">
        <f>SUMIFS(СВЦЭМ!$D$39:$D$782,СВЦЭМ!$A$39:$A$782,$A113,СВЦЭМ!$B$39:$B$782,B$83)+'СЕТ СН'!$H$14+СВЦЭМ!$D$10+'СЕТ СН'!$H$5-'СЕТ СН'!$H$24</f>
        <v>6253.4263538000005</v>
      </c>
      <c r="C113" s="36">
        <f>SUMIFS(СВЦЭМ!$D$39:$D$782,СВЦЭМ!$A$39:$A$782,$A113,СВЦЭМ!$B$39:$B$782,C$83)+'СЕТ СН'!$H$14+СВЦЭМ!$D$10+'СЕТ СН'!$H$5-'СЕТ СН'!$H$24</f>
        <v>6344.8019677800003</v>
      </c>
      <c r="D113" s="36">
        <f>SUMIFS(СВЦЭМ!$D$39:$D$782,СВЦЭМ!$A$39:$A$782,$A113,СВЦЭМ!$B$39:$B$782,D$83)+'СЕТ СН'!$H$14+СВЦЭМ!$D$10+'СЕТ СН'!$H$5-'СЕТ СН'!$H$24</f>
        <v>6420.51472122</v>
      </c>
      <c r="E113" s="36">
        <f>SUMIFS(СВЦЭМ!$D$39:$D$782,СВЦЭМ!$A$39:$A$782,$A113,СВЦЭМ!$B$39:$B$782,E$83)+'СЕТ СН'!$H$14+СВЦЭМ!$D$10+'СЕТ СН'!$H$5-'СЕТ СН'!$H$24</f>
        <v>6461.8873134000005</v>
      </c>
      <c r="F113" s="36">
        <f>SUMIFS(СВЦЭМ!$D$39:$D$782,СВЦЭМ!$A$39:$A$782,$A113,СВЦЭМ!$B$39:$B$782,F$83)+'СЕТ СН'!$H$14+СВЦЭМ!$D$10+'СЕТ СН'!$H$5-'СЕТ СН'!$H$24</f>
        <v>6458.8408061400005</v>
      </c>
      <c r="G113" s="36">
        <f>SUMIFS(СВЦЭМ!$D$39:$D$782,СВЦЭМ!$A$39:$A$782,$A113,СВЦЭМ!$B$39:$B$782,G$83)+'СЕТ СН'!$H$14+СВЦЭМ!$D$10+'СЕТ СН'!$H$5-'СЕТ СН'!$H$24</f>
        <v>6430.8310729800005</v>
      </c>
      <c r="H113" s="36">
        <f>SUMIFS(СВЦЭМ!$D$39:$D$782,СВЦЭМ!$A$39:$A$782,$A113,СВЦЭМ!$B$39:$B$782,H$83)+'СЕТ СН'!$H$14+СВЦЭМ!$D$10+'СЕТ СН'!$H$5-'СЕТ СН'!$H$24</f>
        <v>6374.3237910900007</v>
      </c>
      <c r="I113" s="36">
        <f>SUMIFS(СВЦЭМ!$D$39:$D$782,СВЦЭМ!$A$39:$A$782,$A113,СВЦЭМ!$B$39:$B$782,I$83)+'СЕТ СН'!$H$14+СВЦЭМ!$D$10+'СЕТ СН'!$H$5-'СЕТ СН'!$H$24</f>
        <v>6257.95630231</v>
      </c>
      <c r="J113" s="36">
        <f>SUMIFS(СВЦЭМ!$D$39:$D$782,СВЦЭМ!$A$39:$A$782,$A113,СВЦЭМ!$B$39:$B$782,J$83)+'СЕТ СН'!$H$14+СВЦЭМ!$D$10+'СЕТ СН'!$H$5-'СЕТ СН'!$H$24</f>
        <v>6135.7810133700004</v>
      </c>
      <c r="K113" s="36">
        <f>SUMIFS(СВЦЭМ!$D$39:$D$782,СВЦЭМ!$A$39:$A$782,$A113,СВЦЭМ!$B$39:$B$782,K$83)+'СЕТ СН'!$H$14+СВЦЭМ!$D$10+'СЕТ СН'!$H$5-'СЕТ СН'!$H$24</f>
        <v>6039.6057792900001</v>
      </c>
      <c r="L113" s="36">
        <f>SUMIFS(СВЦЭМ!$D$39:$D$782,СВЦЭМ!$A$39:$A$782,$A113,СВЦЭМ!$B$39:$B$782,L$83)+'СЕТ СН'!$H$14+СВЦЭМ!$D$10+'СЕТ СН'!$H$5-'СЕТ СН'!$H$24</f>
        <v>5975.1022335300004</v>
      </c>
      <c r="M113" s="36">
        <f>SUMIFS(СВЦЭМ!$D$39:$D$782,СВЦЭМ!$A$39:$A$782,$A113,СВЦЭМ!$B$39:$B$782,M$83)+'СЕТ СН'!$H$14+СВЦЭМ!$D$10+'СЕТ СН'!$H$5-'СЕТ СН'!$H$24</f>
        <v>5968.4450756000006</v>
      </c>
      <c r="N113" s="36">
        <f>SUMIFS(СВЦЭМ!$D$39:$D$782,СВЦЭМ!$A$39:$A$782,$A113,СВЦЭМ!$B$39:$B$782,N$83)+'СЕТ СН'!$H$14+СВЦЭМ!$D$10+'СЕТ СН'!$H$5-'СЕТ СН'!$H$24</f>
        <v>5965.0945165800003</v>
      </c>
      <c r="O113" s="36">
        <f>SUMIFS(СВЦЭМ!$D$39:$D$782,СВЦЭМ!$A$39:$A$782,$A113,СВЦЭМ!$B$39:$B$782,O$83)+'СЕТ СН'!$H$14+СВЦЭМ!$D$10+'СЕТ СН'!$H$5-'СЕТ СН'!$H$24</f>
        <v>5954.8989323700007</v>
      </c>
      <c r="P113" s="36">
        <f>SUMIFS(СВЦЭМ!$D$39:$D$782,СВЦЭМ!$A$39:$A$782,$A113,СВЦЭМ!$B$39:$B$782,P$83)+'СЕТ СН'!$H$14+СВЦЭМ!$D$10+'СЕТ СН'!$H$5-'СЕТ СН'!$H$24</f>
        <v>5961.5450486500004</v>
      </c>
      <c r="Q113" s="36">
        <f>SUMIFS(СВЦЭМ!$D$39:$D$782,СВЦЭМ!$A$39:$A$782,$A113,СВЦЭМ!$B$39:$B$782,Q$83)+'СЕТ СН'!$H$14+СВЦЭМ!$D$10+'СЕТ СН'!$H$5-'СЕТ СН'!$H$24</f>
        <v>5959.8171797800005</v>
      </c>
      <c r="R113" s="36">
        <f>SUMIFS(СВЦЭМ!$D$39:$D$782,СВЦЭМ!$A$39:$A$782,$A113,СВЦЭМ!$B$39:$B$782,R$83)+'СЕТ СН'!$H$14+СВЦЭМ!$D$10+'СЕТ СН'!$H$5-'СЕТ СН'!$H$24</f>
        <v>5961.04117176</v>
      </c>
      <c r="S113" s="36">
        <f>SUMIFS(СВЦЭМ!$D$39:$D$782,СВЦЭМ!$A$39:$A$782,$A113,СВЦЭМ!$B$39:$B$782,S$83)+'СЕТ СН'!$H$14+СВЦЭМ!$D$10+'СЕТ СН'!$H$5-'СЕТ СН'!$H$24</f>
        <v>5964.5953538399999</v>
      </c>
      <c r="T113" s="36">
        <f>SUMIFS(СВЦЭМ!$D$39:$D$782,СВЦЭМ!$A$39:$A$782,$A113,СВЦЭМ!$B$39:$B$782,T$83)+'СЕТ СН'!$H$14+СВЦЭМ!$D$10+'СЕТ СН'!$H$5-'СЕТ СН'!$H$24</f>
        <v>5956.3864067600007</v>
      </c>
      <c r="U113" s="36">
        <f>SUMIFS(СВЦЭМ!$D$39:$D$782,СВЦЭМ!$A$39:$A$782,$A113,СВЦЭМ!$B$39:$B$782,U$83)+'СЕТ СН'!$H$14+СВЦЭМ!$D$10+'СЕТ СН'!$H$5-'СЕТ СН'!$H$24</f>
        <v>5961.1124107600008</v>
      </c>
      <c r="V113" s="36">
        <f>SUMIFS(СВЦЭМ!$D$39:$D$782,СВЦЭМ!$A$39:$A$782,$A113,СВЦЭМ!$B$39:$B$782,V$83)+'СЕТ СН'!$H$14+СВЦЭМ!$D$10+'СЕТ СН'!$H$5-'СЕТ СН'!$H$24</f>
        <v>5974.6188220100003</v>
      </c>
      <c r="W113" s="36">
        <f>SUMIFS(СВЦЭМ!$D$39:$D$782,СВЦЭМ!$A$39:$A$782,$A113,СВЦЭМ!$B$39:$B$782,W$83)+'СЕТ СН'!$H$14+СВЦЭМ!$D$10+'СЕТ СН'!$H$5-'СЕТ СН'!$H$24</f>
        <v>5972.60695123</v>
      </c>
      <c r="X113" s="36">
        <f>SUMIFS(СВЦЭМ!$D$39:$D$782,СВЦЭМ!$A$39:$A$782,$A113,СВЦЭМ!$B$39:$B$782,X$83)+'СЕТ СН'!$H$14+СВЦЭМ!$D$10+'СЕТ СН'!$H$5-'СЕТ СН'!$H$24</f>
        <v>6040.11836571</v>
      </c>
      <c r="Y113" s="36">
        <f>SUMIFS(СВЦЭМ!$D$39:$D$782,СВЦЭМ!$A$39:$A$782,$A113,СВЦЭМ!$B$39:$B$782,Y$83)+'СЕТ СН'!$H$14+СВЦЭМ!$D$10+'СЕТ СН'!$H$5-'СЕТ СН'!$H$24</f>
        <v>6139.9070895200002</v>
      </c>
    </row>
    <row r="114" spans="1:27" ht="15.75" x14ac:dyDescent="0.2">
      <c r="A114" s="35">
        <f t="shared" si="2"/>
        <v>45504</v>
      </c>
      <c r="B114" s="36">
        <f>SUMIFS(СВЦЭМ!$D$39:$D$782,СВЦЭМ!$A$39:$A$782,$A114,СВЦЭМ!$B$39:$B$782,B$83)+'СЕТ СН'!$H$14+СВЦЭМ!$D$10+'СЕТ СН'!$H$5-'СЕТ СН'!$H$24</f>
        <v>6210.4446474699998</v>
      </c>
      <c r="C114" s="36">
        <f>SUMIFS(СВЦЭМ!$D$39:$D$782,СВЦЭМ!$A$39:$A$782,$A114,СВЦЭМ!$B$39:$B$782,C$83)+'СЕТ СН'!$H$14+СВЦЭМ!$D$10+'СЕТ СН'!$H$5-'СЕТ СН'!$H$24</f>
        <v>6322.5209969300004</v>
      </c>
      <c r="D114" s="36">
        <f>SUMIFS(СВЦЭМ!$D$39:$D$782,СВЦЭМ!$A$39:$A$782,$A114,СВЦЭМ!$B$39:$B$782,D$83)+'СЕТ СН'!$H$14+СВЦЭМ!$D$10+'СЕТ СН'!$H$5-'СЕТ СН'!$H$24</f>
        <v>6379.11605865</v>
      </c>
      <c r="E114" s="36">
        <f>SUMIFS(СВЦЭМ!$D$39:$D$782,СВЦЭМ!$A$39:$A$782,$A114,СВЦЭМ!$B$39:$B$782,E$83)+'СЕТ СН'!$H$14+СВЦЭМ!$D$10+'СЕТ СН'!$H$5-'СЕТ СН'!$H$24</f>
        <v>6412.5918748100003</v>
      </c>
      <c r="F114" s="36">
        <f>SUMIFS(СВЦЭМ!$D$39:$D$782,СВЦЭМ!$A$39:$A$782,$A114,СВЦЭМ!$B$39:$B$782,F$83)+'СЕТ СН'!$H$14+СВЦЭМ!$D$10+'СЕТ СН'!$H$5-'СЕТ СН'!$H$24</f>
        <v>6431.2625454999998</v>
      </c>
      <c r="G114" s="36">
        <f>SUMIFS(СВЦЭМ!$D$39:$D$782,СВЦЭМ!$A$39:$A$782,$A114,СВЦЭМ!$B$39:$B$782,G$83)+'СЕТ СН'!$H$14+СВЦЭМ!$D$10+'СЕТ СН'!$H$5-'СЕТ СН'!$H$24</f>
        <v>6408.0054635900005</v>
      </c>
      <c r="H114" s="36">
        <f>SUMIFS(СВЦЭМ!$D$39:$D$782,СВЦЭМ!$A$39:$A$782,$A114,СВЦЭМ!$B$39:$B$782,H$83)+'СЕТ СН'!$H$14+СВЦЭМ!$D$10+'СЕТ СН'!$H$5-'СЕТ СН'!$H$24</f>
        <v>6393.2224126999999</v>
      </c>
      <c r="I114" s="36">
        <f>SUMIFS(СВЦЭМ!$D$39:$D$782,СВЦЭМ!$A$39:$A$782,$A114,СВЦЭМ!$B$39:$B$782,I$83)+'СЕТ СН'!$H$14+СВЦЭМ!$D$10+'СЕТ СН'!$H$5-'СЕТ СН'!$H$24</f>
        <v>6273.2763041899998</v>
      </c>
      <c r="J114" s="36">
        <f>SUMIFS(СВЦЭМ!$D$39:$D$782,СВЦЭМ!$A$39:$A$782,$A114,СВЦЭМ!$B$39:$B$782,J$83)+'СЕТ СН'!$H$14+СВЦЭМ!$D$10+'СЕТ СН'!$H$5-'СЕТ СН'!$H$24</f>
        <v>6130.8091272399997</v>
      </c>
      <c r="K114" s="36">
        <f>SUMIFS(СВЦЭМ!$D$39:$D$782,СВЦЭМ!$A$39:$A$782,$A114,СВЦЭМ!$B$39:$B$782,K$83)+'СЕТ СН'!$H$14+СВЦЭМ!$D$10+'СЕТ СН'!$H$5-'СЕТ СН'!$H$24</f>
        <v>6010.3355895800005</v>
      </c>
      <c r="L114" s="36">
        <f>SUMIFS(СВЦЭМ!$D$39:$D$782,СВЦЭМ!$A$39:$A$782,$A114,СВЦЭМ!$B$39:$B$782,L$83)+'СЕТ СН'!$H$14+СВЦЭМ!$D$10+'СЕТ СН'!$H$5-'СЕТ СН'!$H$24</f>
        <v>5924.77530037</v>
      </c>
      <c r="M114" s="36">
        <f>SUMIFS(СВЦЭМ!$D$39:$D$782,СВЦЭМ!$A$39:$A$782,$A114,СВЦЭМ!$B$39:$B$782,M$83)+'СЕТ СН'!$H$14+СВЦЭМ!$D$10+'СЕТ СН'!$H$5-'СЕТ СН'!$H$24</f>
        <v>5910.2957505300001</v>
      </c>
      <c r="N114" s="36">
        <f>SUMIFS(СВЦЭМ!$D$39:$D$782,СВЦЭМ!$A$39:$A$782,$A114,СВЦЭМ!$B$39:$B$782,N$83)+'СЕТ СН'!$H$14+СВЦЭМ!$D$10+'СЕТ СН'!$H$5-'СЕТ СН'!$H$24</f>
        <v>5899.9773111700006</v>
      </c>
      <c r="O114" s="36">
        <f>SUMIFS(СВЦЭМ!$D$39:$D$782,СВЦЭМ!$A$39:$A$782,$A114,СВЦЭМ!$B$39:$B$782,O$83)+'СЕТ СН'!$H$14+СВЦЭМ!$D$10+'СЕТ СН'!$H$5-'СЕТ СН'!$H$24</f>
        <v>5905.3235273400005</v>
      </c>
      <c r="P114" s="36">
        <f>SUMIFS(СВЦЭМ!$D$39:$D$782,СВЦЭМ!$A$39:$A$782,$A114,СВЦЭМ!$B$39:$B$782,P$83)+'СЕТ СН'!$H$14+СВЦЭМ!$D$10+'СЕТ СН'!$H$5-'СЕТ СН'!$H$24</f>
        <v>5906.9935857500004</v>
      </c>
      <c r="Q114" s="36">
        <f>SUMIFS(СВЦЭМ!$D$39:$D$782,СВЦЭМ!$A$39:$A$782,$A114,СВЦЭМ!$B$39:$B$782,Q$83)+'СЕТ СН'!$H$14+СВЦЭМ!$D$10+'СЕТ СН'!$H$5-'СЕТ СН'!$H$24</f>
        <v>5913.0815578500005</v>
      </c>
      <c r="R114" s="36">
        <f>SUMIFS(СВЦЭМ!$D$39:$D$782,СВЦЭМ!$A$39:$A$782,$A114,СВЦЭМ!$B$39:$B$782,R$83)+'СЕТ СН'!$H$14+СВЦЭМ!$D$10+'СЕТ СН'!$H$5-'СЕТ СН'!$H$24</f>
        <v>5925.5577757999999</v>
      </c>
      <c r="S114" s="36">
        <f>SUMIFS(СВЦЭМ!$D$39:$D$782,СВЦЭМ!$A$39:$A$782,$A114,СВЦЭМ!$B$39:$B$782,S$83)+'СЕТ СН'!$H$14+СВЦЭМ!$D$10+'СЕТ СН'!$H$5-'СЕТ СН'!$H$24</f>
        <v>5935.3193913699997</v>
      </c>
      <c r="T114" s="36">
        <f>SUMIFS(СВЦЭМ!$D$39:$D$782,СВЦЭМ!$A$39:$A$782,$A114,СВЦЭМ!$B$39:$B$782,T$83)+'СЕТ СН'!$H$14+СВЦЭМ!$D$10+'СЕТ СН'!$H$5-'СЕТ СН'!$H$24</f>
        <v>5932.2432362899999</v>
      </c>
      <c r="U114" s="36">
        <f>SUMIFS(СВЦЭМ!$D$39:$D$782,СВЦЭМ!$A$39:$A$782,$A114,СВЦЭМ!$B$39:$B$782,U$83)+'СЕТ СН'!$H$14+СВЦЭМ!$D$10+'СЕТ СН'!$H$5-'СЕТ СН'!$H$24</f>
        <v>5945.7307534400006</v>
      </c>
      <c r="V114" s="36">
        <f>SUMIFS(СВЦЭМ!$D$39:$D$782,СВЦЭМ!$A$39:$A$782,$A114,СВЦЭМ!$B$39:$B$782,V$83)+'СЕТ СН'!$H$14+СВЦЭМ!$D$10+'СЕТ СН'!$H$5-'СЕТ СН'!$H$24</f>
        <v>5960.8387999000006</v>
      </c>
      <c r="W114" s="36">
        <f>SUMIFS(СВЦЭМ!$D$39:$D$782,СВЦЭМ!$A$39:$A$782,$A114,СВЦЭМ!$B$39:$B$782,W$83)+'СЕТ СН'!$H$14+СВЦЭМ!$D$10+'СЕТ СН'!$H$5-'СЕТ СН'!$H$24</f>
        <v>5955.7134526400005</v>
      </c>
      <c r="X114" s="36">
        <f>SUMIFS(СВЦЭМ!$D$39:$D$782,СВЦЭМ!$A$39:$A$782,$A114,СВЦЭМ!$B$39:$B$782,X$83)+'СЕТ СН'!$H$14+СВЦЭМ!$D$10+'СЕТ СН'!$H$5-'СЕТ СН'!$H$24</f>
        <v>6019.5144461400005</v>
      </c>
      <c r="Y114" s="36">
        <f>SUMIFS(СВЦЭМ!$D$39:$D$782,СВЦЭМ!$A$39:$A$782,$A114,СВЦЭМ!$B$39:$B$782,Y$83)+'СЕТ СН'!$H$14+СВЦЭМ!$D$10+'СЕТ СН'!$H$5-'СЕТ СН'!$H$24</f>
        <v>6034.7295223399997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01.07.2024</v>
      </c>
      <c r="B120" s="36">
        <f>SUMIFS(СВЦЭМ!$D$39:$D$782,СВЦЭМ!$A$39:$A$782,$A120,СВЦЭМ!$B$39:$B$782,B$119)+'СЕТ СН'!$I$14+СВЦЭМ!$D$10+'СЕТ СН'!$I$5-'СЕТ СН'!$I$24</f>
        <v>6323.2884556199997</v>
      </c>
      <c r="C120" s="36">
        <f>SUMIFS(СВЦЭМ!$D$39:$D$782,СВЦЭМ!$A$39:$A$782,$A120,СВЦЭМ!$B$39:$B$782,C$119)+'СЕТ СН'!$I$14+СВЦЭМ!$D$10+'СЕТ СН'!$I$5-'СЕТ СН'!$I$24</f>
        <v>6423.6583947099998</v>
      </c>
      <c r="D120" s="36">
        <f>SUMIFS(СВЦЭМ!$D$39:$D$782,СВЦЭМ!$A$39:$A$782,$A120,СВЦЭМ!$B$39:$B$782,D$119)+'СЕТ СН'!$I$14+СВЦЭМ!$D$10+'СЕТ СН'!$I$5-'СЕТ СН'!$I$24</f>
        <v>6504.0926448199998</v>
      </c>
      <c r="E120" s="36">
        <f>SUMIFS(СВЦЭМ!$D$39:$D$782,СВЦЭМ!$A$39:$A$782,$A120,СВЦЭМ!$B$39:$B$782,E$119)+'СЕТ СН'!$I$14+СВЦЭМ!$D$10+'СЕТ СН'!$I$5-'СЕТ СН'!$I$24</f>
        <v>6523.5471645599991</v>
      </c>
      <c r="F120" s="36">
        <f>SUMIFS(СВЦЭМ!$D$39:$D$782,СВЦЭМ!$A$39:$A$782,$A120,СВЦЭМ!$B$39:$B$782,F$119)+'СЕТ СН'!$I$14+СВЦЭМ!$D$10+'СЕТ СН'!$I$5-'СЕТ СН'!$I$24</f>
        <v>6530.5239028699998</v>
      </c>
      <c r="G120" s="36">
        <f>SUMIFS(СВЦЭМ!$D$39:$D$782,СВЦЭМ!$A$39:$A$782,$A120,СВЦЭМ!$B$39:$B$782,G$119)+'СЕТ СН'!$I$14+СВЦЭМ!$D$10+'СЕТ СН'!$I$5-'СЕТ СН'!$I$24</f>
        <v>6522.0609526899998</v>
      </c>
      <c r="H120" s="36">
        <f>SUMIFS(СВЦЭМ!$D$39:$D$782,СВЦЭМ!$A$39:$A$782,$A120,СВЦЭМ!$B$39:$B$782,H$119)+'СЕТ СН'!$I$14+СВЦЭМ!$D$10+'СЕТ СН'!$I$5-'СЕТ СН'!$I$24</f>
        <v>6435.8255756199997</v>
      </c>
      <c r="I120" s="36">
        <f>SUMIFS(СВЦЭМ!$D$39:$D$782,СВЦЭМ!$A$39:$A$782,$A120,СВЦЭМ!$B$39:$B$782,I$119)+'СЕТ СН'!$I$14+СВЦЭМ!$D$10+'СЕТ СН'!$I$5-'СЕТ СН'!$I$24</f>
        <v>6320.0308194699992</v>
      </c>
      <c r="J120" s="36">
        <f>SUMIFS(СВЦЭМ!$D$39:$D$782,СВЦЭМ!$A$39:$A$782,$A120,СВЦЭМ!$B$39:$B$782,J$119)+'СЕТ СН'!$I$14+СВЦЭМ!$D$10+'СЕТ СН'!$I$5-'СЕТ СН'!$I$24</f>
        <v>6221.94213304</v>
      </c>
      <c r="K120" s="36">
        <f>SUMIFS(СВЦЭМ!$D$39:$D$782,СВЦЭМ!$A$39:$A$782,$A120,СВЦЭМ!$B$39:$B$782,K$119)+'СЕТ СН'!$I$14+СВЦЭМ!$D$10+'СЕТ СН'!$I$5-'СЕТ СН'!$I$24</f>
        <v>6164.2680315899997</v>
      </c>
      <c r="L120" s="36">
        <f>SUMIFS(СВЦЭМ!$D$39:$D$782,СВЦЭМ!$A$39:$A$782,$A120,СВЦЭМ!$B$39:$B$782,L$119)+'СЕТ СН'!$I$14+СВЦЭМ!$D$10+'СЕТ СН'!$I$5-'СЕТ СН'!$I$24</f>
        <v>6142.3537107699995</v>
      </c>
      <c r="M120" s="36">
        <f>SUMIFS(СВЦЭМ!$D$39:$D$782,СВЦЭМ!$A$39:$A$782,$A120,СВЦЭМ!$B$39:$B$782,M$119)+'СЕТ СН'!$I$14+СВЦЭМ!$D$10+'СЕТ СН'!$I$5-'СЕТ СН'!$I$24</f>
        <v>6164.6196882999993</v>
      </c>
      <c r="N120" s="36">
        <f>SUMIFS(СВЦЭМ!$D$39:$D$782,СВЦЭМ!$A$39:$A$782,$A120,СВЦЭМ!$B$39:$B$782,N$119)+'СЕТ СН'!$I$14+СВЦЭМ!$D$10+'СЕТ СН'!$I$5-'СЕТ СН'!$I$24</f>
        <v>6152.1652256099997</v>
      </c>
      <c r="O120" s="36">
        <f>SUMIFS(СВЦЭМ!$D$39:$D$782,СВЦЭМ!$A$39:$A$782,$A120,СВЦЭМ!$B$39:$B$782,O$119)+'СЕТ СН'!$I$14+СВЦЭМ!$D$10+'СЕТ СН'!$I$5-'СЕТ СН'!$I$24</f>
        <v>6157.6650104499995</v>
      </c>
      <c r="P120" s="36">
        <f>SUMIFS(СВЦЭМ!$D$39:$D$782,СВЦЭМ!$A$39:$A$782,$A120,СВЦЭМ!$B$39:$B$782,P$119)+'СЕТ СН'!$I$14+СВЦЭМ!$D$10+'СЕТ СН'!$I$5-'СЕТ СН'!$I$24</f>
        <v>6158.5576518999997</v>
      </c>
      <c r="Q120" s="36">
        <f>SUMIFS(СВЦЭМ!$D$39:$D$782,СВЦЭМ!$A$39:$A$782,$A120,СВЦЭМ!$B$39:$B$782,Q$119)+'СЕТ СН'!$I$14+СВЦЭМ!$D$10+'СЕТ СН'!$I$5-'СЕТ СН'!$I$24</f>
        <v>6159.2024435099993</v>
      </c>
      <c r="R120" s="36">
        <f>SUMIFS(СВЦЭМ!$D$39:$D$782,СВЦЭМ!$A$39:$A$782,$A120,СВЦЭМ!$B$39:$B$782,R$119)+'СЕТ СН'!$I$14+СВЦЭМ!$D$10+'СЕТ СН'!$I$5-'СЕТ СН'!$I$24</f>
        <v>6162.2129135799996</v>
      </c>
      <c r="S120" s="36">
        <f>SUMIFS(СВЦЭМ!$D$39:$D$782,СВЦЭМ!$A$39:$A$782,$A120,СВЦЭМ!$B$39:$B$782,S$119)+'СЕТ СН'!$I$14+СВЦЭМ!$D$10+'СЕТ СН'!$I$5-'СЕТ СН'!$I$24</f>
        <v>6170.0330162199998</v>
      </c>
      <c r="T120" s="36">
        <f>SUMIFS(СВЦЭМ!$D$39:$D$782,СВЦЭМ!$A$39:$A$782,$A120,СВЦЭМ!$B$39:$B$782,T$119)+'СЕТ СН'!$I$14+СВЦЭМ!$D$10+'СЕТ СН'!$I$5-'СЕТ СН'!$I$24</f>
        <v>6170.4168299099993</v>
      </c>
      <c r="U120" s="36">
        <f>SUMIFS(СВЦЭМ!$D$39:$D$782,СВЦЭМ!$A$39:$A$782,$A120,СВЦЭМ!$B$39:$B$782,U$119)+'СЕТ СН'!$I$14+СВЦЭМ!$D$10+'СЕТ СН'!$I$5-'СЕТ СН'!$I$24</f>
        <v>6169.8301174299995</v>
      </c>
      <c r="V120" s="36">
        <f>SUMIFS(СВЦЭМ!$D$39:$D$782,СВЦЭМ!$A$39:$A$782,$A120,СВЦЭМ!$B$39:$B$782,V$119)+'СЕТ СН'!$I$14+СВЦЭМ!$D$10+'СЕТ СН'!$I$5-'СЕТ СН'!$I$24</f>
        <v>6177.1088016899994</v>
      </c>
      <c r="W120" s="36">
        <f>SUMIFS(СВЦЭМ!$D$39:$D$782,СВЦЭМ!$A$39:$A$782,$A120,СВЦЭМ!$B$39:$B$782,W$119)+'СЕТ СН'!$I$14+СВЦЭМ!$D$10+'СЕТ СН'!$I$5-'СЕТ СН'!$I$24</f>
        <v>6148.5327291099993</v>
      </c>
      <c r="X120" s="36">
        <f>SUMIFS(СВЦЭМ!$D$39:$D$782,СВЦЭМ!$A$39:$A$782,$A120,СВЦЭМ!$B$39:$B$782,X$119)+'СЕТ СН'!$I$14+СВЦЭМ!$D$10+'СЕТ СН'!$I$5-'СЕТ СН'!$I$24</f>
        <v>6180.8186162399998</v>
      </c>
      <c r="Y120" s="36">
        <f>SUMIFS(СВЦЭМ!$D$39:$D$782,СВЦЭМ!$A$39:$A$782,$A120,СВЦЭМ!$B$39:$B$782,Y$119)+'СЕТ СН'!$I$14+СВЦЭМ!$D$10+'СЕТ СН'!$I$5-'СЕТ СН'!$I$24</f>
        <v>6231.8582656599992</v>
      </c>
      <c r="AA120" s="45"/>
    </row>
    <row r="121" spans="1:27" ht="15.75" x14ac:dyDescent="0.2">
      <c r="A121" s="35">
        <f>A120+1</f>
        <v>45475</v>
      </c>
      <c r="B121" s="36">
        <f>SUMIFS(СВЦЭМ!$D$39:$D$782,СВЦЭМ!$A$39:$A$782,$A121,СВЦЭМ!$B$39:$B$782,B$119)+'СЕТ СН'!$I$14+СВЦЭМ!$D$10+'СЕТ СН'!$I$5-'СЕТ СН'!$I$24</f>
        <v>6304.1822825799991</v>
      </c>
      <c r="C121" s="36">
        <f>SUMIFS(СВЦЭМ!$D$39:$D$782,СВЦЭМ!$A$39:$A$782,$A121,СВЦЭМ!$B$39:$B$782,C$119)+'СЕТ СН'!$I$14+СВЦЭМ!$D$10+'СЕТ СН'!$I$5-'СЕТ СН'!$I$24</f>
        <v>6395.0944661699996</v>
      </c>
      <c r="D121" s="36">
        <f>SUMIFS(СВЦЭМ!$D$39:$D$782,СВЦЭМ!$A$39:$A$782,$A121,СВЦЭМ!$B$39:$B$782,D$119)+'СЕТ СН'!$I$14+СВЦЭМ!$D$10+'СЕТ СН'!$I$5-'СЕТ СН'!$I$24</f>
        <v>6451.6975880699993</v>
      </c>
      <c r="E121" s="36">
        <f>SUMIFS(СВЦЭМ!$D$39:$D$782,СВЦЭМ!$A$39:$A$782,$A121,СВЦЭМ!$B$39:$B$782,E$119)+'СЕТ СН'!$I$14+СВЦЭМ!$D$10+'СЕТ СН'!$I$5-'СЕТ СН'!$I$24</f>
        <v>6500.0970083199991</v>
      </c>
      <c r="F121" s="36">
        <f>SUMIFS(СВЦЭМ!$D$39:$D$782,СВЦЭМ!$A$39:$A$782,$A121,СВЦЭМ!$B$39:$B$782,F$119)+'СЕТ СН'!$I$14+СВЦЭМ!$D$10+'СЕТ СН'!$I$5-'СЕТ СН'!$I$24</f>
        <v>6498.7137895899996</v>
      </c>
      <c r="G121" s="36">
        <f>SUMIFS(СВЦЭМ!$D$39:$D$782,СВЦЭМ!$A$39:$A$782,$A121,СВЦЭМ!$B$39:$B$782,G$119)+'СЕТ СН'!$I$14+СВЦЭМ!$D$10+'СЕТ СН'!$I$5-'СЕТ СН'!$I$24</f>
        <v>6467.9758349799995</v>
      </c>
      <c r="H121" s="36">
        <f>SUMIFS(СВЦЭМ!$D$39:$D$782,СВЦЭМ!$A$39:$A$782,$A121,СВЦЭМ!$B$39:$B$782,H$119)+'СЕТ СН'!$I$14+СВЦЭМ!$D$10+'СЕТ СН'!$I$5-'СЕТ СН'!$I$24</f>
        <v>6400.6498501599999</v>
      </c>
      <c r="I121" s="36">
        <f>SUMIFS(СВЦЭМ!$D$39:$D$782,СВЦЭМ!$A$39:$A$782,$A121,СВЦЭМ!$B$39:$B$782,I$119)+'СЕТ СН'!$I$14+СВЦЭМ!$D$10+'СЕТ СН'!$I$5-'СЕТ СН'!$I$24</f>
        <v>6243.20605368</v>
      </c>
      <c r="J121" s="36">
        <f>SUMIFS(СВЦЭМ!$D$39:$D$782,СВЦЭМ!$A$39:$A$782,$A121,СВЦЭМ!$B$39:$B$782,J$119)+'СЕТ СН'!$I$14+СВЦЭМ!$D$10+'СЕТ СН'!$I$5-'СЕТ СН'!$I$24</f>
        <v>6124.9443507399992</v>
      </c>
      <c r="K121" s="36">
        <f>SUMIFS(СВЦЭМ!$D$39:$D$782,СВЦЭМ!$A$39:$A$782,$A121,СВЦЭМ!$B$39:$B$782,K$119)+'СЕТ СН'!$I$14+СВЦЭМ!$D$10+'СЕТ СН'!$I$5-'СЕТ СН'!$I$24</f>
        <v>6053.9859668099998</v>
      </c>
      <c r="L121" s="36">
        <f>SUMIFS(СВЦЭМ!$D$39:$D$782,СВЦЭМ!$A$39:$A$782,$A121,СВЦЭМ!$B$39:$B$782,L$119)+'СЕТ СН'!$I$14+СВЦЭМ!$D$10+'СЕТ СН'!$I$5-'СЕТ СН'!$I$24</f>
        <v>6036.6962270199992</v>
      </c>
      <c r="M121" s="36">
        <f>SUMIFS(СВЦЭМ!$D$39:$D$782,СВЦЭМ!$A$39:$A$782,$A121,СВЦЭМ!$B$39:$B$782,M$119)+'СЕТ СН'!$I$14+СВЦЭМ!$D$10+'СЕТ СН'!$I$5-'СЕТ СН'!$I$24</f>
        <v>6044.3584008799999</v>
      </c>
      <c r="N121" s="36">
        <f>SUMIFS(СВЦЭМ!$D$39:$D$782,СВЦЭМ!$A$39:$A$782,$A121,СВЦЭМ!$B$39:$B$782,N$119)+'СЕТ СН'!$I$14+СВЦЭМ!$D$10+'СЕТ СН'!$I$5-'СЕТ СН'!$I$24</f>
        <v>6041.5235624899997</v>
      </c>
      <c r="O121" s="36">
        <f>SUMIFS(СВЦЭМ!$D$39:$D$782,СВЦЭМ!$A$39:$A$782,$A121,СВЦЭМ!$B$39:$B$782,O$119)+'СЕТ СН'!$I$14+СВЦЭМ!$D$10+'СЕТ СН'!$I$5-'СЕТ СН'!$I$24</f>
        <v>6026.2334125799998</v>
      </c>
      <c r="P121" s="36">
        <f>SUMIFS(СВЦЭМ!$D$39:$D$782,СВЦЭМ!$A$39:$A$782,$A121,СВЦЭМ!$B$39:$B$782,P$119)+'СЕТ СН'!$I$14+СВЦЭМ!$D$10+'СЕТ СН'!$I$5-'СЕТ СН'!$I$24</f>
        <v>6028.5327385199998</v>
      </c>
      <c r="Q121" s="36">
        <f>SUMIFS(СВЦЭМ!$D$39:$D$782,СВЦЭМ!$A$39:$A$782,$A121,СВЦЭМ!$B$39:$B$782,Q$119)+'СЕТ СН'!$I$14+СВЦЭМ!$D$10+'СЕТ СН'!$I$5-'СЕТ СН'!$I$24</f>
        <v>6037.0872624699996</v>
      </c>
      <c r="R121" s="36">
        <f>SUMIFS(СВЦЭМ!$D$39:$D$782,СВЦЭМ!$A$39:$A$782,$A121,СВЦЭМ!$B$39:$B$782,R$119)+'СЕТ СН'!$I$14+СВЦЭМ!$D$10+'СЕТ СН'!$I$5-'СЕТ СН'!$I$24</f>
        <v>6036.7010333299995</v>
      </c>
      <c r="S121" s="36">
        <f>SUMIFS(СВЦЭМ!$D$39:$D$782,СВЦЭМ!$A$39:$A$782,$A121,СВЦЭМ!$B$39:$B$782,S$119)+'СЕТ СН'!$I$14+СВЦЭМ!$D$10+'СЕТ СН'!$I$5-'СЕТ СН'!$I$24</f>
        <v>6084.0910429099995</v>
      </c>
      <c r="T121" s="36">
        <f>SUMIFS(СВЦЭМ!$D$39:$D$782,СВЦЭМ!$A$39:$A$782,$A121,СВЦЭМ!$B$39:$B$782,T$119)+'СЕТ СН'!$I$14+СВЦЭМ!$D$10+'СЕТ СН'!$I$5-'СЕТ СН'!$I$24</f>
        <v>6076.0564827099997</v>
      </c>
      <c r="U121" s="36">
        <f>SUMIFS(СВЦЭМ!$D$39:$D$782,СВЦЭМ!$A$39:$A$782,$A121,СВЦЭМ!$B$39:$B$782,U$119)+'СЕТ СН'!$I$14+СВЦЭМ!$D$10+'СЕТ СН'!$I$5-'СЕТ СН'!$I$24</f>
        <v>6089.3849961799997</v>
      </c>
      <c r="V121" s="36">
        <f>SUMIFS(СВЦЭМ!$D$39:$D$782,СВЦЭМ!$A$39:$A$782,$A121,СВЦЭМ!$B$39:$B$782,V$119)+'СЕТ СН'!$I$14+СВЦЭМ!$D$10+'СЕТ СН'!$I$5-'СЕТ СН'!$I$24</f>
        <v>6097.9876299399994</v>
      </c>
      <c r="W121" s="36">
        <f>SUMIFS(СВЦЭМ!$D$39:$D$782,СВЦЭМ!$A$39:$A$782,$A121,СВЦЭМ!$B$39:$B$782,W$119)+'СЕТ СН'!$I$14+СВЦЭМ!$D$10+'СЕТ СН'!$I$5-'СЕТ СН'!$I$24</f>
        <v>6076.4707810499995</v>
      </c>
      <c r="X121" s="36">
        <f>SUMIFS(СВЦЭМ!$D$39:$D$782,СВЦЭМ!$A$39:$A$782,$A121,СВЦЭМ!$B$39:$B$782,X$119)+'СЕТ СН'!$I$14+СВЦЭМ!$D$10+'СЕТ СН'!$I$5-'СЕТ СН'!$I$24</f>
        <v>6139.66431156</v>
      </c>
      <c r="Y121" s="36">
        <f>SUMIFS(СВЦЭМ!$D$39:$D$782,СВЦЭМ!$A$39:$A$782,$A121,СВЦЭМ!$B$39:$B$782,Y$119)+'СЕТ СН'!$I$14+СВЦЭМ!$D$10+'СЕТ СН'!$I$5-'СЕТ СН'!$I$24</f>
        <v>6184.6381758899997</v>
      </c>
    </row>
    <row r="122" spans="1:27" ht="15.75" x14ac:dyDescent="0.2">
      <c r="A122" s="35">
        <f t="shared" ref="A122:A150" si="3">A121+1</f>
        <v>45476</v>
      </c>
      <c r="B122" s="36">
        <f>SUMIFS(СВЦЭМ!$D$39:$D$782,СВЦЭМ!$A$39:$A$782,$A122,СВЦЭМ!$B$39:$B$782,B$119)+'СЕТ СН'!$I$14+СВЦЭМ!$D$10+'СЕТ СН'!$I$5-'СЕТ СН'!$I$24</f>
        <v>6319.0489209099997</v>
      </c>
      <c r="C122" s="36">
        <f>SUMIFS(СВЦЭМ!$D$39:$D$782,СВЦЭМ!$A$39:$A$782,$A122,СВЦЭМ!$B$39:$B$782,C$119)+'СЕТ СН'!$I$14+СВЦЭМ!$D$10+'СЕТ СН'!$I$5-'СЕТ СН'!$I$24</f>
        <v>6443.1557015499993</v>
      </c>
      <c r="D122" s="36">
        <f>SUMIFS(СВЦЭМ!$D$39:$D$782,СВЦЭМ!$A$39:$A$782,$A122,СВЦЭМ!$B$39:$B$782,D$119)+'СЕТ СН'!$I$14+СВЦЭМ!$D$10+'СЕТ СН'!$I$5-'СЕТ СН'!$I$24</f>
        <v>6505.7410522899991</v>
      </c>
      <c r="E122" s="36">
        <f>SUMIFS(СВЦЭМ!$D$39:$D$782,СВЦЭМ!$A$39:$A$782,$A122,СВЦЭМ!$B$39:$B$782,E$119)+'СЕТ СН'!$I$14+СВЦЭМ!$D$10+'СЕТ СН'!$I$5-'СЕТ СН'!$I$24</f>
        <v>6554.2734616199996</v>
      </c>
      <c r="F122" s="36">
        <f>SUMIFS(СВЦЭМ!$D$39:$D$782,СВЦЭМ!$A$39:$A$782,$A122,СВЦЭМ!$B$39:$B$782,F$119)+'СЕТ СН'!$I$14+СВЦЭМ!$D$10+'СЕТ СН'!$I$5-'СЕТ СН'!$I$24</f>
        <v>6557.2197666399998</v>
      </c>
      <c r="G122" s="36">
        <f>SUMIFS(СВЦЭМ!$D$39:$D$782,СВЦЭМ!$A$39:$A$782,$A122,СВЦЭМ!$B$39:$B$782,G$119)+'СЕТ СН'!$I$14+СВЦЭМ!$D$10+'СЕТ СН'!$I$5-'СЕТ СН'!$I$24</f>
        <v>6539.9021031599996</v>
      </c>
      <c r="H122" s="36">
        <f>SUMIFS(СВЦЭМ!$D$39:$D$782,СВЦЭМ!$A$39:$A$782,$A122,СВЦЭМ!$B$39:$B$782,H$119)+'СЕТ СН'!$I$14+СВЦЭМ!$D$10+'СЕТ СН'!$I$5-'СЕТ СН'!$I$24</f>
        <v>6452.8756019599996</v>
      </c>
      <c r="I122" s="36">
        <f>SUMIFS(СВЦЭМ!$D$39:$D$782,СВЦЭМ!$A$39:$A$782,$A122,СВЦЭМ!$B$39:$B$782,I$119)+'СЕТ СН'!$I$14+СВЦЭМ!$D$10+'СЕТ СН'!$I$5-'СЕТ СН'!$I$24</f>
        <v>6313.795172529999</v>
      </c>
      <c r="J122" s="36">
        <f>SUMIFS(СВЦЭМ!$D$39:$D$782,СВЦЭМ!$A$39:$A$782,$A122,СВЦЭМ!$B$39:$B$782,J$119)+'СЕТ СН'!$I$14+СВЦЭМ!$D$10+'СЕТ СН'!$I$5-'СЕТ СН'!$I$24</f>
        <v>6230.8811192899993</v>
      </c>
      <c r="K122" s="36">
        <f>SUMIFS(СВЦЭМ!$D$39:$D$782,СВЦЭМ!$A$39:$A$782,$A122,СВЦЭМ!$B$39:$B$782,K$119)+'СЕТ СН'!$I$14+СВЦЭМ!$D$10+'СЕТ СН'!$I$5-'СЕТ СН'!$I$24</f>
        <v>6163.5495226099993</v>
      </c>
      <c r="L122" s="36">
        <f>SUMIFS(СВЦЭМ!$D$39:$D$782,СВЦЭМ!$A$39:$A$782,$A122,СВЦЭМ!$B$39:$B$782,L$119)+'СЕТ СН'!$I$14+СВЦЭМ!$D$10+'СЕТ СН'!$I$5-'СЕТ СН'!$I$24</f>
        <v>6148.2588435799998</v>
      </c>
      <c r="M122" s="36">
        <f>SUMIFS(СВЦЭМ!$D$39:$D$782,СВЦЭМ!$A$39:$A$782,$A122,СВЦЭМ!$B$39:$B$782,M$119)+'СЕТ СН'!$I$14+СВЦЭМ!$D$10+'СЕТ СН'!$I$5-'СЕТ СН'!$I$24</f>
        <v>6133.0640512800001</v>
      </c>
      <c r="N122" s="36">
        <f>SUMIFS(СВЦЭМ!$D$39:$D$782,СВЦЭМ!$A$39:$A$782,$A122,СВЦЭМ!$B$39:$B$782,N$119)+'СЕТ СН'!$I$14+СВЦЭМ!$D$10+'СЕТ СН'!$I$5-'СЕТ СН'!$I$24</f>
        <v>6136.8931052899998</v>
      </c>
      <c r="O122" s="36">
        <f>SUMIFS(СВЦЭМ!$D$39:$D$782,СВЦЭМ!$A$39:$A$782,$A122,СВЦЭМ!$B$39:$B$782,O$119)+'СЕТ СН'!$I$14+СВЦЭМ!$D$10+'СЕТ СН'!$I$5-'СЕТ СН'!$I$24</f>
        <v>6122.7677563199995</v>
      </c>
      <c r="P122" s="36">
        <f>SUMIFS(СВЦЭМ!$D$39:$D$782,СВЦЭМ!$A$39:$A$782,$A122,СВЦЭМ!$B$39:$B$782,P$119)+'СЕТ СН'!$I$14+СВЦЭМ!$D$10+'СЕТ СН'!$I$5-'СЕТ СН'!$I$24</f>
        <v>6125.6246322999996</v>
      </c>
      <c r="Q122" s="36">
        <f>SUMIFS(СВЦЭМ!$D$39:$D$782,СВЦЭМ!$A$39:$A$782,$A122,СВЦЭМ!$B$39:$B$782,Q$119)+'СЕТ СН'!$I$14+СВЦЭМ!$D$10+'СЕТ СН'!$I$5-'СЕТ СН'!$I$24</f>
        <v>6132.2495068399994</v>
      </c>
      <c r="R122" s="36">
        <f>SUMIFS(СВЦЭМ!$D$39:$D$782,СВЦЭМ!$A$39:$A$782,$A122,СВЦЭМ!$B$39:$B$782,R$119)+'СЕТ СН'!$I$14+СВЦЭМ!$D$10+'СЕТ СН'!$I$5-'СЕТ СН'!$I$24</f>
        <v>6140.1016593099994</v>
      </c>
      <c r="S122" s="36">
        <f>SUMIFS(СВЦЭМ!$D$39:$D$782,СВЦЭМ!$A$39:$A$782,$A122,СВЦЭМ!$B$39:$B$782,S$119)+'СЕТ СН'!$I$14+СВЦЭМ!$D$10+'СЕТ СН'!$I$5-'СЕТ СН'!$I$24</f>
        <v>6157.3217377499996</v>
      </c>
      <c r="T122" s="36">
        <f>SUMIFS(СВЦЭМ!$D$39:$D$782,СВЦЭМ!$A$39:$A$782,$A122,СВЦЭМ!$B$39:$B$782,T$119)+'СЕТ СН'!$I$14+СВЦЭМ!$D$10+'СЕТ СН'!$I$5-'СЕТ СН'!$I$24</f>
        <v>6160.3020000099996</v>
      </c>
      <c r="U122" s="36">
        <f>SUMIFS(СВЦЭМ!$D$39:$D$782,СВЦЭМ!$A$39:$A$782,$A122,СВЦЭМ!$B$39:$B$782,U$119)+'СЕТ СН'!$I$14+СВЦЭМ!$D$10+'СЕТ СН'!$I$5-'СЕТ СН'!$I$24</f>
        <v>6170.9660237099997</v>
      </c>
      <c r="V122" s="36">
        <f>SUMIFS(СВЦЭМ!$D$39:$D$782,СВЦЭМ!$A$39:$A$782,$A122,СВЦЭМ!$B$39:$B$782,V$119)+'СЕТ СН'!$I$14+СВЦЭМ!$D$10+'СЕТ СН'!$I$5-'СЕТ СН'!$I$24</f>
        <v>6181.8970630499998</v>
      </c>
      <c r="W122" s="36">
        <f>SUMIFS(СВЦЭМ!$D$39:$D$782,СВЦЭМ!$A$39:$A$782,$A122,СВЦЭМ!$B$39:$B$782,W$119)+'СЕТ СН'!$I$14+СВЦЭМ!$D$10+'СЕТ СН'!$I$5-'СЕТ СН'!$I$24</f>
        <v>6174.4689226099999</v>
      </c>
      <c r="X122" s="36">
        <f>SUMIFS(СВЦЭМ!$D$39:$D$782,СВЦЭМ!$A$39:$A$782,$A122,СВЦЭМ!$B$39:$B$782,X$119)+'СЕТ СН'!$I$14+СВЦЭМ!$D$10+'СЕТ СН'!$I$5-'СЕТ СН'!$I$24</f>
        <v>6203.3073950599992</v>
      </c>
      <c r="Y122" s="36">
        <f>SUMIFS(СВЦЭМ!$D$39:$D$782,СВЦЭМ!$A$39:$A$782,$A122,СВЦЭМ!$B$39:$B$782,Y$119)+'СЕТ СН'!$I$14+СВЦЭМ!$D$10+'СЕТ СН'!$I$5-'СЕТ СН'!$I$24</f>
        <v>6290.5050842299997</v>
      </c>
    </row>
    <row r="123" spans="1:27" ht="15.75" x14ac:dyDescent="0.2">
      <c r="A123" s="35">
        <f t="shared" si="3"/>
        <v>45477</v>
      </c>
      <c r="B123" s="36">
        <f>SUMIFS(СВЦЭМ!$D$39:$D$782,СВЦЭМ!$A$39:$A$782,$A123,СВЦЭМ!$B$39:$B$782,B$119)+'СЕТ СН'!$I$14+СВЦЭМ!$D$10+'СЕТ СН'!$I$5-'СЕТ СН'!$I$24</f>
        <v>6161.1594565899995</v>
      </c>
      <c r="C123" s="36">
        <f>SUMIFS(СВЦЭМ!$D$39:$D$782,СВЦЭМ!$A$39:$A$782,$A123,СВЦЭМ!$B$39:$B$782,C$119)+'СЕТ СН'!$I$14+СВЦЭМ!$D$10+'СЕТ СН'!$I$5-'СЕТ СН'!$I$24</f>
        <v>6315.0950600099995</v>
      </c>
      <c r="D123" s="36">
        <f>SUMIFS(СВЦЭМ!$D$39:$D$782,СВЦЭМ!$A$39:$A$782,$A123,СВЦЭМ!$B$39:$B$782,D$119)+'СЕТ СН'!$I$14+СВЦЭМ!$D$10+'СЕТ СН'!$I$5-'СЕТ СН'!$I$24</f>
        <v>6350.05023592</v>
      </c>
      <c r="E123" s="36">
        <f>SUMIFS(СВЦЭМ!$D$39:$D$782,СВЦЭМ!$A$39:$A$782,$A123,СВЦЭМ!$B$39:$B$782,E$119)+'СЕТ СН'!$I$14+СВЦЭМ!$D$10+'СЕТ СН'!$I$5-'СЕТ СН'!$I$24</f>
        <v>6386.9173459099993</v>
      </c>
      <c r="F123" s="36">
        <f>SUMIFS(СВЦЭМ!$D$39:$D$782,СВЦЭМ!$A$39:$A$782,$A123,СВЦЭМ!$B$39:$B$782,F$119)+'СЕТ СН'!$I$14+СВЦЭМ!$D$10+'СЕТ СН'!$I$5-'СЕТ СН'!$I$24</f>
        <v>6393.9480443399998</v>
      </c>
      <c r="G123" s="36">
        <f>SUMIFS(СВЦЭМ!$D$39:$D$782,СВЦЭМ!$A$39:$A$782,$A123,СВЦЭМ!$B$39:$B$782,G$119)+'СЕТ СН'!$I$14+СВЦЭМ!$D$10+'СЕТ СН'!$I$5-'СЕТ СН'!$I$24</f>
        <v>6386.3721608999995</v>
      </c>
      <c r="H123" s="36">
        <f>SUMIFS(СВЦЭМ!$D$39:$D$782,СВЦЭМ!$A$39:$A$782,$A123,СВЦЭМ!$B$39:$B$782,H$119)+'СЕТ СН'!$I$14+СВЦЭМ!$D$10+'СЕТ СН'!$I$5-'СЕТ СН'!$I$24</f>
        <v>6299.6349516599994</v>
      </c>
      <c r="I123" s="36">
        <f>SUMIFS(СВЦЭМ!$D$39:$D$782,СВЦЭМ!$A$39:$A$782,$A123,СВЦЭМ!$B$39:$B$782,I$119)+'СЕТ СН'!$I$14+СВЦЭМ!$D$10+'СЕТ СН'!$I$5-'СЕТ СН'!$I$24</f>
        <v>6270.1023768799996</v>
      </c>
      <c r="J123" s="36">
        <f>SUMIFS(СВЦЭМ!$D$39:$D$782,СВЦЭМ!$A$39:$A$782,$A123,СВЦЭМ!$B$39:$B$782,J$119)+'СЕТ СН'!$I$14+СВЦЭМ!$D$10+'СЕТ СН'!$I$5-'СЕТ СН'!$I$24</f>
        <v>6176.6874542599999</v>
      </c>
      <c r="K123" s="36">
        <f>SUMIFS(СВЦЭМ!$D$39:$D$782,СВЦЭМ!$A$39:$A$782,$A123,СВЦЭМ!$B$39:$B$782,K$119)+'СЕТ СН'!$I$14+СВЦЭМ!$D$10+'СЕТ СН'!$I$5-'СЕТ СН'!$I$24</f>
        <v>6104.8606430799991</v>
      </c>
      <c r="L123" s="36">
        <f>SUMIFS(СВЦЭМ!$D$39:$D$782,СВЦЭМ!$A$39:$A$782,$A123,СВЦЭМ!$B$39:$B$782,L$119)+'СЕТ СН'!$I$14+СВЦЭМ!$D$10+'СЕТ СН'!$I$5-'СЕТ СН'!$I$24</f>
        <v>6089.0291720999994</v>
      </c>
      <c r="M123" s="36">
        <f>SUMIFS(СВЦЭМ!$D$39:$D$782,СВЦЭМ!$A$39:$A$782,$A123,СВЦЭМ!$B$39:$B$782,M$119)+'СЕТ СН'!$I$14+СВЦЭМ!$D$10+'СЕТ СН'!$I$5-'СЕТ СН'!$I$24</f>
        <v>6061.0684660999996</v>
      </c>
      <c r="N123" s="36">
        <f>SUMIFS(СВЦЭМ!$D$39:$D$782,СВЦЭМ!$A$39:$A$782,$A123,СВЦЭМ!$B$39:$B$782,N$119)+'СЕТ СН'!$I$14+СВЦЭМ!$D$10+'СЕТ СН'!$I$5-'СЕТ СН'!$I$24</f>
        <v>6068.5580832999995</v>
      </c>
      <c r="O123" s="36">
        <f>SUMIFS(СВЦЭМ!$D$39:$D$782,СВЦЭМ!$A$39:$A$782,$A123,СВЦЭМ!$B$39:$B$782,O$119)+'СЕТ СН'!$I$14+СВЦЭМ!$D$10+'СЕТ СН'!$I$5-'СЕТ СН'!$I$24</f>
        <v>6051.5691766699993</v>
      </c>
      <c r="P123" s="36">
        <f>SUMIFS(СВЦЭМ!$D$39:$D$782,СВЦЭМ!$A$39:$A$782,$A123,СВЦЭМ!$B$39:$B$782,P$119)+'СЕТ СН'!$I$14+СВЦЭМ!$D$10+'СЕТ СН'!$I$5-'СЕТ СН'!$I$24</f>
        <v>6048.0107654799995</v>
      </c>
      <c r="Q123" s="36">
        <f>SUMIFS(СВЦЭМ!$D$39:$D$782,СВЦЭМ!$A$39:$A$782,$A123,СВЦЭМ!$B$39:$B$782,Q$119)+'СЕТ СН'!$I$14+СВЦЭМ!$D$10+'СЕТ СН'!$I$5-'СЕТ СН'!$I$24</f>
        <v>6051.1986817999996</v>
      </c>
      <c r="R123" s="36">
        <f>SUMIFS(СВЦЭМ!$D$39:$D$782,СВЦЭМ!$A$39:$A$782,$A123,СВЦЭМ!$B$39:$B$782,R$119)+'СЕТ СН'!$I$14+СВЦЭМ!$D$10+'СЕТ СН'!$I$5-'СЕТ СН'!$I$24</f>
        <v>6062.0595450199999</v>
      </c>
      <c r="S123" s="36">
        <f>SUMIFS(СВЦЭМ!$D$39:$D$782,СВЦЭМ!$A$39:$A$782,$A123,СВЦЭМ!$B$39:$B$782,S$119)+'СЕТ СН'!$I$14+СВЦЭМ!$D$10+'СЕТ СН'!$I$5-'СЕТ СН'!$I$24</f>
        <v>6051.92223027</v>
      </c>
      <c r="T123" s="36">
        <f>SUMIFS(СВЦЭМ!$D$39:$D$782,СВЦЭМ!$A$39:$A$782,$A123,СВЦЭМ!$B$39:$B$782,T$119)+'СЕТ СН'!$I$14+СВЦЭМ!$D$10+'СЕТ СН'!$I$5-'СЕТ СН'!$I$24</f>
        <v>6039.7607207499996</v>
      </c>
      <c r="U123" s="36">
        <f>SUMIFS(СВЦЭМ!$D$39:$D$782,СВЦЭМ!$A$39:$A$782,$A123,СВЦЭМ!$B$39:$B$782,U$119)+'СЕТ СН'!$I$14+СВЦЭМ!$D$10+'СЕТ СН'!$I$5-'СЕТ СН'!$I$24</f>
        <v>6056.7137569699998</v>
      </c>
      <c r="V123" s="36">
        <f>SUMIFS(СВЦЭМ!$D$39:$D$782,СВЦЭМ!$A$39:$A$782,$A123,СВЦЭМ!$B$39:$B$782,V$119)+'СЕТ СН'!$I$14+СВЦЭМ!$D$10+'СЕТ СН'!$I$5-'СЕТ СН'!$I$24</f>
        <v>6066.2225258999997</v>
      </c>
      <c r="W123" s="36">
        <f>SUMIFS(СВЦЭМ!$D$39:$D$782,СВЦЭМ!$A$39:$A$782,$A123,СВЦЭМ!$B$39:$B$782,W$119)+'СЕТ СН'!$I$14+СВЦЭМ!$D$10+'СЕТ СН'!$I$5-'СЕТ СН'!$I$24</f>
        <v>6041.0220997099996</v>
      </c>
      <c r="X123" s="36">
        <f>SUMIFS(СВЦЭМ!$D$39:$D$782,СВЦЭМ!$A$39:$A$782,$A123,СВЦЭМ!$B$39:$B$782,X$119)+'СЕТ СН'!$I$14+СВЦЭМ!$D$10+'СЕТ СН'!$I$5-'СЕТ СН'!$I$24</f>
        <v>6091.0906009599994</v>
      </c>
      <c r="Y123" s="36">
        <f>SUMIFS(СВЦЭМ!$D$39:$D$782,СВЦЭМ!$A$39:$A$782,$A123,СВЦЭМ!$B$39:$B$782,Y$119)+'СЕТ СН'!$I$14+СВЦЭМ!$D$10+'СЕТ СН'!$I$5-'СЕТ СН'!$I$24</f>
        <v>6194.0719218999993</v>
      </c>
    </row>
    <row r="124" spans="1:27" ht="15.75" x14ac:dyDescent="0.2">
      <c r="A124" s="35">
        <f t="shared" si="3"/>
        <v>45478</v>
      </c>
      <c r="B124" s="36">
        <f>SUMIFS(СВЦЭМ!$D$39:$D$782,СВЦЭМ!$A$39:$A$782,$A124,СВЦЭМ!$B$39:$B$782,B$119)+'СЕТ СН'!$I$14+СВЦЭМ!$D$10+'СЕТ СН'!$I$5-'СЕТ СН'!$I$24</f>
        <v>6282.8434529499991</v>
      </c>
      <c r="C124" s="36">
        <f>SUMIFS(СВЦЭМ!$D$39:$D$782,СВЦЭМ!$A$39:$A$782,$A124,СВЦЭМ!$B$39:$B$782,C$119)+'СЕТ СН'!$I$14+СВЦЭМ!$D$10+'СЕТ СН'!$I$5-'СЕТ СН'!$I$24</f>
        <v>6380.35253672</v>
      </c>
      <c r="D124" s="36">
        <f>SUMIFS(СВЦЭМ!$D$39:$D$782,СВЦЭМ!$A$39:$A$782,$A124,СВЦЭМ!$B$39:$B$782,D$119)+'СЕТ СН'!$I$14+СВЦЭМ!$D$10+'СЕТ СН'!$I$5-'СЕТ СН'!$I$24</f>
        <v>6441.6668789799996</v>
      </c>
      <c r="E124" s="36">
        <f>SUMIFS(СВЦЭМ!$D$39:$D$782,СВЦЭМ!$A$39:$A$782,$A124,СВЦЭМ!$B$39:$B$782,E$119)+'СЕТ СН'!$I$14+СВЦЭМ!$D$10+'СЕТ СН'!$I$5-'СЕТ СН'!$I$24</f>
        <v>6470.3431351899999</v>
      </c>
      <c r="F124" s="36">
        <f>SUMIFS(СВЦЭМ!$D$39:$D$782,СВЦЭМ!$A$39:$A$782,$A124,СВЦЭМ!$B$39:$B$782,F$119)+'СЕТ СН'!$I$14+СВЦЭМ!$D$10+'СЕТ СН'!$I$5-'СЕТ СН'!$I$24</f>
        <v>6461.7757460899993</v>
      </c>
      <c r="G124" s="36">
        <f>SUMIFS(СВЦЭМ!$D$39:$D$782,СВЦЭМ!$A$39:$A$782,$A124,СВЦЭМ!$B$39:$B$782,G$119)+'СЕТ СН'!$I$14+СВЦЭМ!$D$10+'СЕТ СН'!$I$5-'СЕТ СН'!$I$24</f>
        <v>6428.142206819999</v>
      </c>
      <c r="H124" s="36">
        <f>SUMIFS(СВЦЭМ!$D$39:$D$782,СВЦЭМ!$A$39:$A$782,$A124,СВЦЭМ!$B$39:$B$782,H$119)+'СЕТ СН'!$I$14+СВЦЭМ!$D$10+'СЕТ СН'!$I$5-'СЕТ СН'!$I$24</f>
        <v>6374.3647340499992</v>
      </c>
      <c r="I124" s="36">
        <f>SUMIFS(СВЦЭМ!$D$39:$D$782,СВЦЭМ!$A$39:$A$782,$A124,СВЦЭМ!$B$39:$B$782,I$119)+'СЕТ СН'!$I$14+СВЦЭМ!$D$10+'СЕТ СН'!$I$5-'СЕТ СН'!$I$24</f>
        <v>6268.1360925299996</v>
      </c>
      <c r="J124" s="36">
        <f>SUMIFS(СВЦЭМ!$D$39:$D$782,СВЦЭМ!$A$39:$A$782,$A124,СВЦЭМ!$B$39:$B$782,J$119)+'СЕТ СН'!$I$14+СВЦЭМ!$D$10+'СЕТ СН'!$I$5-'СЕТ СН'!$I$24</f>
        <v>6158.4683159099995</v>
      </c>
      <c r="K124" s="36">
        <f>SUMIFS(СВЦЭМ!$D$39:$D$782,СВЦЭМ!$A$39:$A$782,$A124,СВЦЭМ!$B$39:$B$782,K$119)+'СЕТ СН'!$I$14+СВЦЭМ!$D$10+'СЕТ СН'!$I$5-'СЕТ СН'!$I$24</f>
        <v>6130.51715754</v>
      </c>
      <c r="L124" s="36">
        <f>SUMIFS(СВЦЭМ!$D$39:$D$782,СВЦЭМ!$A$39:$A$782,$A124,СВЦЭМ!$B$39:$B$782,L$119)+'СЕТ СН'!$I$14+СВЦЭМ!$D$10+'СЕТ СН'!$I$5-'СЕТ СН'!$I$24</f>
        <v>6142.8754525799995</v>
      </c>
      <c r="M124" s="36">
        <f>SUMIFS(СВЦЭМ!$D$39:$D$782,СВЦЭМ!$A$39:$A$782,$A124,СВЦЭМ!$B$39:$B$782,M$119)+'СЕТ СН'!$I$14+СВЦЭМ!$D$10+'СЕТ СН'!$I$5-'СЕТ СН'!$I$24</f>
        <v>6131.0224545099991</v>
      </c>
      <c r="N124" s="36">
        <f>SUMIFS(СВЦЭМ!$D$39:$D$782,СВЦЭМ!$A$39:$A$782,$A124,СВЦЭМ!$B$39:$B$782,N$119)+'СЕТ СН'!$I$14+СВЦЭМ!$D$10+'СЕТ СН'!$I$5-'СЕТ СН'!$I$24</f>
        <v>6138.7007287199995</v>
      </c>
      <c r="O124" s="36">
        <f>SUMIFS(СВЦЭМ!$D$39:$D$782,СВЦЭМ!$A$39:$A$782,$A124,СВЦЭМ!$B$39:$B$782,O$119)+'СЕТ СН'!$I$14+СВЦЭМ!$D$10+'СЕТ СН'!$I$5-'СЕТ СН'!$I$24</f>
        <v>6136.7784453699996</v>
      </c>
      <c r="P124" s="36">
        <f>SUMIFS(СВЦЭМ!$D$39:$D$782,СВЦЭМ!$A$39:$A$782,$A124,СВЦЭМ!$B$39:$B$782,P$119)+'СЕТ СН'!$I$14+СВЦЭМ!$D$10+'СЕТ СН'!$I$5-'СЕТ СН'!$I$24</f>
        <v>6145.3998386699996</v>
      </c>
      <c r="Q124" s="36">
        <f>SUMIFS(СВЦЭМ!$D$39:$D$782,СВЦЭМ!$A$39:$A$782,$A124,СВЦЭМ!$B$39:$B$782,Q$119)+'СЕТ СН'!$I$14+СВЦЭМ!$D$10+'СЕТ СН'!$I$5-'СЕТ СН'!$I$24</f>
        <v>6157.2901619899994</v>
      </c>
      <c r="R124" s="36">
        <f>SUMIFS(СВЦЭМ!$D$39:$D$782,СВЦЭМ!$A$39:$A$782,$A124,СВЦЭМ!$B$39:$B$782,R$119)+'СЕТ СН'!$I$14+СВЦЭМ!$D$10+'СЕТ СН'!$I$5-'СЕТ СН'!$I$24</f>
        <v>6153.5003572599999</v>
      </c>
      <c r="S124" s="36">
        <f>SUMIFS(СВЦЭМ!$D$39:$D$782,СВЦЭМ!$A$39:$A$782,$A124,СВЦЭМ!$B$39:$B$782,S$119)+'СЕТ СН'!$I$14+СВЦЭМ!$D$10+'СЕТ СН'!$I$5-'СЕТ СН'!$I$24</f>
        <v>6145.8160261999992</v>
      </c>
      <c r="T124" s="36">
        <f>SUMIFS(СВЦЭМ!$D$39:$D$782,СВЦЭМ!$A$39:$A$782,$A124,СВЦЭМ!$B$39:$B$782,T$119)+'СЕТ СН'!$I$14+СВЦЭМ!$D$10+'СЕТ СН'!$I$5-'СЕТ СН'!$I$24</f>
        <v>6138.0808312999998</v>
      </c>
      <c r="U124" s="36">
        <f>SUMIFS(СВЦЭМ!$D$39:$D$782,СВЦЭМ!$A$39:$A$782,$A124,СВЦЭМ!$B$39:$B$782,U$119)+'СЕТ СН'!$I$14+СВЦЭМ!$D$10+'СЕТ СН'!$I$5-'СЕТ СН'!$I$24</f>
        <v>6152.4144916299992</v>
      </c>
      <c r="V124" s="36">
        <f>SUMIFS(СВЦЭМ!$D$39:$D$782,СВЦЭМ!$A$39:$A$782,$A124,СВЦЭМ!$B$39:$B$782,V$119)+'СЕТ СН'!$I$14+СВЦЭМ!$D$10+'СЕТ СН'!$I$5-'СЕТ СН'!$I$24</f>
        <v>6166.9308375299997</v>
      </c>
      <c r="W124" s="36">
        <f>SUMIFS(СВЦЭМ!$D$39:$D$782,СВЦЭМ!$A$39:$A$782,$A124,СВЦЭМ!$B$39:$B$782,W$119)+'СЕТ СН'!$I$14+СВЦЭМ!$D$10+'СЕТ СН'!$I$5-'СЕТ СН'!$I$24</f>
        <v>6139.9270645299994</v>
      </c>
      <c r="X124" s="36">
        <f>SUMIFS(СВЦЭМ!$D$39:$D$782,СВЦЭМ!$A$39:$A$782,$A124,СВЦЭМ!$B$39:$B$782,X$119)+'СЕТ СН'!$I$14+СВЦЭМ!$D$10+'СЕТ СН'!$I$5-'СЕТ СН'!$I$24</f>
        <v>6184.2718713099994</v>
      </c>
      <c r="Y124" s="36">
        <f>SUMIFS(СВЦЭМ!$D$39:$D$782,СВЦЭМ!$A$39:$A$782,$A124,СВЦЭМ!$B$39:$B$782,Y$119)+'СЕТ СН'!$I$14+СВЦЭМ!$D$10+'СЕТ СН'!$I$5-'СЕТ СН'!$I$24</f>
        <v>6303.0528091199994</v>
      </c>
    </row>
    <row r="125" spans="1:27" ht="15.75" x14ac:dyDescent="0.2">
      <c r="A125" s="35">
        <f t="shared" si="3"/>
        <v>45479</v>
      </c>
      <c r="B125" s="36">
        <f>SUMIFS(СВЦЭМ!$D$39:$D$782,СВЦЭМ!$A$39:$A$782,$A125,СВЦЭМ!$B$39:$B$782,B$119)+'СЕТ СН'!$I$14+СВЦЭМ!$D$10+'СЕТ СН'!$I$5-'СЕТ СН'!$I$24</f>
        <v>6305.9127539599995</v>
      </c>
      <c r="C125" s="36">
        <f>SUMIFS(СВЦЭМ!$D$39:$D$782,СВЦЭМ!$A$39:$A$782,$A125,СВЦЭМ!$B$39:$B$782,C$119)+'СЕТ СН'!$I$14+СВЦЭМ!$D$10+'СЕТ СН'!$I$5-'СЕТ СН'!$I$24</f>
        <v>6392.047713599999</v>
      </c>
      <c r="D125" s="36">
        <f>SUMIFS(СВЦЭМ!$D$39:$D$782,СВЦЭМ!$A$39:$A$782,$A125,СВЦЭМ!$B$39:$B$782,D$119)+'СЕТ СН'!$I$14+СВЦЭМ!$D$10+'СЕТ СН'!$I$5-'СЕТ СН'!$I$24</f>
        <v>6498.0269533799992</v>
      </c>
      <c r="E125" s="36">
        <f>SUMIFS(СВЦЭМ!$D$39:$D$782,СВЦЭМ!$A$39:$A$782,$A125,СВЦЭМ!$B$39:$B$782,E$119)+'СЕТ СН'!$I$14+СВЦЭМ!$D$10+'СЕТ СН'!$I$5-'СЕТ СН'!$I$24</f>
        <v>6562.2180150099994</v>
      </c>
      <c r="F125" s="36">
        <f>SUMIFS(СВЦЭМ!$D$39:$D$782,СВЦЭМ!$A$39:$A$782,$A125,СВЦЭМ!$B$39:$B$782,F$119)+'СЕТ СН'!$I$14+СВЦЭМ!$D$10+'СЕТ СН'!$I$5-'СЕТ СН'!$I$24</f>
        <v>6582.3309874199995</v>
      </c>
      <c r="G125" s="36">
        <f>SUMIFS(СВЦЭМ!$D$39:$D$782,СВЦЭМ!$A$39:$A$782,$A125,СВЦЭМ!$B$39:$B$782,G$119)+'СЕТ СН'!$I$14+СВЦЭМ!$D$10+'СЕТ СН'!$I$5-'СЕТ СН'!$I$24</f>
        <v>6574.0976104699994</v>
      </c>
      <c r="H125" s="36">
        <f>SUMIFS(СВЦЭМ!$D$39:$D$782,СВЦЭМ!$A$39:$A$782,$A125,СВЦЭМ!$B$39:$B$782,H$119)+'СЕТ СН'!$I$14+СВЦЭМ!$D$10+'СЕТ СН'!$I$5-'СЕТ СН'!$I$24</f>
        <v>6568.6784081899996</v>
      </c>
      <c r="I125" s="36">
        <f>SUMIFS(СВЦЭМ!$D$39:$D$782,СВЦЭМ!$A$39:$A$782,$A125,СВЦЭМ!$B$39:$B$782,I$119)+'СЕТ СН'!$I$14+СВЦЭМ!$D$10+'СЕТ СН'!$I$5-'СЕТ СН'!$I$24</f>
        <v>6482.9816925699997</v>
      </c>
      <c r="J125" s="36">
        <f>SUMIFS(СВЦЭМ!$D$39:$D$782,СВЦЭМ!$A$39:$A$782,$A125,СВЦЭМ!$B$39:$B$782,J$119)+'СЕТ СН'!$I$14+СВЦЭМ!$D$10+'СЕТ СН'!$I$5-'СЕТ СН'!$I$24</f>
        <v>6352.1929134999991</v>
      </c>
      <c r="K125" s="36">
        <f>SUMIFS(СВЦЭМ!$D$39:$D$782,СВЦЭМ!$A$39:$A$782,$A125,СВЦЭМ!$B$39:$B$782,K$119)+'СЕТ СН'!$I$14+СВЦЭМ!$D$10+'СЕТ СН'!$I$5-'СЕТ СН'!$I$24</f>
        <v>6254.668499469999</v>
      </c>
      <c r="L125" s="36">
        <f>SUMIFS(СВЦЭМ!$D$39:$D$782,СВЦЭМ!$A$39:$A$782,$A125,СВЦЭМ!$B$39:$B$782,L$119)+'СЕТ СН'!$I$14+СВЦЭМ!$D$10+'СЕТ СН'!$I$5-'СЕТ СН'!$I$24</f>
        <v>6189.2899763899995</v>
      </c>
      <c r="M125" s="36">
        <f>SUMIFS(СВЦЭМ!$D$39:$D$782,СВЦЭМ!$A$39:$A$782,$A125,СВЦЭМ!$B$39:$B$782,M$119)+'СЕТ СН'!$I$14+СВЦЭМ!$D$10+'СЕТ СН'!$I$5-'СЕТ СН'!$I$24</f>
        <v>6169.26169089</v>
      </c>
      <c r="N125" s="36">
        <f>SUMIFS(СВЦЭМ!$D$39:$D$782,СВЦЭМ!$A$39:$A$782,$A125,СВЦЭМ!$B$39:$B$782,N$119)+'СЕТ СН'!$I$14+СВЦЭМ!$D$10+'СЕТ СН'!$I$5-'СЕТ СН'!$I$24</f>
        <v>6167.77473379</v>
      </c>
      <c r="O125" s="36">
        <f>SUMIFS(СВЦЭМ!$D$39:$D$782,СВЦЭМ!$A$39:$A$782,$A125,СВЦЭМ!$B$39:$B$782,O$119)+'СЕТ СН'!$I$14+СВЦЭМ!$D$10+'СЕТ СН'!$I$5-'СЕТ СН'!$I$24</f>
        <v>6164.7181316699998</v>
      </c>
      <c r="P125" s="36">
        <f>SUMIFS(СВЦЭМ!$D$39:$D$782,СВЦЭМ!$A$39:$A$782,$A125,СВЦЭМ!$B$39:$B$782,P$119)+'СЕТ СН'!$I$14+СВЦЭМ!$D$10+'СЕТ СН'!$I$5-'СЕТ СН'!$I$24</f>
        <v>6162.8507950499998</v>
      </c>
      <c r="Q125" s="36">
        <f>SUMIFS(СВЦЭМ!$D$39:$D$782,СВЦЭМ!$A$39:$A$782,$A125,СВЦЭМ!$B$39:$B$782,Q$119)+'СЕТ СН'!$I$14+СВЦЭМ!$D$10+'СЕТ СН'!$I$5-'СЕТ СН'!$I$24</f>
        <v>6175.0303124899992</v>
      </c>
      <c r="R125" s="36">
        <f>SUMIFS(СВЦЭМ!$D$39:$D$782,СВЦЭМ!$A$39:$A$782,$A125,СВЦЭМ!$B$39:$B$782,R$119)+'СЕТ СН'!$I$14+СВЦЭМ!$D$10+'СЕТ СН'!$I$5-'СЕТ СН'!$I$24</f>
        <v>6205.2799567899992</v>
      </c>
      <c r="S125" s="36">
        <f>SUMIFS(СВЦЭМ!$D$39:$D$782,СВЦЭМ!$A$39:$A$782,$A125,СВЦЭМ!$B$39:$B$782,S$119)+'СЕТ СН'!$I$14+СВЦЭМ!$D$10+'СЕТ СН'!$I$5-'СЕТ СН'!$I$24</f>
        <v>6191.7410851999994</v>
      </c>
      <c r="T125" s="36">
        <f>SUMIFS(СВЦЭМ!$D$39:$D$782,СВЦЭМ!$A$39:$A$782,$A125,СВЦЭМ!$B$39:$B$782,T$119)+'СЕТ СН'!$I$14+СВЦЭМ!$D$10+'СЕТ СН'!$I$5-'СЕТ СН'!$I$24</f>
        <v>6184.8385979699997</v>
      </c>
      <c r="U125" s="36">
        <f>SUMIFS(СВЦЭМ!$D$39:$D$782,СВЦЭМ!$A$39:$A$782,$A125,СВЦЭМ!$B$39:$B$782,U$119)+'СЕТ СН'!$I$14+СВЦЭМ!$D$10+'СЕТ СН'!$I$5-'СЕТ СН'!$I$24</f>
        <v>6193.4520732199999</v>
      </c>
      <c r="V125" s="36">
        <f>SUMIFS(СВЦЭМ!$D$39:$D$782,СВЦЭМ!$A$39:$A$782,$A125,СВЦЭМ!$B$39:$B$782,V$119)+'СЕТ СН'!$I$14+СВЦЭМ!$D$10+'СЕТ СН'!$I$5-'СЕТ СН'!$I$24</f>
        <v>6204.4739256399998</v>
      </c>
      <c r="W125" s="36">
        <f>SUMIFS(СВЦЭМ!$D$39:$D$782,СВЦЭМ!$A$39:$A$782,$A125,СВЦЭМ!$B$39:$B$782,W$119)+'СЕТ СН'!$I$14+СВЦЭМ!$D$10+'СЕТ СН'!$I$5-'СЕТ СН'!$I$24</f>
        <v>6196.021367809999</v>
      </c>
      <c r="X125" s="36">
        <f>SUMIFS(СВЦЭМ!$D$39:$D$782,СВЦЭМ!$A$39:$A$782,$A125,СВЦЭМ!$B$39:$B$782,X$119)+'СЕТ СН'!$I$14+СВЦЭМ!$D$10+'СЕТ СН'!$I$5-'СЕТ СН'!$I$24</f>
        <v>6231.1089516499997</v>
      </c>
      <c r="Y125" s="36">
        <f>SUMIFS(СВЦЭМ!$D$39:$D$782,СВЦЭМ!$A$39:$A$782,$A125,СВЦЭМ!$B$39:$B$782,Y$119)+'СЕТ СН'!$I$14+СВЦЭМ!$D$10+'СЕТ СН'!$I$5-'СЕТ СН'!$I$24</f>
        <v>6319.2253931999994</v>
      </c>
    </row>
    <row r="126" spans="1:27" ht="15.75" x14ac:dyDescent="0.2">
      <c r="A126" s="35">
        <f t="shared" si="3"/>
        <v>45480</v>
      </c>
      <c r="B126" s="36">
        <f>SUMIFS(СВЦЭМ!$D$39:$D$782,СВЦЭМ!$A$39:$A$782,$A126,СВЦЭМ!$B$39:$B$782,B$119)+'СЕТ СН'!$I$14+СВЦЭМ!$D$10+'СЕТ СН'!$I$5-'СЕТ СН'!$I$24</f>
        <v>6463.8439224599997</v>
      </c>
      <c r="C126" s="36">
        <f>SUMIFS(СВЦЭМ!$D$39:$D$782,СВЦЭМ!$A$39:$A$782,$A126,СВЦЭМ!$B$39:$B$782,C$119)+'СЕТ СН'!$I$14+СВЦЭМ!$D$10+'СЕТ СН'!$I$5-'СЕТ СН'!$I$24</f>
        <v>6527.5239834199992</v>
      </c>
      <c r="D126" s="36">
        <f>SUMIFS(СВЦЭМ!$D$39:$D$782,СВЦЭМ!$A$39:$A$782,$A126,СВЦЭМ!$B$39:$B$782,D$119)+'СЕТ СН'!$I$14+СВЦЭМ!$D$10+'СЕТ СН'!$I$5-'СЕТ СН'!$I$24</f>
        <v>6588.9730440200001</v>
      </c>
      <c r="E126" s="36">
        <f>SUMIFS(СВЦЭМ!$D$39:$D$782,СВЦЭМ!$A$39:$A$782,$A126,СВЦЭМ!$B$39:$B$782,E$119)+'СЕТ СН'!$I$14+СВЦЭМ!$D$10+'СЕТ СН'!$I$5-'СЕТ СН'!$I$24</f>
        <v>6581.3695546499994</v>
      </c>
      <c r="F126" s="36">
        <f>SUMIFS(СВЦЭМ!$D$39:$D$782,СВЦЭМ!$A$39:$A$782,$A126,СВЦЭМ!$B$39:$B$782,F$119)+'СЕТ СН'!$I$14+СВЦЭМ!$D$10+'СЕТ СН'!$I$5-'СЕТ СН'!$I$24</f>
        <v>6584.5593505500001</v>
      </c>
      <c r="G126" s="36">
        <f>SUMIFS(СВЦЭМ!$D$39:$D$782,СВЦЭМ!$A$39:$A$782,$A126,СВЦЭМ!$B$39:$B$782,G$119)+'СЕТ СН'!$I$14+СВЦЭМ!$D$10+'СЕТ СН'!$I$5-'СЕТ СН'!$I$24</f>
        <v>6587.6910270699991</v>
      </c>
      <c r="H126" s="36">
        <f>SUMIFS(СВЦЭМ!$D$39:$D$782,СВЦЭМ!$A$39:$A$782,$A126,СВЦЭМ!$B$39:$B$782,H$119)+'СЕТ СН'!$I$14+СВЦЭМ!$D$10+'СЕТ СН'!$I$5-'СЕТ СН'!$I$24</f>
        <v>6603.8774358299997</v>
      </c>
      <c r="I126" s="36">
        <f>SUMIFS(СВЦЭМ!$D$39:$D$782,СВЦЭМ!$A$39:$A$782,$A126,СВЦЭМ!$B$39:$B$782,I$119)+'СЕТ СН'!$I$14+СВЦЭМ!$D$10+'СЕТ СН'!$I$5-'СЕТ СН'!$I$24</f>
        <v>6566.6671249499996</v>
      </c>
      <c r="J126" s="36">
        <f>SUMIFS(СВЦЭМ!$D$39:$D$782,СВЦЭМ!$A$39:$A$782,$A126,СВЦЭМ!$B$39:$B$782,J$119)+'СЕТ СН'!$I$14+СВЦЭМ!$D$10+'СЕТ СН'!$I$5-'СЕТ СН'!$I$24</f>
        <v>6431.960050489999</v>
      </c>
      <c r="K126" s="36">
        <f>SUMIFS(СВЦЭМ!$D$39:$D$782,СВЦЭМ!$A$39:$A$782,$A126,СВЦЭМ!$B$39:$B$782,K$119)+'СЕТ СН'!$I$14+СВЦЭМ!$D$10+'СЕТ СН'!$I$5-'СЕТ СН'!$I$24</f>
        <v>6334.4710705999996</v>
      </c>
      <c r="L126" s="36">
        <f>SUMIFS(СВЦЭМ!$D$39:$D$782,СВЦЭМ!$A$39:$A$782,$A126,СВЦЭМ!$B$39:$B$782,L$119)+'СЕТ СН'!$I$14+СВЦЭМ!$D$10+'СЕТ СН'!$I$5-'СЕТ СН'!$I$24</f>
        <v>6286.5686482699994</v>
      </c>
      <c r="M126" s="36">
        <f>SUMIFS(СВЦЭМ!$D$39:$D$782,СВЦЭМ!$A$39:$A$782,$A126,СВЦЭМ!$B$39:$B$782,M$119)+'СЕТ СН'!$I$14+СВЦЭМ!$D$10+'СЕТ СН'!$I$5-'СЕТ СН'!$I$24</f>
        <v>6278.0274229799998</v>
      </c>
      <c r="N126" s="36">
        <f>SUMIFS(СВЦЭМ!$D$39:$D$782,СВЦЭМ!$A$39:$A$782,$A126,СВЦЭМ!$B$39:$B$782,N$119)+'СЕТ СН'!$I$14+СВЦЭМ!$D$10+'СЕТ СН'!$I$5-'СЕТ СН'!$I$24</f>
        <v>6263.8679006899993</v>
      </c>
      <c r="O126" s="36">
        <f>SUMIFS(СВЦЭМ!$D$39:$D$782,СВЦЭМ!$A$39:$A$782,$A126,СВЦЭМ!$B$39:$B$782,O$119)+'СЕТ СН'!$I$14+СВЦЭМ!$D$10+'СЕТ СН'!$I$5-'СЕТ СН'!$I$24</f>
        <v>6251.3503140699995</v>
      </c>
      <c r="P126" s="36">
        <f>SUMIFS(СВЦЭМ!$D$39:$D$782,СВЦЭМ!$A$39:$A$782,$A126,СВЦЭМ!$B$39:$B$782,P$119)+'СЕТ СН'!$I$14+СВЦЭМ!$D$10+'СЕТ СН'!$I$5-'СЕТ СН'!$I$24</f>
        <v>6265.5453207699993</v>
      </c>
      <c r="Q126" s="36">
        <f>SUMIFS(СВЦЭМ!$D$39:$D$782,СВЦЭМ!$A$39:$A$782,$A126,СВЦЭМ!$B$39:$B$782,Q$119)+'СЕТ СН'!$I$14+СВЦЭМ!$D$10+'СЕТ СН'!$I$5-'СЕТ СН'!$I$24</f>
        <v>6276.90100016</v>
      </c>
      <c r="R126" s="36">
        <f>SUMIFS(СВЦЭМ!$D$39:$D$782,СВЦЭМ!$A$39:$A$782,$A126,СВЦЭМ!$B$39:$B$782,R$119)+'СЕТ СН'!$I$14+СВЦЭМ!$D$10+'СЕТ СН'!$I$5-'СЕТ СН'!$I$24</f>
        <v>6269.7133502799998</v>
      </c>
      <c r="S126" s="36">
        <f>SUMIFS(СВЦЭМ!$D$39:$D$782,СВЦЭМ!$A$39:$A$782,$A126,СВЦЭМ!$B$39:$B$782,S$119)+'СЕТ СН'!$I$14+СВЦЭМ!$D$10+'СЕТ СН'!$I$5-'СЕТ СН'!$I$24</f>
        <v>6268.5114086099993</v>
      </c>
      <c r="T126" s="36">
        <f>SUMIFS(СВЦЭМ!$D$39:$D$782,СВЦЭМ!$A$39:$A$782,$A126,СВЦЭМ!$B$39:$B$782,T$119)+'СЕТ СН'!$I$14+СВЦЭМ!$D$10+'СЕТ СН'!$I$5-'СЕТ СН'!$I$24</f>
        <v>6248.2576962699995</v>
      </c>
      <c r="U126" s="36">
        <f>SUMIFS(СВЦЭМ!$D$39:$D$782,СВЦЭМ!$A$39:$A$782,$A126,СВЦЭМ!$B$39:$B$782,U$119)+'СЕТ СН'!$I$14+СВЦЭМ!$D$10+'СЕТ СН'!$I$5-'СЕТ СН'!$I$24</f>
        <v>6255.8864459199995</v>
      </c>
      <c r="V126" s="36">
        <f>SUMIFS(СВЦЭМ!$D$39:$D$782,СВЦЭМ!$A$39:$A$782,$A126,СВЦЭМ!$B$39:$B$782,V$119)+'СЕТ СН'!$I$14+СВЦЭМ!$D$10+'СЕТ СН'!$I$5-'СЕТ СН'!$I$24</f>
        <v>6260.2149499199995</v>
      </c>
      <c r="W126" s="36">
        <f>SUMIFS(СВЦЭМ!$D$39:$D$782,СВЦЭМ!$A$39:$A$782,$A126,СВЦЭМ!$B$39:$B$782,W$119)+'СЕТ СН'!$I$14+СВЦЭМ!$D$10+'СЕТ СН'!$I$5-'СЕТ СН'!$I$24</f>
        <v>6248.7262622099997</v>
      </c>
      <c r="X126" s="36">
        <f>SUMIFS(СВЦЭМ!$D$39:$D$782,СВЦЭМ!$A$39:$A$782,$A126,СВЦЭМ!$B$39:$B$782,X$119)+'СЕТ СН'!$I$14+СВЦЭМ!$D$10+'СЕТ СН'!$I$5-'СЕТ СН'!$I$24</f>
        <v>6301.6143778899996</v>
      </c>
      <c r="Y126" s="36">
        <f>SUMIFS(СВЦЭМ!$D$39:$D$782,СВЦЭМ!$A$39:$A$782,$A126,СВЦЭМ!$B$39:$B$782,Y$119)+'СЕТ СН'!$I$14+СВЦЭМ!$D$10+'СЕТ СН'!$I$5-'СЕТ СН'!$I$24</f>
        <v>6389.3923740199998</v>
      </c>
    </row>
    <row r="127" spans="1:27" ht="15.75" x14ac:dyDescent="0.2">
      <c r="A127" s="35">
        <f t="shared" si="3"/>
        <v>45481</v>
      </c>
      <c r="B127" s="36">
        <f>SUMIFS(СВЦЭМ!$D$39:$D$782,СВЦЭМ!$A$39:$A$782,$A127,СВЦЭМ!$B$39:$B$782,B$119)+'СЕТ СН'!$I$14+СВЦЭМ!$D$10+'СЕТ СН'!$I$5-'СЕТ СН'!$I$24</f>
        <v>6484.1302664099994</v>
      </c>
      <c r="C127" s="36">
        <f>SUMIFS(СВЦЭМ!$D$39:$D$782,СВЦЭМ!$A$39:$A$782,$A127,СВЦЭМ!$B$39:$B$782,C$119)+'СЕТ СН'!$I$14+СВЦЭМ!$D$10+'СЕТ СН'!$I$5-'СЕТ СН'!$I$24</f>
        <v>6583.11641332</v>
      </c>
      <c r="D127" s="36">
        <f>SUMIFS(СВЦЭМ!$D$39:$D$782,СВЦЭМ!$A$39:$A$782,$A127,СВЦЭМ!$B$39:$B$782,D$119)+'СЕТ СН'!$I$14+СВЦЭМ!$D$10+'СЕТ СН'!$I$5-'СЕТ СН'!$I$24</f>
        <v>6660.8187307099997</v>
      </c>
      <c r="E127" s="36">
        <f>SUMIFS(СВЦЭМ!$D$39:$D$782,СВЦЭМ!$A$39:$A$782,$A127,СВЦЭМ!$B$39:$B$782,E$119)+'СЕТ СН'!$I$14+СВЦЭМ!$D$10+'СЕТ СН'!$I$5-'СЕТ СН'!$I$24</f>
        <v>6688.7833869999995</v>
      </c>
      <c r="F127" s="36">
        <f>SUMIFS(СВЦЭМ!$D$39:$D$782,СВЦЭМ!$A$39:$A$782,$A127,СВЦЭМ!$B$39:$B$782,F$119)+'СЕТ СН'!$I$14+СВЦЭМ!$D$10+'СЕТ СН'!$I$5-'СЕТ СН'!$I$24</f>
        <v>6694.9504070799994</v>
      </c>
      <c r="G127" s="36">
        <f>SUMIFS(СВЦЭМ!$D$39:$D$782,СВЦЭМ!$A$39:$A$782,$A127,СВЦЭМ!$B$39:$B$782,G$119)+'СЕТ СН'!$I$14+СВЦЭМ!$D$10+'СЕТ СН'!$I$5-'СЕТ СН'!$I$24</f>
        <v>6677.3896533299994</v>
      </c>
      <c r="H127" s="36">
        <f>SUMIFS(СВЦЭМ!$D$39:$D$782,СВЦЭМ!$A$39:$A$782,$A127,СВЦЭМ!$B$39:$B$782,H$119)+'СЕТ СН'!$I$14+СВЦЭМ!$D$10+'СЕТ СН'!$I$5-'СЕТ СН'!$I$24</f>
        <v>6577.8332774299997</v>
      </c>
      <c r="I127" s="36">
        <f>SUMIFS(СВЦЭМ!$D$39:$D$782,СВЦЭМ!$A$39:$A$782,$A127,СВЦЭМ!$B$39:$B$782,I$119)+'СЕТ СН'!$I$14+СВЦЭМ!$D$10+'СЕТ СН'!$I$5-'СЕТ СН'!$I$24</f>
        <v>6484.3487791799998</v>
      </c>
      <c r="J127" s="36">
        <f>SUMIFS(СВЦЭМ!$D$39:$D$782,СВЦЭМ!$A$39:$A$782,$A127,СВЦЭМ!$B$39:$B$782,J$119)+'СЕТ СН'!$I$14+СВЦЭМ!$D$10+'СЕТ СН'!$I$5-'СЕТ СН'!$I$24</f>
        <v>6369.6077201399994</v>
      </c>
      <c r="K127" s="36">
        <f>SUMIFS(СВЦЭМ!$D$39:$D$782,СВЦЭМ!$A$39:$A$782,$A127,СВЦЭМ!$B$39:$B$782,K$119)+'СЕТ СН'!$I$14+СВЦЭМ!$D$10+'СЕТ СН'!$I$5-'СЕТ СН'!$I$24</f>
        <v>6302.6373418299991</v>
      </c>
      <c r="L127" s="36">
        <f>SUMIFS(СВЦЭМ!$D$39:$D$782,СВЦЭМ!$A$39:$A$782,$A127,СВЦЭМ!$B$39:$B$782,L$119)+'СЕТ СН'!$I$14+СВЦЭМ!$D$10+'СЕТ СН'!$I$5-'СЕТ СН'!$I$24</f>
        <v>6255.7852781799993</v>
      </c>
      <c r="M127" s="36">
        <f>SUMIFS(СВЦЭМ!$D$39:$D$782,СВЦЭМ!$A$39:$A$782,$A127,СВЦЭМ!$B$39:$B$782,M$119)+'СЕТ СН'!$I$14+СВЦЭМ!$D$10+'СЕТ СН'!$I$5-'СЕТ СН'!$I$24</f>
        <v>6258.1140055299993</v>
      </c>
      <c r="N127" s="36">
        <f>SUMIFS(СВЦЭМ!$D$39:$D$782,СВЦЭМ!$A$39:$A$782,$A127,СВЦЭМ!$B$39:$B$782,N$119)+'СЕТ СН'!$I$14+СВЦЭМ!$D$10+'СЕТ СН'!$I$5-'СЕТ СН'!$I$24</f>
        <v>6250.3906217299991</v>
      </c>
      <c r="O127" s="36">
        <f>SUMIFS(СВЦЭМ!$D$39:$D$782,СВЦЭМ!$A$39:$A$782,$A127,СВЦЭМ!$B$39:$B$782,O$119)+'СЕТ СН'!$I$14+СВЦЭМ!$D$10+'СЕТ СН'!$I$5-'СЕТ СН'!$I$24</f>
        <v>6253.6467864999995</v>
      </c>
      <c r="P127" s="36">
        <f>SUMIFS(СВЦЭМ!$D$39:$D$782,СВЦЭМ!$A$39:$A$782,$A127,СВЦЭМ!$B$39:$B$782,P$119)+'СЕТ СН'!$I$14+СВЦЭМ!$D$10+'СЕТ СН'!$I$5-'СЕТ СН'!$I$24</f>
        <v>6256.8708359399998</v>
      </c>
      <c r="Q127" s="36">
        <f>SUMIFS(СВЦЭМ!$D$39:$D$782,СВЦЭМ!$A$39:$A$782,$A127,СВЦЭМ!$B$39:$B$782,Q$119)+'СЕТ СН'!$I$14+СВЦЭМ!$D$10+'СЕТ СН'!$I$5-'СЕТ СН'!$I$24</f>
        <v>6263.0758023399994</v>
      </c>
      <c r="R127" s="36">
        <f>SUMIFS(СВЦЭМ!$D$39:$D$782,СВЦЭМ!$A$39:$A$782,$A127,СВЦЭМ!$B$39:$B$782,R$119)+'СЕТ СН'!$I$14+СВЦЭМ!$D$10+'СЕТ СН'!$I$5-'СЕТ СН'!$I$24</f>
        <v>6261.0306087399995</v>
      </c>
      <c r="S127" s="36">
        <f>SUMIFS(СВЦЭМ!$D$39:$D$782,СВЦЭМ!$A$39:$A$782,$A127,СВЦЭМ!$B$39:$B$782,S$119)+'СЕТ СН'!$I$14+СВЦЭМ!$D$10+'СЕТ СН'!$I$5-'СЕТ СН'!$I$24</f>
        <v>6256.2230553599993</v>
      </c>
      <c r="T127" s="36">
        <f>SUMIFS(СВЦЭМ!$D$39:$D$782,СВЦЭМ!$A$39:$A$782,$A127,СВЦЭМ!$B$39:$B$782,T$119)+'СЕТ СН'!$I$14+СВЦЭМ!$D$10+'СЕТ СН'!$I$5-'СЕТ СН'!$I$24</f>
        <v>6246.0753226500001</v>
      </c>
      <c r="U127" s="36">
        <f>SUMIFS(СВЦЭМ!$D$39:$D$782,СВЦЭМ!$A$39:$A$782,$A127,СВЦЭМ!$B$39:$B$782,U$119)+'СЕТ СН'!$I$14+СВЦЭМ!$D$10+'СЕТ СН'!$I$5-'СЕТ СН'!$I$24</f>
        <v>6251.8793850699994</v>
      </c>
      <c r="V127" s="36">
        <f>SUMIFS(СВЦЭМ!$D$39:$D$782,СВЦЭМ!$A$39:$A$782,$A127,СВЦЭМ!$B$39:$B$782,V$119)+'СЕТ СН'!$I$14+СВЦЭМ!$D$10+'СЕТ СН'!$I$5-'СЕТ СН'!$I$24</f>
        <v>6233.2152668899998</v>
      </c>
      <c r="W127" s="36">
        <f>SUMIFS(СВЦЭМ!$D$39:$D$782,СВЦЭМ!$A$39:$A$782,$A127,СВЦЭМ!$B$39:$B$782,W$119)+'СЕТ СН'!$I$14+СВЦЭМ!$D$10+'СЕТ СН'!$I$5-'СЕТ СН'!$I$24</f>
        <v>6233.3726930399998</v>
      </c>
      <c r="X127" s="36">
        <f>SUMIFS(СВЦЭМ!$D$39:$D$782,СВЦЭМ!$A$39:$A$782,$A127,СВЦЭМ!$B$39:$B$782,X$119)+'СЕТ СН'!$I$14+СВЦЭМ!$D$10+'СЕТ СН'!$I$5-'СЕТ СН'!$I$24</f>
        <v>6275.2937202399999</v>
      </c>
      <c r="Y127" s="36">
        <f>SUMIFS(СВЦЭМ!$D$39:$D$782,СВЦЭМ!$A$39:$A$782,$A127,СВЦЭМ!$B$39:$B$782,Y$119)+'СЕТ СН'!$I$14+СВЦЭМ!$D$10+'СЕТ СН'!$I$5-'СЕТ СН'!$I$24</f>
        <v>6361.2539175299999</v>
      </c>
    </row>
    <row r="128" spans="1:27" ht="15.75" x14ac:dyDescent="0.2">
      <c r="A128" s="35">
        <f t="shared" si="3"/>
        <v>45482</v>
      </c>
      <c r="B128" s="36">
        <f>SUMIFS(СВЦЭМ!$D$39:$D$782,СВЦЭМ!$A$39:$A$782,$A128,СВЦЭМ!$B$39:$B$782,B$119)+'СЕТ СН'!$I$14+СВЦЭМ!$D$10+'СЕТ СН'!$I$5-'СЕТ СН'!$I$24</f>
        <v>6513.1130786499998</v>
      </c>
      <c r="C128" s="36">
        <f>SUMIFS(СВЦЭМ!$D$39:$D$782,СВЦЭМ!$A$39:$A$782,$A128,СВЦЭМ!$B$39:$B$782,C$119)+'СЕТ СН'!$I$14+СВЦЭМ!$D$10+'СЕТ СН'!$I$5-'СЕТ СН'!$I$24</f>
        <v>6601.0084379999998</v>
      </c>
      <c r="D128" s="36">
        <f>SUMIFS(СВЦЭМ!$D$39:$D$782,СВЦЭМ!$A$39:$A$782,$A128,СВЦЭМ!$B$39:$B$782,D$119)+'СЕТ СН'!$I$14+СВЦЭМ!$D$10+'СЕТ СН'!$I$5-'СЕТ СН'!$I$24</f>
        <v>6666.4407415799997</v>
      </c>
      <c r="E128" s="36">
        <f>SUMIFS(СВЦЭМ!$D$39:$D$782,СВЦЭМ!$A$39:$A$782,$A128,СВЦЭМ!$B$39:$B$782,E$119)+'СЕТ СН'!$I$14+СВЦЭМ!$D$10+'СЕТ СН'!$I$5-'СЕТ СН'!$I$24</f>
        <v>6719.8238394299997</v>
      </c>
      <c r="F128" s="36">
        <f>SUMIFS(СВЦЭМ!$D$39:$D$782,СВЦЭМ!$A$39:$A$782,$A128,СВЦЭМ!$B$39:$B$782,F$119)+'СЕТ СН'!$I$14+СВЦЭМ!$D$10+'СЕТ СН'!$I$5-'СЕТ СН'!$I$24</f>
        <v>6712.0829921199993</v>
      </c>
      <c r="G128" s="36">
        <f>SUMIFS(СВЦЭМ!$D$39:$D$782,СВЦЭМ!$A$39:$A$782,$A128,СВЦЭМ!$B$39:$B$782,G$119)+'СЕТ СН'!$I$14+СВЦЭМ!$D$10+'СЕТ СН'!$I$5-'СЕТ СН'!$I$24</f>
        <v>6696.2304143999991</v>
      </c>
      <c r="H128" s="36">
        <f>SUMIFS(СВЦЭМ!$D$39:$D$782,СВЦЭМ!$A$39:$A$782,$A128,СВЦЭМ!$B$39:$B$782,H$119)+'СЕТ СН'!$I$14+СВЦЭМ!$D$10+'СЕТ СН'!$I$5-'СЕТ СН'!$I$24</f>
        <v>6507.1546679799994</v>
      </c>
      <c r="I128" s="36">
        <f>SUMIFS(СВЦЭМ!$D$39:$D$782,СВЦЭМ!$A$39:$A$782,$A128,СВЦЭМ!$B$39:$B$782,I$119)+'СЕТ СН'!$I$14+СВЦЭМ!$D$10+'СЕТ СН'!$I$5-'СЕТ СН'!$I$24</f>
        <v>6410.2939805999995</v>
      </c>
      <c r="J128" s="36">
        <f>SUMIFS(СВЦЭМ!$D$39:$D$782,СВЦЭМ!$A$39:$A$782,$A128,СВЦЭМ!$B$39:$B$782,J$119)+'СЕТ СН'!$I$14+СВЦЭМ!$D$10+'СЕТ СН'!$I$5-'СЕТ СН'!$I$24</f>
        <v>6289.7322525799991</v>
      </c>
      <c r="K128" s="36">
        <f>SUMIFS(СВЦЭМ!$D$39:$D$782,СВЦЭМ!$A$39:$A$782,$A128,СВЦЭМ!$B$39:$B$782,K$119)+'СЕТ СН'!$I$14+СВЦЭМ!$D$10+'СЕТ СН'!$I$5-'СЕТ СН'!$I$24</f>
        <v>6220.9223329799997</v>
      </c>
      <c r="L128" s="36">
        <f>SUMIFS(СВЦЭМ!$D$39:$D$782,СВЦЭМ!$A$39:$A$782,$A128,СВЦЭМ!$B$39:$B$782,L$119)+'СЕТ СН'!$I$14+СВЦЭМ!$D$10+'СЕТ СН'!$I$5-'СЕТ СН'!$I$24</f>
        <v>6191.37603408</v>
      </c>
      <c r="M128" s="36">
        <f>SUMIFS(СВЦЭМ!$D$39:$D$782,СВЦЭМ!$A$39:$A$782,$A128,СВЦЭМ!$B$39:$B$782,M$119)+'СЕТ СН'!$I$14+СВЦЭМ!$D$10+'СЕТ СН'!$I$5-'СЕТ СН'!$I$24</f>
        <v>6167.0367396599995</v>
      </c>
      <c r="N128" s="36">
        <f>SUMIFS(СВЦЭМ!$D$39:$D$782,СВЦЭМ!$A$39:$A$782,$A128,СВЦЭМ!$B$39:$B$782,N$119)+'СЕТ СН'!$I$14+СВЦЭМ!$D$10+'СЕТ СН'!$I$5-'СЕТ СН'!$I$24</f>
        <v>6155.6008356599996</v>
      </c>
      <c r="O128" s="36">
        <f>SUMIFS(СВЦЭМ!$D$39:$D$782,СВЦЭМ!$A$39:$A$782,$A128,СВЦЭМ!$B$39:$B$782,O$119)+'СЕТ СН'!$I$14+СВЦЭМ!$D$10+'СЕТ СН'!$I$5-'СЕТ СН'!$I$24</f>
        <v>6136.9327758099998</v>
      </c>
      <c r="P128" s="36">
        <f>SUMIFS(СВЦЭМ!$D$39:$D$782,СВЦЭМ!$A$39:$A$782,$A128,СВЦЭМ!$B$39:$B$782,P$119)+'СЕТ СН'!$I$14+СВЦЭМ!$D$10+'СЕТ СН'!$I$5-'СЕТ СН'!$I$24</f>
        <v>6143.5911735599993</v>
      </c>
      <c r="Q128" s="36">
        <f>SUMIFS(СВЦЭМ!$D$39:$D$782,СВЦЭМ!$A$39:$A$782,$A128,СВЦЭМ!$B$39:$B$782,Q$119)+'СЕТ СН'!$I$14+СВЦЭМ!$D$10+'СЕТ СН'!$I$5-'СЕТ СН'!$I$24</f>
        <v>6158.33026135</v>
      </c>
      <c r="R128" s="36">
        <f>SUMIFS(СВЦЭМ!$D$39:$D$782,СВЦЭМ!$A$39:$A$782,$A128,СВЦЭМ!$B$39:$B$782,R$119)+'СЕТ СН'!$I$14+СВЦЭМ!$D$10+'СЕТ СН'!$I$5-'СЕТ СН'!$I$24</f>
        <v>6156.5734503499998</v>
      </c>
      <c r="S128" s="36">
        <f>SUMIFS(СВЦЭМ!$D$39:$D$782,СВЦЭМ!$A$39:$A$782,$A128,СВЦЭМ!$B$39:$B$782,S$119)+'СЕТ СН'!$I$14+СВЦЭМ!$D$10+'СЕТ СН'!$I$5-'СЕТ СН'!$I$24</f>
        <v>6154.9839558999993</v>
      </c>
      <c r="T128" s="36">
        <f>SUMIFS(СВЦЭМ!$D$39:$D$782,СВЦЭМ!$A$39:$A$782,$A128,СВЦЭМ!$B$39:$B$782,T$119)+'СЕТ СН'!$I$14+СВЦЭМ!$D$10+'СЕТ СН'!$I$5-'СЕТ СН'!$I$24</f>
        <v>6160.2913067499994</v>
      </c>
      <c r="U128" s="36">
        <f>SUMIFS(СВЦЭМ!$D$39:$D$782,СВЦЭМ!$A$39:$A$782,$A128,СВЦЭМ!$B$39:$B$782,U$119)+'СЕТ СН'!$I$14+СВЦЭМ!$D$10+'СЕТ СН'!$I$5-'СЕТ СН'!$I$24</f>
        <v>6180.5224229699998</v>
      </c>
      <c r="V128" s="36">
        <f>SUMIFS(СВЦЭМ!$D$39:$D$782,СВЦЭМ!$A$39:$A$782,$A128,СВЦЭМ!$B$39:$B$782,V$119)+'СЕТ СН'!$I$14+СВЦЭМ!$D$10+'СЕТ СН'!$I$5-'СЕТ СН'!$I$24</f>
        <v>6174.9894924499995</v>
      </c>
      <c r="W128" s="36">
        <f>SUMIFS(СВЦЭМ!$D$39:$D$782,СВЦЭМ!$A$39:$A$782,$A128,СВЦЭМ!$B$39:$B$782,W$119)+'СЕТ СН'!$I$14+СВЦЭМ!$D$10+'СЕТ СН'!$I$5-'СЕТ СН'!$I$24</f>
        <v>6161.330286299999</v>
      </c>
      <c r="X128" s="36">
        <f>SUMIFS(СВЦЭМ!$D$39:$D$782,СВЦЭМ!$A$39:$A$782,$A128,СВЦЭМ!$B$39:$B$782,X$119)+'СЕТ СН'!$I$14+СВЦЭМ!$D$10+'СЕТ СН'!$I$5-'СЕТ СН'!$I$24</f>
        <v>6188.368126379999</v>
      </c>
      <c r="Y128" s="36">
        <f>SUMIFS(СВЦЭМ!$D$39:$D$782,СВЦЭМ!$A$39:$A$782,$A128,СВЦЭМ!$B$39:$B$782,Y$119)+'СЕТ СН'!$I$14+СВЦЭМ!$D$10+'СЕТ СН'!$I$5-'СЕТ СН'!$I$24</f>
        <v>6275.3504693099994</v>
      </c>
    </row>
    <row r="129" spans="1:25" ht="15.75" x14ac:dyDescent="0.2">
      <c r="A129" s="35">
        <f t="shared" si="3"/>
        <v>45483</v>
      </c>
      <c r="B129" s="36">
        <f>SUMIFS(СВЦЭМ!$D$39:$D$782,СВЦЭМ!$A$39:$A$782,$A129,СВЦЭМ!$B$39:$B$782,B$119)+'СЕТ СН'!$I$14+СВЦЭМ!$D$10+'СЕТ СН'!$I$5-'СЕТ СН'!$I$24</f>
        <v>6370.1428469399998</v>
      </c>
      <c r="C129" s="36">
        <f>SUMIFS(СВЦЭМ!$D$39:$D$782,СВЦЭМ!$A$39:$A$782,$A129,СВЦЭМ!$B$39:$B$782,C$119)+'СЕТ СН'!$I$14+СВЦЭМ!$D$10+'СЕТ СН'!$I$5-'СЕТ СН'!$I$24</f>
        <v>6482.8092929599998</v>
      </c>
      <c r="D129" s="36">
        <f>SUMIFS(СВЦЭМ!$D$39:$D$782,СВЦЭМ!$A$39:$A$782,$A129,СВЦЭМ!$B$39:$B$782,D$119)+'СЕТ СН'!$I$14+СВЦЭМ!$D$10+'СЕТ СН'!$I$5-'СЕТ СН'!$I$24</f>
        <v>6548.9487651799991</v>
      </c>
      <c r="E129" s="36">
        <f>SUMIFS(СВЦЭМ!$D$39:$D$782,СВЦЭМ!$A$39:$A$782,$A129,СВЦЭМ!$B$39:$B$782,E$119)+'СЕТ СН'!$I$14+СВЦЭМ!$D$10+'СЕТ СН'!$I$5-'СЕТ СН'!$I$24</f>
        <v>6550.2013264099996</v>
      </c>
      <c r="F129" s="36">
        <f>SUMIFS(СВЦЭМ!$D$39:$D$782,СВЦЭМ!$A$39:$A$782,$A129,СВЦЭМ!$B$39:$B$782,F$119)+'СЕТ СН'!$I$14+СВЦЭМ!$D$10+'СЕТ СН'!$I$5-'СЕТ СН'!$I$24</f>
        <v>6541.3223824399993</v>
      </c>
      <c r="G129" s="36">
        <f>SUMIFS(СВЦЭМ!$D$39:$D$782,СВЦЭМ!$A$39:$A$782,$A129,СВЦЭМ!$B$39:$B$782,G$119)+'СЕТ СН'!$I$14+СВЦЭМ!$D$10+'СЕТ СН'!$I$5-'СЕТ СН'!$I$24</f>
        <v>6567.4083822899993</v>
      </c>
      <c r="H129" s="36">
        <f>SUMIFS(СВЦЭМ!$D$39:$D$782,СВЦЭМ!$A$39:$A$782,$A129,СВЦЭМ!$B$39:$B$782,H$119)+'СЕТ СН'!$I$14+СВЦЭМ!$D$10+'СЕТ СН'!$I$5-'СЕТ СН'!$I$24</f>
        <v>6490.7992823499999</v>
      </c>
      <c r="I129" s="36">
        <f>SUMIFS(СВЦЭМ!$D$39:$D$782,СВЦЭМ!$A$39:$A$782,$A129,СВЦЭМ!$B$39:$B$782,I$119)+'СЕТ СН'!$I$14+СВЦЭМ!$D$10+'СЕТ СН'!$I$5-'СЕТ СН'!$I$24</f>
        <v>6383.2664538299996</v>
      </c>
      <c r="J129" s="36">
        <f>SUMIFS(СВЦЭМ!$D$39:$D$782,СВЦЭМ!$A$39:$A$782,$A129,СВЦЭМ!$B$39:$B$782,J$119)+'СЕТ СН'!$I$14+СВЦЭМ!$D$10+'СЕТ СН'!$I$5-'СЕТ СН'!$I$24</f>
        <v>6273.9446945799991</v>
      </c>
      <c r="K129" s="36">
        <f>SUMIFS(СВЦЭМ!$D$39:$D$782,СВЦЭМ!$A$39:$A$782,$A129,СВЦЭМ!$B$39:$B$782,K$119)+'СЕТ СН'!$I$14+СВЦЭМ!$D$10+'СЕТ СН'!$I$5-'СЕТ СН'!$I$24</f>
        <v>6229.795888659999</v>
      </c>
      <c r="L129" s="36">
        <f>SUMIFS(СВЦЭМ!$D$39:$D$782,СВЦЭМ!$A$39:$A$782,$A129,СВЦЭМ!$B$39:$B$782,L$119)+'СЕТ СН'!$I$14+СВЦЭМ!$D$10+'СЕТ СН'!$I$5-'СЕТ СН'!$I$24</f>
        <v>6196.01443397</v>
      </c>
      <c r="M129" s="36">
        <f>SUMIFS(СВЦЭМ!$D$39:$D$782,СВЦЭМ!$A$39:$A$782,$A129,СВЦЭМ!$B$39:$B$782,M$119)+'СЕТ СН'!$I$14+СВЦЭМ!$D$10+'СЕТ СН'!$I$5-'СЕТ СН'!$I$24</f>
        <v>6199.3021844999994</v>
      </c>
      <c r="N129" s="36">
        <f>SUMIFS(СВЦЭМ!$D$39:$D$782,СВЦЭМ!$A$39:$A$782,$A129,СВЦЭМ!$B$39:$B$782,N$119)+'СЕТ СН'!$I$14+СВЦЭМ!$D$10+'СЕТ СН'!$I$5-'СЕТ СН'!$I$24</f>
        <v>6200.4413816799997</v>
      </c>
      <c r="O129" s="36">
        <f>SUMIFS(СВЦЭМ!$D$39:$D$782,СВЦЭМ!$A$39:$A$782,$A129,СВЦЭМ!$B$39:$B$782,O$119)+'СЕТ СН'!$I$14+СВЦЭМ!$D$10+'СЕТ СН'!$I$5-'СЕТ СН'!$I$24</f>
        <v>6181.558286219999</v>
      </c>
      <c r="P129" s="36">
        <f>SUMIFS(СВЦЭМ!$D$39:$D$782,СВЦЭМ!$A$39:$A$782,$A129,СВЦЭМ!$B$39:$B$782,P$119)+'СЕТ СН'!$I$14+СВЦЭМ!$D$10+'СЕТ СН'!$I$5-'СЕТ СН'!$I$24</f>
        <v>6184.9140075299993</v>
      </c>
      <c r="Q129" s="36">
        <f>SUMIFS(СВЦЭМ!$D$39:$D$782,СВЦЭМ!$A$39:$A$782,$A129,СВЦЭМ!$B$39:$B$782,Q$119)+'СЕТ СН'!$I$14+СВЦЭМ!$D$10+'СЕТ СН'!$I$5-'СЕТ СН'!$I$24</f>
        <v>6196.7501036199992</v>
      </c>
      <c r="R129" s="36">
        <f>SUMIFS(СВЦЭМ!$D$39:$D$782,СВЦЭМ!$A$39:$A$782,$A129,СВЦЭМ!$B$39:$B$782,R$119)+'СЕТ СН'!$I$14+СВЦЭМ!$D$10+'СЕТ СН'!$I$5-'СЕТ СН'!$I$24</f>
        <v>6204.6516882199994</v>
      </c>
      <c r="S129" s="36">
        <f>SUMIFS(СВЦЭМ!$D$39:$D$782,СВЦЭМ!$A$39:$A$782,$A129,СВЦЭМ!$B$39:$B$782,S$119)+'СЕТ СН'!$I$14+СВЦЭМ!$D$10+'СЕТ СН'!$I$5-'СЕТ СН'!$I$24</f>
        <v>6218.3357611299998</v>
      </c>
      <c r="T129" s="36">
        <f>SUMIFS(СВЦЭМ!$D$39:$D$782,СВЦЭМ!$A$39:$A$782,$A129,СВЦЭМ!$B$39:$B$782,T$119)+'СЕТ СН'!$I$14+СВЦЭМ!$D$10+'СЕТ СН'!$I$5-'СЕТ СН'!$I$24</f>
        <v>6227.7083189699997</v>
      </c>
      <c r="U129" s="36">
        <f>SUMIFS(СВЦЭМ!$D$39:$D$782,СВЦЭМ!$A$39:$A$782,$A129,СВЦЭМ!$B$39:$B$782,U$119)+'СЕТ СН'!$I$14+СВЦЭМ!$D$10+'СЕТ СН'!$I$5-'СЕТ СН'!$I$24</f>
        <v>6211.0964308899993</v>
      </c>
      <c r="V129" s="36">
        <f>SUMIFS(СВЦЭМ!$D$39:$D$782,СВЦЭМ!$A$39:$A$782,$A129,СВЦЭМ!$B$39:$B$782,V$119)+'СЕТ СН'!$I$14+СВЦЭМ!$D$10+'СЕТ СН'!$I$5-'СЕТ СН'!$I$24</f>
        <v>6211.2117543599998</v>
      </c>
      <c r="W129" s="36">
        <f>SUMIFS(СВЦЭМ!$D$39:$D$782,СВЦЭМ!$A$39:$A$782,$A129,СВЦЭМ!$B$39:$B$782,W$119)+'СЕТ СН'!$I$14+СВЦЭМ!$D$10+'СЕТ СН'!$I$5-'СЕТ СН'!$I$24</f>
        <v>6196.3568588399994</v>
      </c>
      <c r="X129" s="36">
        <f>SUMIFS(СВЦЭМ!$D$39:$D$782,СВЦЭМ!$A$39:$A$782,$A129,СВЦЭМ!$B$39:$B$782,X$119)+'СЕТ СН'!$I$14+СВЦЭМ!$D$10+'СЕТ СН'!$I$5-'СЕТ СН'!$I$24</f>
        <v>6232.5844695599999</v>
      </c>
      <c r="Y129" s="36">
        <f>SUMIFS(СВЦЭМ!$D$39:$D$782,СВЦЭМ!$A$39:$A$782,$A129,СВЦЭМ!$B$39:$B$782,Y$119)+'СЕТ СН'!$I$14+СВЦЭМ!$D$10+'СЕТ СН'!$I$5-'СЕТ СН'!$I$24</f>
        <v>6317.2657338899999</v>
      </c>
    </row>
    <row r="130" spans="1:25" ht="15.75" x14ac:dyDescent="0.2">
      <c r="A130" s="35">
        <f t="shared" si="3"/>
        <v>45484</v>
      </c>
      <c r="B130" s="36">
        <f>SUMIFS(СВЦЭМ!$D$39:$D$782,СВЦЭМ!$A$39:$A$782,$A130,СВЦЭМ!$B$39:$B$782,B$119)+'СЕТ СН'!$I$14+СВЦЭМ!$D$10+'СЕТ СН'!$I$5-'СЕТ СН'!$I$24</f>
        <v>6451.2240161999998</v>
      </c>
      <c r="C130" s="36">
        <f>SUMIFS(СВЦЭМ!$D$39:$D$782,СВЦЭМ!$A$39:$A$782,$A130,СВЦЭМ!$B$39:$B$782,C$119)+'СЕТ СН'!$I$14+СВЦЭМ!$D$10+'СЕТ СН'!$I$5-'СЕТ СН'!$I$24</f>
        <v>6606.2176942099995</v>
      </c>
      <c r="D130" s="36">
        <f>SUMIFS(СВЦЭМ!$D$39:$D$782,СВЦЭМ!$A$39:$A$782,$A130,СВЦЭМ!$B$39:$B$782,D$119)+'СЕТ СН'!$I$14+СВЦЭМ!$D$10+'СЕТ СН'!$I$5-'СЕТ СН'!$I$24</f>
        <v>6712.7415276599995</v>
      </c>
      <c r="E130" s="36">
        <f>SUMIFS(СВЦЭМ!$D$39:$D$782,СВЦЭМ!$A$39:$A$782,$A130,СВЦЭМ!$B$39:$B$782,E$119)+'СЕТ СН'!$I$14+СВЦЭМ!$D$10+'СЕТ СН'!$I$5-'СЕТ СН'!$I$24</f>
        <v>6740.5879379599992</v>
      </c>
      <c r="F130" s="36">
        <f>SUMIFS(СВЦЭМ!$D$39:$D$782,СВЦЭМ!$A$39:$A$782,$A130,СВЦЭМ!$B$39:$B$782,F$119)+'СЕТ СН'!$I$14+СВЦЭМ!$D$10+'СЕТ СН'!$I$5-'СЕТ СН'!$I$24</f>
        <v>6750.70377749</v>
      </c>
      <c r="G130" s="36">
        <f>SUMIFS(СВЦЭМ!$D$39:$D$782,СВЦЭМ!$A$39:$A$782,$A130,СВЦЭМ!$B$39:$B$782,G$119)+'СЕТ СН'!$I$14+СВЦЭМ!$D$10+'СЕТ СН'!$I$5-'СЕТ СН'!$I$24</f>
        <v>6723.7631492399996</v>
      </c>
      <c r="H130" s="36">
        <f>SUMIFS(СВЦЭМ!$D$39:$D$782,СВЦЭМ!$A$39:$A$782,$A130,СВЦЭМ!$B$39:$B$782,H$119)+'СЕТ СН'!$I$14+СВЦЭМ!$D$10+'СЕТ СН'!$I$5-'СЕТ СН'!$I$24</f>
        <v>6635.9067518499996</v>
      </c>
      <c r="I130" s="36">
        <f>SUMIFS(СВЦЭМ!$D$39:$D$782,СВЦЭМ!$A$39:$A$782,$A130,СВЦЭМ!$B$39:$B$782,I$119)+'СЕТ СН'!$I$14+СВЦЭМ!$D$10+'СЕТ СН'!$I$5-'СЕТ СН'!$I$24</f>
        <v>6508.8046577699997</v>
      </c>
      <c r="J130" s="36">
        <f>SUMIFS(СВЦЭМ!$D$39:$D$782,СВЦЭМ!$A$39:$A$782,$A130,СВЦЭМ!$B$39:$B$782,J$119)+'СЕТ СН'!$I$14+СВЦЭМ!$D$10+'СЕТ СН'!$I$5-'СЕТ СН'!$I$24</f>
        <v>6396.6361499899995</v>
      </c>
      <c r="K130" s="36">
        <f>SUMIFS(СВЦЭМ!$D$39:$D$782,СВЦЭМ!$A$39:$A$782,$A130,СВЦЭМ!$B$39:$B$782,K$119)+'СЕТ СН'!$I$14+СВЦЭМ!$D$10+'СЕТ СН'!$I$5-'СЕТ СН'!$I$24</f>
        <v>6368.1622887799995</v>
      </c>
      <c r="L130" s="36">
        <f>SUMIFS(СВЦЭМ!$D$39:$D$782,СВЦЭМ!$A$39:$A$782,$A130,СВЦЭМ!$B$39:$B$782,L$119)+'СЕТ СН'!$I$14+СВЦЭМ!$D$10+'СЕТ СН'!$I$5-'СЕТ СН'!$I$24</f>
        <v>6328.4888899399994</v>
      </c>
      <c r="M130" s="36">
        <f>SUMIFS(СВЦЭМ!$D$39:$D$782,СВЦЭМ!$A$39:$A$782,$A130,СВЦЭМ!$B$39:$B$782,M$119)+'СЕТ СН'!$I$14+СВЦЭМ!$D$10+'СЕТ СН'!$I$5-'СЕТ СН'!$I$24</f>
        <v>6336.8806359099999</v>
      </c>
      <c r="N130" s="36">
        <f>SUMIFS(СВЦЭМ!$D$39:$D$782,СВЦЭМ!$A$39:$A$782,$A130,СВЦЭМ!$B$39:$B$782,N$119)+'СЕТ СН'!$I$14+СВЦЭМ!$D$10+'СЕТ СН'!$I$5-'СЕТ СН'!$I$24</f>
        <v>6341.8262922599997</v>
      </c>
      <c r="O130" s="36">
        <f>SUMIFS(СВЦЭМ!$D$39:$D$782,СВЦЭМ!$A$39:$A$782,$A130,СВЦЭМ!$B$39:$B$782,O$119)+'СЕТ СН'!$I$14+СВЦЭМ!$D$10+'СЕТ СН'!$I$5-'СЕТ СН'!$I$24</f>
        <v>6330.1377797899995</v>
      </c>
      <c r="P130" s="36">
        <f>SUMIFS(СВЦЭМ!$D$39:$D$782,СВЦЭМ!$A$39:$A$782,$A130,СВЦЭМ!$B$39:$B$782,P$119)+'СЕТ СН'!$I$14+СВЦЭМ!$D$10+'СЕТ СН'!$I$5-'СЕТ СН'!$I$24</f>
        <v>6330.7995622299995</v>
      </c>
      <c r="Q130" s="36">
        <f>SUMIFS(СВЦЭМ!$D$39:$D$782,СВЦЭМ!$A$39:$A$782,$A130,СВЦЭМ!$B$39:$B$782,Q$119)+'СЕТ СН'!$I$14+СВЦЭМ!$D$10+'СЕТ СН'!$I$5-'СЕТ СН'!$I$24</f>
        <v>6332.9570757499996</v>
      </c>
      <c r="R130" s="36">
        <f>SUMIFS(СВЦЭМ!$D$39:$D$782,СВЦЭМ!$A$39:$A$782,$A130,СВЦЭМ!$B$39:$B$782,R$119)+'СЕТ СН'!$I$14+СВЦЭМ!$D$10+'СЕТ СН'!$I$5-'СЕТ СН'!$I$24</f>
        <v>6343.8060105299992</v>
      </c>
      <c r="S130" s="36">
        <f>SUMIFS(СВЦЭМ!$D$39:$D$782,СВЦЭМ!$A$39:$A$782,$A130,СВЦЭМ!$B$39:$B$782,S$119)+'СЕТ СН'!$I$14+СВЦЭМ!$D$10+'СЕТ СН'!$I$5-'СЕТ СН'!$I$24</f>
        <v>6349.0772789899993</v>
      </c>
      <c r="T130" s="36">
        <f>SUMIFS(СВЦЭМ!$D$39:$D$782,СВЦЭМ!$A$39:$A$782,$A130,СВЦЭМ!$B$39:$B$782,T$119)+'СЕТ СН'!$I$14+СВЦЭМ!$D$10+'СЕТ СН'!$I$5-'СЕТ СН'!$I$24</f>
        <v>6342.2666324099991</v>
      </c>
      <c r="U130" s="36">
        <f>SUMIFS(СВЦЭМ!$D$39:$D$782,СВЦЭМ!$A$39:$A$782,$A130,СВЦЭМ!$B$39:$B$782,U$119)+'СЕТ СН'!$I$14+СВЦЭМ!$D$10+'СЕТ СН'!$I$5-'СЕТ СН'!$I$24</f>
        <v>6358.5845069199995</v>
      </c>
      <c r="V130" s="36">
        <f>SUMIFS(СВЦЭМ!$D$39:$D$782,СВЦЭМ!$A$39:$A$782,$A130,СВЦЭМ!$B$39:$B$782,V$119)+'СЕТ СН'!$I$14+СВЦЭМ!$D$10+'СЕТ СН'!$I$5-'СЕТ СН'!$I$24</f>
        <v>6350.9571300299995</v>
      </c>
      <c r="W130" s="36">
        <f>SUMIFS(СВЦЭМ!$D$39:$D$782,СВЦЭМ!$A$39:$A$782,$A130,СВЦЭМ!$B$39:$B$782,W$119)+'СЕТ СН'!$I$14+СВЦЭМ!$D$10+'СЕТ СН'!$I$5-'СЕТ СН'!$I$24</f>
        <v>6328.9098858799998</v>
      </c>
      <c r="X130" s="36">
        <f>SUMIFS(СВЦЭМ!$D$39:$D$782,СВЦЭМ!$A$39:$A$782,$A130,СВЦЭМ!$B$39:$B$782,X$119)+'СЕТ СН'!$I$14+СВЦЭМ!$D$10+'СЕТ СН'!$I$5-'СЕТ СН'!$I$24</f>
        <v>6367.2381110699998</v>
      </c>
      <c r="Y130" s="36">
        <f>SUMIFS(СВЦЭМ!$D$39:$D$782,СВЦЭМ!$A$39:$A$782,$A130,СВЦЭМ!$B$39:$B$782,Y$119)+'СЕТ СН'!$I$14+СВЦЭМ!$D$10+'СЕТ СН'!$I$5-'СЕТ СН'!$I$24</f>
        <v>6373.9879078899994</v>
      </c>
    </row>
    <row r="131" spans="1:25" ht="15.75" x14ac:dyDescent="0.2">
      <c r="A131" s="35">
        <f t="shared" si="3"/>
        <v>45485</v>
      </c>
      <c r="B131" s="36">
        <f>SUMIFS(СВЦЭМ!$D$39:$D$782,СВЦЭМ!$A$39:$A$782,$A131,СВЦЭМ!$B$39:$B$782,B$119)+'СЕТ СН'!$I$14+СВЦЭМ!$D$10+'СЕТ СН'!$I$5-'СЕТ СН'!$I$24</f>
        <v>6566.8101475899994</v>
      </c>
      <c r="C131" s="36">
        <f>SUMIFS(СВЦЭМ!$D$39:$D$782,СВЦЭМ!$A$39:$A$782,$A131,СВЦЭМ!$B$39:$B$782,C$119)+'СЕТ СН'!$I$14+СВЦЭМ!$D$10+'СЕТ СН'!$I$5-'СЕТ СН'!$I$24</f>
        <v>6625.5623152199996</v>
      </c>
      <c r="D131" s="36">
        <f>SUMIFS(СВЦЭМ!$D$39:$D$782,СВЦЭМ!$A$39:$A$782,$A131,СВЦЭМ!$B$39:$B$782,D$119)+'СЕТ СН'!$I$14+СВЦЭМ!$D$10+'СЕТ СН'!$I$5-'СЕТ СН'!$I$24</f>
        <v>6682.7543402699994</v>
      </c>
      <c r="E131" s="36">
        <f>SUMIFS(СВЦЭМ!$D$39:$D$782,СВЦЭМ!$A$39:$A$782,$A131,СВЦЭМ!$B$39:$B$782,E$119)+'СЕТ СН'!$I$14+СВЦЭМ!$D$10+'СЕТ СН'!$I$5-'СЕТ СН'!$I$24</f>
        <v>6714.5008442499993</v>
      </c>
      <c r="F131" s="36">
        <f>SUMIFS(СВЦЭМ!$D$39:$D$782,СВЦЭМ!$A$39:$A$782,$A131,СВЦЭМ!$B$39:$B$782,F$119)+'СЕТ СН'!$I$14+СВЦЭМ!$D$10+'СЕТ СН'!$I$5-'СЕТ СН'!$I$24</f>
        <v>6715.0334008499995</v>
      </c>
      <c r="G131" s="36">
        <f>SUMIFS(СВЦЭМ!$D$39:$D$782,СВЦЭМ!$A$39:$A$782,$A131,СВЦЭМ!$B$39:$B$782,G$119)+'СЕТ СН'!$I$14+СВЦЭМ!$D$10+'СЕТ СН'!$I$5-'СЕТ СН'!$I$24</f>
        <v>6695.3031026999997</v>
      </c>
      <c r="H131" s="36">
        <f>SUMIFS(СВЦЭМ!$D$39:$D$782,СВЦЭМ!$A$39:$A$782,$A131,СВЦЭМ!$B$39:$B$782,H$119)+'СЕТ СН'!$I$14+СВЦЭМ!$D$10+'СЕТ СН'!$I$5-'СЕТ СН'!$I$24</f>
        <v>6632.0075424299994</v>
      </c>
      <c r="I131" s="36">
        <f>SUMIFS(СВЦЭМ!$D$39:$D$782,СВЦЭМ!$A$39:$A$782,$A131,СВЦЭМ!$B$39:$B$782,I$119)+'СЕТ СН'!$I$14+СВЦЭМ!$D$10+'СЕТ СН'!$I$5-'СЕТ СН'!$I$24</f>
        <v>6508.7861091899995</v>
      </c>
      <c r="J131" s="36">
        <f>SUMIFS(СВЦЭМ!$D$39:$D$782,СВЦЭМ!$A$39:$A$782,$A131,СВЦЭМ!$B$39:$B$782,J$119)+'СЕТ СН'!$I$14+СВЦЭМ!$D$10+'СЕТ СН'!$I$5-'СЕТ СН'!$I$24</f>
        <v>6368.5651634899996</v>
      </c>
      <c r="K131" s="36">
        <f>SUMIFS(СВЦЭМ!$D$39:$D$782,СВЦЭМ!$A$39:$A$782,$A131,СВЦЭМ!$B$39:$B$782,K$119)+'СЕТ СН'!$I$14+СВЦЭМ!$D$10+'СЕТ СН'!$I$5-'СЕТ СН'!$I$24</f>
        <v>6332.0238028099993</v>
      </c>
      <c r="L131" s="36">
        <f>SUMIFS(СВЦЭМ!$D$39:$D$782,СВЦЭМ!$A$39:$A$782,$A131,СВЦЭМ!$B$39:$B$782,L$119)+'СЕТ СН'!$I$14+СВЦЭМ!$D$10+'СЕТ СН'!$I$5-'СЕТ СН'!$I$24</f>
        <v>6300.1444377999997</v>
      </c>
      <c r="M131" s="36">
        <f>SUMIFS(СВЦЭМ!$D$39:$D$782,СВЦЭМ!$A$39:$A$782,$A131,СВЦЭМ!$B$39:$B$782,M$119)+'СЕТ СН'!$I$14+СВЦЭМ!$D$10+'СЕТ СН'!$I$5-'СЕТ СН'!$I$24</f>
        <v>6302.5420994799997</v>
      </c>
      <c r="N131" s="36">
        <f>SUMIFS(СВЦЭМ!$D$39:$D$782,СВЦЭМ!$A$39:$A$782,$A131,СВЦЭМ!$B$39:$B$782,N$119)+'СЕТ СН'!$I$14+СВЦЭМ!$D$10+'СЕТ СН'!$I$5-'СЕТ СН'!$I$24</f>
        <v>6292.2310313899998</v>
      </c>
      <c r="O131" s="36">
        <f>SUMIFS(СВЦЭМ!$D$39:$D$782,СВЦЭМ!$A$39:$A$782,$A131,СВЦЭМ!$B$39:$B$782,O$119)+'СЕТ СН'!$I$14+СВЦЭМ!$D$10+'СЕТ СН'!$I$5-'СЕТ СН'!$I$24</f>
        <v>6284.0983695599998</v>
      </c>
      <c r="P131" s="36">
        <f>SUMIFS(СВЦЭМ!$D$39:$D$782,СВЦЭМ!$A$39:$A$782,$A131,СВЦЭМ!$B$39:$B$782,P$119)+'СЕТ СН'!$I$14+СВЦЭМ!$D$10+'СЕТ СН'!$I$5-'СЕТ СН'!$I$24</f>
        <v>6301.0405583499996</v>
      </c>
      <c r="Q131" s="36">
        <f>SUMIFS(СВЦЭМ!$D$39:$D$782,СВЦЭМ!$A$39:$A$782,$A131,СВЦЭМ!$B$39:$B$782,Q$119)+'СЕТ СН'!$I$14+СВЦЭМ!$D$10+'СЕТ СН'!$I$5-'СЕТ СН'!$I$24</f>
        <v>6320.7325890199991</v>
      </c>
      <c r="R131" s="36">
        <f>SUMIFS(СВЦЭМ!$D$39:$D$782,СВЦЭМ!$A$39:$A$782,$A131,СВЦЭМ!$B$39:$B$782,R$119)+'СЕТ СН'!$I$14+СВЦЭМ!$D$10+'СЕТ СН'!$I$5-'СЕТ СН'!$I$24</f>
        <v>6329.4375761399997</v>
      </c>
      <c r="S131" s="36">
        <f>SUMIFS(СВЦЭМ!$D$39:$D$782,СВЦЭМ!$A$39:$A$782,$A131,СВЦЭМ!$B$39:$B$782,S$119)+'СЕТ СН'!$I$14+СВЦЭМ!$D$10+'СЕТ СН'!$I$5-'СЕТ СН'!$I$24</f>
        <v>6317.8111642299991</v>
      </c>
      <c r="T131" s="36">
        <f>SUMIFS(СВЦЭМ!$D$39:$D$782,СВЦЭМ!$A$39:$A$782,$A131,СВЦЭМ!$B$39:$B$782,T$119)+'СЕТ СН'!$I$14+СВЦЭМ!$D$10+'СЕТ СН'!$I$5-'СЕТ СН'!$I$24</f>
        <v>6298.1957646499995</v>
      </c>
      <c r="U131" s="36">
        <f>SUMIFS(СВЦЭМ!$D$39:$D$782,СВЦЭМ!$A$39:$A$782,$A131,СВЦЭМ!$B$39:$B$782,U$119)+'СЕТ СН'!$I$14+СВЦЭМ!$D$10+'СЕТ СН'!$I$5-'СЕТ СН'!$I$24</f>
        <v>6319.5459924699999</v>
      </c>
      <c r="V131" s="36">
        <f>SUMIFS(СВЦЭМ!$D$39:$D$782,СВЦЭМ!$A$39:$A$782,$A131,СВЦЭМ!$B$39:$B$782,V$119)+'СЕТ СН'!$I$14+СВЦЭМ!$D$10+'СЕТ СН'!$I$5-'СЕТ СН'!$I$24</f>
        <v>6331.2153778399997</v>
      </c>
      <c r="W131" s="36">
        <f>SUMIFS(СВЦЭМ!$D$39:$D$782,СВЦЭМ!$A$39:$A$782,$A131,СВЦЭМ!$B$39:$B$782,W$119)+'СЕТ СН'!$I$14+СВЦЭМ!$D$10+'СЕТ СН'!$I$5-'СЕТ СН'!$I$24</f>
        <v>6312.6634501999997</v>
      </c>
      <c r="X131" s="36">
        <f>SUMIFS(СВЦЭМ!$D$39:$D$782,СВЦЭМ!$A$39:$A$782,$A131,СВЦЭМ!$B$39:$B$782,X$119)+'СЕТ СН'!$I$14+СВЦЭМ!$D$10+'СЕТ СН'!$I$5-'СЕТ СН'!$I$24</f>
        <v>6360.5119467899995</v>
      </c>
      <c r="Y131" s="36">
        <f>SUMIFS(СВЦЭМ!$D$39:$D$782,СВЦЭМ!$A$39:$A$782,$A131,СВЦЭМ!$B$39:$B$782,Y$119)+'СЕТ СН'!$I$14+СВЦЭМ!$D$10+'СЕТ СН'!$I$5-'СЕТ СН'!$I$24</f>
        <v>6455.6339697499998</v>
      </c>
    </row>
    <row r="132" spans="1:25" ht="15.75" x14ac:dyDescent="0.2">
      <c r="A132" s="35">
        <f t="shared" si="3"/>
        <v>45486</v>
      </c>
      <c r="B132" s="36">
        <f>SUMIFS(СВЦЭМ!$D$39:$D$782,СВЦЭМ!$A$39:$A$782,$A132,СВЦЭМ!$B$39:$B$782,B$119)+'СЕТ СН'!$I$14+СВЦЭМ!$D$10+'СЕТ СН'!$I$5-'СЕТ СН'!$I$24</f>
        <v>6551.3122532199995</v>
      </c>
      <c r="C132" s="36">
        <f>SUMIFS(СВЦЭМ!$D$39:$D$782,СВЦЭМ!$A$39:$A$782,$A132,СВЦЭМ!$B$39:$B$782,C$119)+'СЕТ СН'!$I$14+СВЦЭМ!$D$10+'СЕТ СН'!$I$5-'СЕТ СН'!$I$24</f>
        <v>6614.0278515999998</v>
      </c>
      <c r="D132" s="36">
        <f>SUMIFS(СВЦЭМ!$D$39:$D$782,СВЦЭМ!$A$39:$A$782,$A132,СВЦЭМ!$B$39:$B$782,D$119)+'СЕТ СН'!$I$14+СВЦЭМ!$D$10+'СЕТ СН'!$I$5-'СЕТ СН'!$I$24</f>
        <v>6595.6459657999994</v>
      </c>
      <c r="E132" s="36">
        <f>SUMIFS(СВЦЭМ!$D$39:$D$782,СВЦЭМ!$A$39:$A$782,$A132,СВЦЭМ!$B$39:$B$782,E$119)+'СЕТ СН'!$I$14+СВЦЭМ!$D$10+'СЕТ СН'!$I$5-'СЕТ СН'!$I$24</f>
        <v>6595.9480427399994</v>
      </c>
      <c r="F132" s="36">
        <f>SUMIFS(СВЦЭМ!$D$39:$D$782,СВЦЭМ!$A$39:$A$782,$A132,СВЦЭМ!$B$39:$B$782,F$119)+'СЕТ СН'!$I$14+СВЦЭМ!$D$10+'СЕТ СН'!$I$5-'СЕТ СН'!$I$24</f>
        <v>6599.1526214699998</v>
      </c>
      <c r="G132" s="36">
        <f>SUMIFS(СВЦЭМ!$D$39:$D$782,СВЦЭМ!$A$39:$A$782,$A132,СВЦЭМ!$B$39:$B$782,G$119)+'СЕТ СН'!$I$14+СВЦЭМ!$D$10+'СЕТ СН'!$I$5-'СЕТ СН'!$I$24</f>
        <v>6603.5874237899998</v>
      </c>
      <c r="H132" s="36">
        <f>SUMIFS(СВЦЭМ!$D$39:$D$782,СВЦЭМ!$A$39:$A$782,$A132,СВЦЭМ!$B$39:$B$782,H$119)+'СЕТ СН'!$I$14+СВЦЭМ!$D$10+'СЕТ СН'!$I$5-'СЕТ СН'!$I$24</f>
        <v>6683.2534046799992</v>
      </c>
      <c r="I132" s="36">
        <f>SUMIFS(СВЦЭМ!$D$39:$D$782,СВЦЭМ!$A$39:$A$782,$A132,СВЦЭМ!$B$39:$B$782,I$119)+'СЕТ СН'!$I$14+СВЦЭМ!$D$10+'СЕТ СН'!$I$5-'СЕТ СН'!$I$24</f>
        <v>6598.2048195199995</v>
      </c>
      <c r="J132" s="36">
        <f>SUMIFS(СВЦЭМ!$D$39:$D$782,СВЦЭМ!$A$39:$A$782,$A132,СВЦЭМ!$B$39:$B$782,J$119)+'СЕТ СН'!$I$14+СВЦЭМ!$D$10+'СЕТ СН'!$I$5-'СЕТ СН'!$I$24</f>
        <v>6475.5348235499996</v>
      </c>
      <c r="K132" s="36">
        <f>SUMIFS(СВЦЭМ!$D$39:$D$782,СВЦЭМ!$A$39:$A$782,$A132,СВЦЭМ!$B$39:$B$782,K$119)+'СЕТ СН'!$I$14+СВЦЭМ!$D$10+'СЕТ СН'!$I$5-'СЕТ СН'!$I$24</f>
        <v>6343.1982304899993</v>
      </c>
      <c r="L132" s="36">
        <f>SUMIFS(СВЦЭМ!$D$39:$D$782,СВЦЭМ!$A$39:$A$782,$A132,СВЦЭМ!$B$39:$B$782,L$119)+'СЕТ СН'!$I$14+СВЦЭМ!$D$10+'СЕТ СН'!$I$5-'СЕТ СН'!$I$24</f>
        <v>6280.3445236499992</v>
      </c>
      <c r="M132" s="36">
        <f>SUMIFS(СВЦЭМ!$D$39:$D$782,СВЦЭМ!$A$39:$A$782,$A132,СВЦЭМ!$B$39:$B$782,M$119)+'СЕТ СН'!$I$14+СВЦЭМ!$D$10+'СЕТ СН'!$I$5-'СЕТ СН'!$I$24</f>
        <v>6257.0044441299997</v>
      </c>
      <c r="N132" s="36">
        <f>SUMIFS(СВЦЭМ!$D$39:$D$782,СВЦЭМ!$A$39:$A$782,$A132,СВЦЭМ!$B$39:$B$782,N$119)+'СЕТ СН'!$I$14+СВЦЭМ!$D$10+'СЕТ СН'!$I$5-'СЕТ СН'!$I$24</f>
        <v>6256.1202200499993</v>
      </c>
      <c r="O132" s="36">
        <f>SUMIFS(СВЦЭМ!$D$39:$D$782,СВЦЭМ!$A$39:$A$782,$A132,СВЦЭМ!$B$39:$B$782,O$119)+'СЕТ СН'!$I$14+СВЦЭМ!$D$10+'СЕТ СН'!$I$5-'СЕТ СН'!$I$24</f>
        <v>6246.51152654</v>
      </c>
      <c r="P132" s="36">
        <f>SUMIFS(СВЦЭМ!$D$39:$D$782,СВЦЭМ!$A$39:$A$782,$A132,СВЦЭМ!$B$39:$B$782,P$119)+'СЕТ СН'!$I$14+СВЦЭМ!$D$10+'СЕТ СН'!$I$5-'СЕТ СН'!$I$24</f>
        <v>6258.8473878199993</v>
      </c>
      <c r="Q132" s="36">
        <f>SUMIFS(СВЦЭМ!$D$39:$D$782,СВЦЭМ!$A$39:$A$782,$A132,СВЦЭМ!$B$39:$B$782,Q$119)+'СЕТ СН'!$I$14+СВЦЭМ!$D$10+'СЕТ СН'!$I$5-'СЕТ СН'!$I$24</f>
        <v>6271.2694165599996</v>
      </c>
      <c r="R132" s="36">
        <f>SUMIFS(СВЦЭМ!$D$39:$D$782,СВЦЭМ!$A$39:$A$782,$A132,СВЦЭМ!$B$39:$B$782,R$119)+'СЕТ СН'!$I$14+СВЦЭМ!$D$10+'СЕТ СН'!$I$5-'СЕТ СН'!$I$24</f>
        <v>6240.7797034499999</v>
      </c>
      <c r="S132" s="36">
        <f>SUMIFS(СВЦЭМ!$D$39:$D$782,СВЦЭМ!$A$39:$A$782,$A132,СВЦЭМ!$B$39:$B$782,S$119)+'СЕТ СН'!$I$14+СВЦЭМ!$D$10+'СЕТ СН'!$I$5-'СЕТ СН'!$I$24</f>
        <v>6239.155703729999</v>
      </c>
      <c r="T132" s="36">
        <f>SUMIFS(СВЦЭМ!$D$39:$D$782,СВЦЭМ!$A$39:$A$782,$A132,СВЦЭМ!$B$39:$B$782,T$119)+'СЕТ СН'!$I$14+СВЦЭМ!$D$10+'СЕТ СН'!$I$5-'СЕТ СН'!$I$24</f>
        <v>6232.9124536899999</v>
      </c>
      <c r="U132" s="36">
        <f>SUMIFS(СВЦЭМ!$D$39:$D$782,СВЦЭМ!$A$39:$A$782,$A132,СВЦЭМ!$B$39:$B$782,U$119)+'СЕТ СН'!$I$14+СВЦЭМ!$D$10+'СЕТ СН'!$I$5-'СЕТ СН'!$I$24</f>
        <v>6246.8986880399998</v>
      </c>
      <c r="V132" s="36">
        <f>SUMIFS(СВЦЭМ!$D$39:$D$782,СВЦЭМ!$A$39:$A$782,$A132,СВЦЭМ!$B$39:$B$782,V$119)+'СЕТ СН'!$I$14+СВЦЭМ!$D$10+'СЕТ СН'!$I$5-'СЕТ СН'!$I$24</f>
        <v>6258.9619791999994</v>
      </c>
      <c r="W132" s="36">
        <f>SUMIFS(СВЦЭМ!$D$39:$D$782,СВЦЭМ!$A$39:$A$782,$A132,СВЦЭМ!$B$39:$B$782,W$119)+'СЕТ СН'!$I$14+СВЦЭМ!$D$10+'СЕТ СН'!$I$5-'СЕТ СН'!$I$24</f>
        <v>6253.2959535999998</v>
      </c>
      <c r="X132" s="36">
        <f>SUMIFS(СВЦЭМ!$D$39:$D$782,СВЦЭМ!$A$39:$A$782,$A132,СВЦЭМ!$B$39:$B$782,X$119)+'СЕТ СН'!$I$14+СВЦЭМ!$D$10+'СЕТ СН'!$I$5-'СЕТ СН'!$I$24</f>
        <v>6289.4966095399996</v>
      </c>
      <c r="Y132" s="36">
        <f>SUMIFS(СВЦЭМ!$D$39:$D$782,СВЦЭМ!$A$39:$A$782,$A132,СВЦЭМ!$B$39:$B$782,Y$119)+'СЕТ СН'!$I$14+СВЦЭМ!$D$10+'СЕТ СН'!$I$5-'СЕТ СН'!$I$24</f>
        <v>6385.5779465099995</v>
      </c>
    </row>
    <row r="133" spans="1:25" ht="15.75" x14ac:dyDescent="0.2">
      <c r="A133" s="35">
        <f t="shared" si="3"/>
        <v>45487</v>
      </c>
      <c r="B133" s="36">
        <f>SUMIFS(СВЦЭМ!$D$39:$D$782,СВЦЭМ!$A$39:$A$782,$A133,СВЦЭМ!$B$39:$B$782,B$119)+'СЕТ СН'!$I$14+СВЦЭМ!$D$10+'СЕТ СН'!$I$5-'СЕТ СН'!$I$24</f>
        <v>6505.8885084799995</v>
      </c>
      <c r="C133" s="36">
        <f>SUMIFS(СВЦЭМ!$D$39:$D$782,СВЦЭМ!$A$39:$A$782,$A133,СВЦЭМ!$B$39:$B$782,C$119)+'СЕТ СН'!$I$14+СВЦЭМ!$D$10+'СЕТ СН'!$I$5-'СЕТ СН'!$I$24</f>
        <v>6483.3519654499996</v>
      </c>
      <c r="D133" s="36">
        <f>SUMIFS(СВЦЭМ!$D$39:$D$782,СВЦЭМ!$A$39:$A$782,$A133,СВЦЭМ!$B$39:$B$782,D$119)+'СЕТ СН'!$I$14+СВЦЭМ!$D$10+'СЕТ СН'!$I$5-'СЕТ СН'!$I$24</f>
        <v>6454.9664536</v>
      </c>
      <c r="E133" s="36">
        <f>SUMIFS(СВЦЭМ!$D$39:$D$782,СВЦЭМ!$A$39:$A$782,$A133,СВЦЭМ!$B$39:$B$782,E$119)+'СЕТ СН'!$I$14+СВЦЭМ!$D$10+'СЕТ СН'!$I$5-'СЕТ СН'!$I$24</f>
        <v>6427.1036570399992</v>
      </c>
      <c r="F133" s="36">
        <f>SUMIFS(СВЦЭМ!$D$39:$D$782,СВЦЭМ!$A$39:$A$782,$A133,СВЦЭМ!$B$39:$B$782,F$119)+'СЕТ СН'!$I$14+СВЦЭМ!$D$10+'СЕТ СН'!$I$5-'СЕТ СН'!$I$24</f>
        <v>6418.3303340799994</v>
      </c>
      <c r="G133" s="36">
        <f>SUMIFS(СВЦЭМ!$D$39:$D$782,СВЦЭМ!$A$39:$A$782,$A133,СВЦЭМ!$B$39:$B$782,G$119)+'СЕТ СН'!$I$14+СВЦЭМ!$D$10+'СЕТ СН'!$I$5-'СЕТ СН'!$I$24</f>
        <v>6430.4448282899994</v>
      </c>
      <c r="H133" s="36">
        <f>SUMIFS(СВЦЭМ!$D$39:$D$782,СВЦЭМ!$A$39:$A$782,$A133,СВЦЭМ!$B$39:$B$782,H$119)+'СЕТ СН'!$I$14+СВЦЭМ!$D$10+'СЕТ СН'!$I$5-'СЕТ СН'!$I$24</f>
        <v>6440.6959865999997</v>
      </c>
      <c r="I133" s="36">
        <f>SUMIFS(СВЦЭМ!$D$39:$D$782,СВЦЭМ!$A$39:$A$782,$A133,СВЦЭМ!$B$39:$B$782,I$119)+'СЕТ СН'!$I$14+СВЦЭМ!$D$10+'СЕТ СН'!$I$5-'СЕТ СН'!$I$24</f>
        <v>6491.2969753999996</v>
      </c>
      <c r="J133" s="36">
        <f>SUMIFS(СВЦЭМ!$D$39:$D$782,СВЦЭМ!$A$39:$A$782,$A133,СВЦЭМ!$B$39:$B$782,J$119)+'СЕТ СН'!$I$14+СВЦЭМ!$D$10+'СЕТ СН'!$I$5-'СЕТ СН'!$I$24</f>
        <v>6528.8097518499999</v>
      </c>
      <c r="K133" s="36">
        <f>SUMIFS(СВЦЭМ!$D$39:$D$782,СВЦЭМ!$A$39:$A$782,$A133,СВЦЭМ!$B$39:$B$782,K$119)+'СЕТ СН'!$I$14+СВЦЭМ!$D$10+'СЕТ СН'!$I$5-'СЕТ СН'!$I$24</f>
        <v>6413.9929244199993</v>
      </c>
      <c r="L133" s="36">
        <f>SUMIFS(СВЦЭМ!$D$39:$D$782,СВЦЭМ!$A$39:$A$782,$A133,СВЦЭМ!$B$39:$B$782,L$119)+'СЕТ СН'!$I$14+СВЦЭМ!$D$10+'СЕТ СН'!$I$5-'СЕТ СН'!$I$24</f>
        <v>6344.8902936599998</v>
      </c>
      <c r="M133" s="36">
        <f>SUMIFS(СВЦЭМ!$D$39:$D$782,СВЦЭМ!$A$39:$A$782,$A133,СВЦЭМ!$B$39:$B$782,M$119)+'СЕТ СН'!$I$14+СВЦЭМ!$D$10+'СЕТ СН'!$I$5-'СЕТ СН'!$I$24</f>
        <v>6314.4380302299996</v>
      </c>
      <c r="N133" s="36">
        <f>SUMIFS(СВЦЭМ!$D$39:$D$782,СВЦЭМ!$A$39:$A$782,$A133,СВЦЭМ!$B$39:$B$782,N$119)+'СЕТ СН'!$I$14+СВЦЭМ!$D$10+'СЕТ СН'!$I$5-'СЕТ СН'!$I$24</f>
        <v>6296.9625271099994</v>
      </c>
      <c r="O133" s="36">
        <f>SUMIFS(СВЦЭМ!$D$39:$D$782,СВЦЭМ!$A$39:$A$782,$A133,СВЦЭМ!$B$39:$B$782,O$119)+'СЕТ СН'!$I$14+СВЦЭМ!$D$10+'СЕТ СН'!$I$5-'СЕТ СН'!$I$24</f>
        <v>6286.6112051599994</v>
      </c>
      <c r="P133" s="36">
        <f>SUMIFS(СВЦЭМ!$D$39:$D$782,СВЦЭМ!$A$39:$A$782,$A133,СВЦЭМ!$B$39:$B$782,P$119)+'СЕТ СН'!$I$14+СВЦЭМ!$D$10+'СЕТ СН'!$I$5-'СЕТ СН'!$I$24</f>
        <v>6298.6044422999994</v>
      </c>
      <c r="Q133" s="36">
        <f>SUMIFS(СВЦЭМ!$D$39:$D$782,СВЦЭМ!$A$39:$A$782,$A133,СВЦЭМ!$B$39:$B$782,Q$119)+'СЕТ СН'!$I$14+СВЦЭМ!$D$10+'СЕТ СН'!$I$5-'СЕТ СН'!$I$24</f>
        <v>6312.469388649999</v>
      </c>
      <c r="R133" s="36">
        <f>SUMIFS(СВЦЭМ!$D$39:$D$782,СВЦЭМ!$A$39:$A$782,$A133,СВЦЭМ!$B$39:$B$782,R$119)+'СЕТ СН'!$I$14+СВЦЭМ!$D$10+'СЕТ СН'!$I$5-'СЕТ СН'!$I$24</f>
        <v>6316.0542711299995</v>
      </c>
      <c r="S133" s="36">
        <f>SUMIFS(СВЦЭМ!$D$39:$D$782,СВЦЭМ!$A$39:$A$782,$A133,СВЦЭМ!$B$39:$B$782,S$119)+'СЕТ СН'!$I$14+СВЦЭМ!$D$10+'СЕТ СН'!$I$5-'СЕТ СН'!$I$24</f>
        <v>6305.9739965999997</v>
      </c>
      <c r="T133" s="36">
        <f>SUMIFS(СВЦЭМ!$D$39:$D$782,СВЦЭМ!$A$39:$A$782,$A133,СВЦЭМ!$B$39:$B$782,T$119)+'СЕТ СН'!$I$14+СВЦЭМ!$D$10+'СЕТ СН'!$I$5-'СЕТ СН'!$I$24</f>
        <v>6283.0989878499995</v>
      </c>
      <c r="U133" s="36">
        <f>SUMIFS(СВЦЭМ!$D$39:$D$782,СВЦЭМ!$A$39:$A$782,$A133,СВЦЭМ!$B$39:$B$782,U$119)+'СЕТ СН'!$I$14+СВЦЭМ!$D$10+'СЕТ СН'!$I$5-'СЕТ СН'!$I$24</f>
        <v>6291.4243038499999</v>
      </c>
      <c r="V133" s="36">
        <f>SUMIFS(СВЦЭМ!$D$39:$D$782,СВЦЭМ!$A$39:$A$782,$A133,СВЦЭМ!$B$39:$B$782,V$119)+'СЕТ СН'!$I$14+СВЦЭМ!$D$10+'СЕТ СН'!$I$5-'СЕТ СН'!$I$24</f>
        <v>6304.3760402399994</v>
      </c>
      <c r="W133" s="36">
        <f>SUMIFS(СВЦЭМ!$D$39:$D$782,СВЦЭМ!$A$39:$A$782,$A133,СВЦЭМ!$B$39:$B$782,W$119)+'СЕТ СН'!$I$14+СВЦЭМ!$D$10+'СЕТ СН'!$I$5-'СЕТ СН'!$I$24</f>
        <v>6286.2947281699999</v>
      </c>
      <c r="X133" s="36">
        <f>SUMIFS(СВЦЭМ!$D$39:$D$782,СВЦЭМ!$A$39:$A$782,$A133,СВЦЭМ!$B$39:$B$782,X$119)+'СЕТ СН'!$I$14+СВЦЭМ!$D$10+'СЕТ СН'!$I$5-'СЕТ СН'!$I$24</f>
        <v>6335.3509809899997</v>
      </c>
      <c r="Y133" s="36">
        <f>SUMIFS(СВЦЭМ!$D$39:$D$782,СВЦЭМ!$A$39:$A$782,$A133,СВЦЭМ!$B$39:$B$782,Y$119)+'СЕТ СН'!$I$14+СВЦЭМ!$D$10+'СЕТ СН'!$I$5-'СЕТ СН'!$I$24</f>
        <v>6444.6902826199994</v>
      </c>
    </row>
    <row r="134" spans="1:25" ht="15.75" x14ac:dyDescent="0.2">
      <c r="A134" s="35">
        <f t="shared" si="3"/>
        <v>45488</v>
      </c>
      <c r="B134" s="36">
        <f>SUMIFS(СВЦЭМ!$D$39:$D$782,СВЦЭМ!$A$39:$A$782,$A134,СВЦЭМ!$B$39:$B$782,B$119)+'СЕТ СН'!$I$14+СВЦЭМ!$D$10+'СЕТ СН'!$I$5-'СЕТ СН'!$I$24</f>
        <v>6392.9661300899998</v>
      </c>
      <c r="C134" s="36">
        <f>SUMIFS(СВЦЭМ!$D$39:$D$782,СВЦЭМ!$A$39:$A$782,$A134,СВЦЭМ!$B$39:$B$782,C$119)+'СЕТ СН'!$I$14+СВЦЭМ!$D$10+'СЕТ СН'!$I$5-'СЕТ СН'!$I$24</f>
        <v>6487.4260941799994</v>
      </c>
      <c r="D134" s="36">
        <f>SUMIFS(СВЦЭМ!$D$39:$D$782,СВЦЭМ!$A$39:$A$782,$A134,СВЦЭМ!$B$39:$B$782,D$119)+'СЕТ СН'!$I$14+СВЦЭМ!$D$10+'СЕТ СН'!$I$5-'СЕТ СН'!$I$24</f>
        <v>6572.67860114</v>
      </c>
      <c r="E134" s="36">
        <f>SUMIFS(СВЦЭМ!$D$39:$D$782,СВЦЭМ!$A$39:$A$782,$A134,СВЦЭМ!$B$39:$B$782,E$119)+'СЕТ СН'!$I$14+СВЦЭМ!$D$10+'СЕТ СН'!$I$5-'СЕТ СН'!$I$24</f>
        <v>6575.1308335699996</v>
      </c>
      <c r="F134" s="36">
        <f>SUMIFS(СВЦЭМ!$D$39:$D$782,СВЦЭМ!$A$39:$A$782,$A134,СВЦЭМ!$B$39:$B$782,F$119)+'СЕТ СН'!$I$14+СВЦЭМ!$D$10+'СЕТ СН'!$I$5-'СЕТ СН'!$I$24</f>
        <v>6568.5563553699994</v>
      </c>
      <c r="G134" s="36">
        <f>SUMIFS(СВЦЭМ!$D$39:$D$782,СВЦЭМ!$A$39:$A$782,$A134,СВЦЭМ!$B$39:$B$782,G$119)+'СЕТ СН'!$I$14+СВЦЭМ!$D$10+'СЕТ СН'!$I$5-'СЕТ СН'!$I$24</f>
        <v>6586.3585569699999</v>
      </c>
      <c r="H134" s="36">
        <f>SUMIFS(СВЦЭМ!$D$39:$D$782,СВЦЭМ!$A$39:$A$782,$A134,СВЦЭМ!$B$39:$B$782,H$119)+'СЕТ СН'!$I$14+СВЦЭМ!$D$10+'СЕТ СН'!$I$5-'СЕТ СН'!$I$24</f>
        <v>6518.3412682999997</v>
      </c>
      <c r="I134" s="36">
        <f>SUMIFS(СВЦЭМ!$D$39:$D$782,СВЦЭМ!$A$39:$A$782,$A134,СВЦЭМ!$B$39:$B$782,I$119)+'СЕТ СН'!$I$14+СВЦЭМ!$D$10+'СЕТ СН'!$I$5-'СЕТ СН'!$I$24</f>
        <v>6452.7678797499993</v>
      </c>
      <c r="J134" s="36">
        <f>SUMIFS(СВЦЭМ!$D$39:$D$782,СВЦЭМ!$A$39:$A$782,$A134,СВЦЭМ!$B$39:$B$782,J$119)+'СЕТ СН'!$I$14+СВЦЭМ!$D$10+'СЕТ СН'!$I$5-'СЕТ СН'!$I$24</f>
        <v>6386.0551094899993</v>
      </c>
      <c r="K134" s="36">
        <f>SUMIFS(СВЦЭМ!$D$39:$D$782,СВЦЭМ!$A$39:$A$782,$A134,СВЦЭМ!$B$39:$B$782,K$119)+'СЕТ СН'!$I$14+СВЦЭМ!$D$10+'СЕТ СН'!$I$5-'СЕТ СН'!$I$24</f>
        <v>6346.1997246799992</v>
      </c>
      <c r="L134" s="36">
        <f>SUMIFS(СВЦЭМ!$D$39:$D$782,СВЦЭМ!$A$39:$A$782,$A134,СВЦЭМ!$B$39:$B$782,L$119)+'СЕТ СН'!$I$14+СВЦЭМ!$D$10+'СЕТ СН'!$I$5-'СЕТ СН'!$I$24</f>
        <v>6324.8549097099994</v>
      </c>
      <c r="M134" s="36">
        <f>SUMIFS(СВЦЭМ!$D$39:$D$782,СВЦЭМ!$A$39:$A$782,$A134,СВЦЭМ!$B$39:$B$782,M$119)+'СЕТ СН'!$I$14+СВЦЭМ!$D$10+'СЕТ СН'!$I$5-'СЕТ СН'!$I$24</f>
        <v>6318.0801830799992</v>
      </c>
      <c r="N134" s="36">
        <f>SUMIFS(СВЦЭМ!$D$39:$D$782,СВЦЭМ!$A$39:$A$782,$A134,СВЦЭМ!$B$39:$B$782,N$119)+'СЕТ СН'!$I$14+СВЦЭМ!$D$10+'СЕТ СН'!$I$5-'СЕТ СН'!$I$24</f>
        <v>6328.5548435199998</v>
      </c>
      <c r="O134" s="36">
        <f>SUMIFS(СВЦЭМ!$D$39:$D$782,СВЦЭМ!$A$39:$A$782,$A134,СВЦЭМ!$B$39:$B$782,O$119)+'СЕТ СН'!$I$14+СВЦЭМ!$D$10+'СЕТ СН'!$I$5-'СЕТ СН'!$I$24</f>
        <v>6334.2215927099996</v>
      </c>
      <c r="P134" s="36">
        <f>SUMIFS(СВЦЭМ!$D$39:$D$782,СВЦЭМ!$A$39:$A$782,$A134,СВЦЭМ!$B$39:$B$782,P$119)+'СЕТ СН'!$I$14+СВЦЭМ!$D$10+'СЕТ СН'!$I$5-'СЕТ СН'!$I$24</f>
        <v>6335.5363807899994</v>
      </c>
      <c r="Q134" s="36">
        <f>SUMIFS(СВЦЭМ!$D$39:$D$782,СВЦЭМ!$A$39:$A$782,$A134,СВЦЭМ!$B$39:$B$782,Q$119)+'СЕТ СН'!$I$14+СВЦЭМ!$D$10+'СЕТ СН'!$I$5-'СЕТ СН'!$I$24</f>
        <v>6334.2740024099994</v>
      </c>
      <c r="R134" s="36">
        <f>SUMIFS(СВЦЭМ!$D$39:$D$782,СВЦЭМ!$A$39:$A$782,$A134,СВЦЭМ!$B$39:$B$782,R$119)+'СЕТ СН'!$I$14+СВЦЭМ!$D$10+'СЕТ СН'!$I$5-'СЕТ СН'!$I$24</f>
        <v>6326.0823200599998</v>
      </c>
      <c r="S134" s="36">
        <f>SUMIFS(СВЦЭМ!$D$39:$D$782,СВЦЭМ!$A$39:$A$782,$A134,СВЦЭМ!$B$39:$B$782,S$119)+'СЕТ СН'!$I$14+СВЦЭМ!$D$10+'СЕТ СН'!$I$5-'СЕТ СН'!$I$24</f>
        <v>6333.82630823</v>
      </c>
      <c r="T134" s="36">
        <f>SUMIFS(СВЦЭМ!$D$39:$D$782,СВЦЭМ!$A$39:$A$782,$A134,СВЦЭМ!$B$39:$B$782,T$119)+'СЕТ СН'!$I$14+СВЦЭМ!$D$10+'СЕТ СН'!$I$5-'СЕТ СН'!$I$24</f>
        <v>6331.6717546699992</v>
      </c>
      <c r="U134" s="36">
        <f>SUMIFS(СВЦЭМ!$D$39:$D$782,СВЦЭМ!$A$39:$A$782,$A134,СВЦЭМ!$B$39:$B$782,U$119)+'СЕТ СН'!$I$14+СВЦЭМ!$D$10+'СЕТ СН'!$I$5-'СЕТ СН'!$I$24</f>
        <v>6337.4091829399995</v>
      </c>
      <c r="V134" s="36">
        <f>SUMIFS(СВЦЭМ!$D$39:$D$782,СВЦЭМ!$A$39:$A$782,$A134,СВЦЭМ!$B$39:$B$782,V$119)+'СЕТ СН'!$I$14+СВЦЭМ!$D$10+'СЕТ СН'!$I$5-'СЕТ СН'!$I$24</f>
        <v>6335.3441806199999</v>
      </c>
      <c r="W134" s="36">
        <f>SUMIFS(СВЦЭМ!$D$39:$D$782,СВЦЭМ!$A$39:$A$782,$A134,СВЦЭМ!$B$39:$B$782,W$119)+'СЕТ СН'!$I$14+СВЦЭМ!$D$10+'СЕТ СН'!$I$5-'СЕТ СН'!$I$24</f>
        <v>6313.1048366999994</v>
      </c>
      <c r="X134" s="36">
        <f>SUMIFS(СВЦЭМ!$D$39:$D$782,СВЦЭМ!$A$39:$A$782,$A134,СВЦЭМ!$B$39:$B$782,X$119)+'СЕТ СН'!$I$14+СВЦЭМ!$D$10+'СЕТ СН'!$I$5-'СЕТ СН'!$I$24</f>
        <v>6359.4730445699997</v>
      </c>
      <c r="Y134" s="36">
        <f>SUMIFS(СВЦЭМ!$D$39:$D$782,СВЦЭМ!$A$39:$A$782,$A134,СВЦЭМ!$B$39:$B$782,Y$119)+'СЕТ СН'!$I$14+СВЦЭМ!$D$10+'СЕТ СН'!$I$5-'СЕТ СН'!$I$24</f>
        <v>6430.59246179</v>
      </c>
    </row>
    <row r="135" spans="1:25" ht="15.75" x14ac:dyDescent="0.2">
      <c r="A135" s="35">
        <f t="shared" si="3"/>
        <v>45489</v>
      </c>
      <c r="B135" s="36">
        <f>SUMIFS(СВЦЭМ!$D$39:$D$782,СВЦЭМ!$A$39:$A$782,$A135,СВЦЭМ!$B$39:$B$782,B$119)+'СЕТ СН'!$I$14+СВЦЭМ!$D$10+'СЕТ СН'!$I$5-'СЕТ СН'!$I$24</f>
        <v>6431.4013929499997</v>
      </c>
      <c r="C135" s="36">
        <f>SUMIFS(СВЦЭМ!$D$39:$D$782,СВЦЭМ!$A$39:$A$782,$A135,СВЦЭМ!$B$39:$B$782,C$119)+'СЕТ СН'!$I$14+СВЦЭМ!$D$10+'СЕТ СН'!$I$5-'СЕТ СН'!$I$24</f>
        <v>6537.1531166799996</v>
      </c>
      <c r="D135" s="36">
        <f>SUMIFS(СВЦЭМ!$D$39:$D$782,СВЦЭМ!$A$39:$A$782,$A135,СВЦЭМ!$B$39:$B$782,D$119)+'СЕТ СН'!$I$14+СВЦЭМ!$D$10+'СЕТ СН'!$I$5-'СЕТ СН'!$I$24</f>
        <v>6614.23654007</v>
      </c>
      <c r="E135" s="36">
        <f>SUMIFS(СВЦЭМ!$D$39:$D$782,СВЦЭМ!$A$39:$A$782,$A135,СВЦЭМ!$B$39:$B$782,E$119)+'СЕТ СН'!$I$14+СВЦЭМ!$D$10+'СЕТ СН'!$I$5-'СЕТ СН'!$I$24</f>
        <v>6660.5373955399991</v>
      </c>
      <c r="F135" s="36">
        <f>SUMIFS(СВЦЭМ!$D$39:$D$782,СВЦЭМ!$A$39:$A$782,$A135,СВЦЭМ!$B$39:$B$782,F$119)+'СЕТ СН'!$I$14+СВЦЭМ!$D$10+'СЕТ СН'!$I$5-'СЕТ СН'!$I$24</f>
        <v>6667.5529991499998</v>
      </c>
      <c r="G135" s="36">
        <f>SUMIFS(СВЦЭМ!$D$39:$D$782,СВЦЭМ!$A$39:$A$782,$A135,СВЦЭМ!$B$39:$B$782,G$119)+'СЕТ СН'!$I$14+СВЦЭМ!$D$10+'СЕТ СН'!$I$5-'СЕТ СН'!$I$24</f>
        <v>6634.7686443599996</v>
      </c>
      <c r="H135" s="36">
        <f>SUMIFS(СВЦЭМ!$D$39:$D$782,СВЦЭМ!$A$39:$A$782,$A135,СВЦЭМ!$B$39:$B$782,H$119)+'СЕТ СН'!$I$14+СВЦЭМ!$D$10+'СЕТ СН'!$I$5-'СЕТ СН'!$I$24</f>
        <v>6555.7996304099997</v>
      </c>
      <c r="I135" s="36">
        <f>SUMIFS(СВЦЭМ!$D$39:$D$782,СВЦЭМ!$A$39:$A$782,$A135,СВЦЭМ!$B$39:$B$782,I$119)+'СЕТ СН'!$I$14+СВЦЭМ!$D$10+'СЕТ СН'!$I$5-'СЕТ СН'!$I$24</f>
        <v>6429.420243569999</v>
      </c>
      <c r="J135" s="36">
        <f>SUMIFS(СВЦЭМ!$D$39:$D$782,СВЦЭМ!$A$39:$A$782,$A135,СВЦЭМ!$B$39:$B$782,J$119)+'СЕТ СН'!$I$14+СВЦЭМ!$D$10+'СЕТ СН'!$I$5-'СЕТ СН'!$I$24</f>
        <v>6307.0013178999998</v>
      </c>
      <c r="K135" s="36">
        <f>SUMIFS(СВЦЭМ!$D$39:$D$782,СВЦЭМ!$A$39:$A$782,$A135,СВЦЭМ!$B$39:$B$782,K$119)+'СЕТ СН'!$I$14+СВЦЭМ!$D$10+'СЕТ СН'!$I$5-'СЕТ СН'!$I$24</f>
        <v>6232.1012989799992</v>
      </c>
      <c r="L135" s="36">
        <f>SUMIFS(СВЦЭМ!$D$39:$D$782,СВЦЭМ!$A$39:$A$782,$A135,СВЦЭМ!$B$39:$B$782,L$119)+'СЕТ СН'!$I$14+СВЦЭМ!$D$10+'СЕТ СН'!$I$5-'СЕТ СН'!$I$24</f>
        <v>6209.6609528599993</v>
      </c>
      <c r="M135" s="36">
        <f>SUMIFS(СВЦЭМ!$D$39:$D$782,СВЦЭМ!$A$39:$A$782,$A135,СВЦЭМ!$B$39:$B$782,M$119)+'СЕТ СН'!$I$14+СВЦЭМ!$D$10+'СЕТ СН'!$I$5-'СЕТ СН'!$I$24</f>
        <v>6195.1646757399994</v>
      </c>
      <c r="N135" s="36">
        <f>SUMIFS(СВЦЭМ!$D$39:$D$782,СВЦЭМ!$A$39:$A$782,$A135,СВЦЭМ!$B$39:$B$782,N$119)+'СЕТ СН'!$I$14+СВЦЭМ!$D$10+'СЕТ СН'!$I$5-'СЕТ СН'!$I$24</f>
        <v>6163.5385124499999</v>
      </c>
      <c r="O135" s="36">
        <f>SUMIFS(СВЦЭМ!$D$39:$D$782,СВЦЭМ!$A$39:$A$782,$A135,СВЦЭМ!$B$39:$B$782,O$119)+'СЕТ СН'!$I$14+СВЦЭМ!$D$10+'СЕТ СН'!$I$5-'СЕТ СН'!$I$24</f>
        <v>6138.9163023399997</v>
      </c>
      <c r="P135" s="36">
        <f>SUMIFS(СВЦЭМ!$D$39:$D$782,СВЦЭМ!$A$39:$A$782,$A135,СВЦЭМ!$B$39:$B$782,P$119)+'СЕТ СН'!$I$14+СВЦЭМ!$D$10+'СЕТ СН'!$I$5-'СЕТ СН'!$I$24</f>
        <v>6150.9048695900001</v>
      </c>
      <c r="Q135" s="36">
        <f>SUMIFS(СВЦЭМ!$D$39:$D$782,СВЦЭМ!$A$39:$A$782,$A135,СВЦЭМ!$B$39:$B$782,Q$119)+'СЕТ СН'!$I$14+СВЦЭМ!$D$10+'СЕТ СН'!$I$5-'СЕТ СН'!$I$24</f>
        <v>6153.4447206799996</v>
      </c>
      <c r="R135" s="36">
        <f>SUMIFS(СВЦЭМ!$D$39:$D$782,СВЦЭМ!$A$39:$A$782,$A135,СВЦЭМ!$B$39:$B$782,R$119)+'СЕТ СН'!$I$14+СВЦЭМ!$D$10+'СЕТ СН'!$I$5-'СЕТ СН'!$I$24</f>
        <v>6147.0289806000001</v>
      </c>
      <c r="S135" s="36">
        <f>SUMIFS(СВЦЭМ!$D$39:$D$782,СВЦЭМ!$A$39:$A$782,$A135,СВЦЭМ!$B$39:$B$782,S$119)+'СЕТ СН'!$I$14+СВЦЭМ!$D$10+'СЕТ СН'!$I$5-'СЕТ СН'!$I$24</f>
        <v>6152.3422642400001</v>
      </c>
      <c r="T135" s="36">
        <f>SUMIFS(СВЦЭМ!$D$39:$D$782,СВЦЭМ!$A$39:$A$782,$A135,СВЦЭМ!$B$39:$B$782,T$119)+'СЕТ СН'!$I$14+СВЦЭМ!$D$10+'СЕТ СН'!$I$5-'СЕТ СН'!$I$24</f>
        <v>6145.6934394699992</v>
      </c>
      <c r="U135" s="36">
        <f>SUMIFS(СВЦЭМ!$D$39:$D$782,СВЦЭМ!$A$39:$A$782,$A135,СВЦЭМ!$B$39:$B$782,U$119)+'СЕТ СН'!$I$14+СВЦЭМ!$D$10+'СЕТ СН'!$I$5-'СЕТ СН'!$I$24</f>
        <v>6152.3808950899993</v>
      </c>
      <c r="V135" s="36">
        <f>SUMIFS(СВЦЭМ!$D$39:$D$782,СВЦЭМ!$A$39:$A$782,$A135,СВЦЭМ!$B$39:$B$782,V$119)+'СЕТ СН'!$I$14+СВЦЭМ!$D$10+'СЕТ СН'!$I$5-'СЕТ СН'!$I$24</f>
        <v>6154.8330376899994</v>
      </c>
      <c r="W135" s="36">
        <f>SUMIFS(СВЦЭМ!$D$39:$D$782,СВЦЭМ!$A$39:$A$782,$A135,СВЦЭМ!$B$39:$B$782,W$119)+'СЕТ СН'!$I$14+СВЦЭМ!$D$10+'СЕТ СН'!$I$5-'СЕТ СН'!$I$24</f>
        <v>6156.6824587299998</v>
      </c>
      <c r="X135" s="36">
        <f>SUMIFS(СВЦЭМ!$D$39:$D$782,СВЦЭМ!$A$39:$A$782,$A135,СВЦЭМ!$B$39:$B$782,X$119)+'СЕТ СН'!$I$14+СВЦЭМ!$D$10+'СЕТ СН'!$I$5-'СЕТ СН'!$I$24</f>
        <v>6198.6557120199996</v>
      </c>
      <c r="Y135" s="36">
        <f>SUMIFS(СВЦЭМ!$D$39:$D$782,СВЦЭМ!$A$39:$A$782,$A135,СВЦЭМ!$B$39:$B$782,Y$119)+'СЕТ СН'!$I$14+СВЦЭМ!$D$10+'СЕТ СН'!$I$5-'СЕТ СН'!$I$24</f>
        <v>6291.8154283099993</v>
      </c>
    </row>
    <row r="136" spans="1:25" ht="15.75" x14ac:dyDescent="0.2">
      <c r="A136" s="35">
        <f t="shared" si="3"/>
        <v>45490</v>
      </c>
      <c r="B136" s="36">
        <f>SUMIFS(СВЦЭМ!$D$39:$D$782,СВЦЭМ!$A$39:$A$782,$A136,СВЦЭМ!$B$39:$B$782,B$119)+'СЕТ СН'!$I$14+СВЦЭМ!$D$10+'СЕТ СН'!$I$5-'СЕТ СН'!$I$24</f>
        <v>6455.5219898399992</v>
      </c>
      <c r="C136" s="36">
        <f>SUMIFS(СВЦЭМ!$D$39:$D$782,СВЦЭМ!$A$39:$A$782,$A136,СВЦЭМ!$B$39:$B$782,C$119)+'СЕТ СН'!$I$14+СВЦЭМ!$D$10+'СЕТ СН'!$I$5-'СЕТ СН'!$I$24</f>
        <v>6569.6342617399996</v>
      </c>
      <c r="D136" s="36">
        <f>SUMIFS(СВЦЭМ!$D$39:$D$782,СВЦЭМ!$A$39:$A$782,$A136,СВЦЭМ!$B$39:$B$782,D$119)+'СЕТ СН'!$I$14+СВЦЭМ!$D$10+'СЕТ СН'!$I$5-'СЕТ СН'!$I$24</f>
        <v>6583.3165223099995</v>
      </c>
      <c r="E136" s="36">
        <f>SUMIFS(СВЦЭМ!$D$39:$D$782,СВЦЭМ!$A$39:$A$782,$A136,СВЦЭМ!$B$39:$B$782,E$119)+'СЕТ СН'!$I$14+СВЦЭМ!$D$10+'СЕТ СН'!$I$5-'СЕТ СН'!$I$24</f>
        <v>6560.8266644399991</v>
      </c>
      <c r="F136" s="36">
        <f>SUMIFS(СВЦЭМ!$D$39:$D$782,СВЦЭМ!$A$39:$A$782,$A136,СВЦЭМ!$B$39:$B$782,F$119)+'СЕТ СН'!$I$14+СВЦЭМ!$D$10+'СЕТ СН'!$I$5-'СЕТ СН'!$I$24</f>
        <v>6553.8779669799997</v>
      </c>
      <c r="G136" s="36">
        <f>SUMIFS(СВЦЭМ!$D$39:$D$782,СВЦЭМ!$A$39:$A$782,$A136,СВЦЭМ!$B$39:$B$782,G$119)+'СЕТ СН'!$I$14+СВЦЭМ!$D$10+'СЕТ СН'!$I$5-'СЕТ СН'!$I$24</f>
        <v>6565.8574731899998</v>
      </c>
      <c r="H136" s="36">
        <f>SUMIFS(СВЦЭМ!$D$39:$D$782,СВЦЭМ!$A$39:$A$782,$A136,СВЦЭМ!$B$39:$B$782,H$119)+'СЕТ СН'!$I$14+СВЦЭМ!$D$10+'СЕТ СН'!$I$5-'СЕТ СН'!$I$24</f>
        <v>6533.2323522499992</v>
      </c>
      <c r="I136" s="36">
        <f>SUMIFS(СВЦЭМ!$D$39:$D$782,СВЦЭМ!$A$39:$A$782,$A136,СВЦЭМ!$B$39:$B$782,I$119)+'СЕТ СН'!$I$14+СВЦЭМ!$D$10+'СЕТ СН'!$I$5-'СЕТ СН'!$I$24</f>
        <v>6411.2747348399998</v>
      </c>
      <c r="J136" s="36">
        <f>SUMIFS(СВЦЭМ!$D$39:$D$782,СВЦЭМ!$A$39:$A$782,$A136,СВЦЭМ!$B$39:$B$782,J$119)+'СЕТ СН'!$I$14+СВЦЭМ!$D$10+'СЕТ СН'!$I$5-'СЕТ СН'!$I$24</f>
        <v>6306.5952237399997</v>
      </c>
      <c r="K136" s="36">
        <f>SUMIFS(СВЦЭМ!$D$39:$D$782,СВЦЭМ!$A$39:$A$782,$A136,СВЦЭМ!$B$39:$B$782,K$119)+'СЕТ СН'!$I$14+СВЦЭМ!$D$10+'СЕТ СН'!$I$5-'СЕТ СН'!$I$24</f>
        <v>6261.9658133199991</v>
      </c>
      <c r="L136" s="36">
        <f>SUMIFS(СВЦЭМ!$D$39:$D$782,СВЦЭМ!$A$39:$A$782,$A136,СВЦЭМ!$B$39:$B$782,L$119)+'СЕТ СН'!$I$14+СВЦЭМ!$D$10+'СЕТ СН'!$I$5-'СЕТ СН'!$I$24</f>
        <v>6199.7850892399993</v>
      </c>
      <c r="M136" s="36">
        <f>SUMIFS(СВЦЭМ!$D$39:$D$782,СВЦЭМ!$A$39:$A$782,$A136,СВЦЭМ!$B$39:$B$782,M$119)+'СЕТ СН'!$I$14+СВЦЭМ!$D$10+'СЕТ СН'!$I$5-'СЕТ СН'!$I$24</f>
        <v>6182.4582181599999</v>
      </c>
      <c r="N136" s="36">
        <f>SUMIFS(СВЦЭМ!$D$39:$D$782,СВЦЭМ!$A$39:$A$782,$A136,СВЦЭМ!$B$39:$B$782,N$119)+'СЕТ СН'!$I$14+СВЦЭМ!$D$10+'СЕТ СН'!$I$5-'СЕТ СН'!$I$24</f>
        <v>6189.2188505199993</v>
      </c>
      <c r="O136" s="36">
        <f>SUMIFS(СВЦЭМ!$D$39:$D$782,СВЦЭМ!$A$39:$A$782,$A136,СВЦЭМ!$B$39:$B$782,O$119)+'СЕТ СН'!$I$14+СВЦЭМ!$D$10+'СЕТ СН'!$I$5-'СЕТ СН'!$I$24</f>
        <v>6174.8397342299995</v>
      </c>
      <c r="P136" s="36">
        <f>SUMIFS(СВЦЭМ!$D$39:$D$782,СВЦЭМ!$A$39:$A$782,$A136,СВЦЭМ!$B$39:$B$782,P$119)+'СЕТ СН'!$I$14+СВЦЭМ!$D$10+'СЕТ СН'!$I$5-'СЕТ СН'!$I$24</f>
        <v>6173.9931048199996</v>
      </c>
      <c r="Q136" s="36">
        <f>SUMIFS(СВЦЭМ!$D$39:$D$782,СВЦЭМ!$A$39:$A$782,$A136,СВЦЭМ!$B$39:$B$782,Q$119)+'СЕТ СН'!$I$14+СВЦЭМ!$D$10+'СЕТ СН'!$I$5-'СЕТ СН'!$I$24</f>
        <v>6178.0541187999997</v>
      </c>
      <c r="R136" s="36">
        <f>SUMIFS(СВЦЭМ!$D$39:$D$782,СВЦЭМ!$A$39:$A$782,$A136,СВЦЭМ!$B$39:$B$782,R$119)+'СЕТ СН'!$I$14+СВЦЭМ!$D$10+'СЕТ СН'!$I$5-'СЕТ СН'!$I$24</f>
        <v>6184.3087795799993</v>
      </c>
      <c r="S136" s="36">
        <f>SUMIFS(СВЦЭМ!$D$39:$D$782,СВЦЭМ!$A$39:$A$782,$A136,СВЦЭМ!$B$39:$B$782,S$119)+'СЕТ СН'!$I$14+СВЦЭМ!$D$10+'СЕТ СН'!$I$5-'СЕТ СН'!$I$24</f>
        <v>6192.0337342699995</v>
      </c>
      <c r="T136" s="36">
        <f>SUMIFS(СВЦЭМ!$D$39:$D$782,СВЦЭМ!$A$39:$A$782,$A136,СВЦЭМ!$B$39:$B$782,T$119)+'СЕТ СН'!$I$14+СВЦЭМ!$D$10+'СЕТ СН'!$I$5-'СЕТ СН'!$I$24</f>
        <v>6183.4614192499994</v>
      </c>
      <c r="U136" s="36">
        <f>SUMIFS(СВЦЭМ!$D$39:$D$782,СВЦЭМ!$A$39:$A$782,$A136,СВЦЭМ!$B$39:$B$782,U$119)+'СЕТ СН'!$I$14+СВЦЭМ!$D$10+'СЕТ СН'!$I$5-'СЕТ СН'!$I$24</f>
        <v>6195.9448996799993</v>
      </c>
      <c r="V136" s="36">
        <f>SUMIFS(СВЦЭМ!$D$39:$D$782,СВЦЭМ!$A$39:$A$782,$A136,СВЦЭМ!$B$39:$B$782,V$119)+'СЕТ СН'!$I$14+СВЦЭМ!$D$10+'СЕТ СН'!$I$5-'СЕТ СН'!$I$24</f>
        <v>6202.0111597199993</v>
      </c>
      <c r="W136" s="36">
        <f>SUMIFS(СВЦЭМ!$D$39:$D$782,СВЦЭМ!$A$39:$A$782,$A136,СВЦЭМ!$B$39:$B$782,W$119)+'СЕТ СН'!$I$14+СВЦЭМ!$D$10+'СЕТ СН'!$I$5-'СЕТ СН'!$I$24</f>
        <v>6168.8611446699997</v>
      </c>
      <c r="X136" s="36">
        <f>SUMIFS(СВЦЭМ!$D$39:$D$782,СВЦЭМ!$A$39:$A$782,$A136,СВЦЭМ!$B$39:$B$782,X$119)+'СЕТ СН'!$I$14+СВЦЭМ!$D$10+'СЕТ СН'!$I$5-'СЕТ СН'!$I$24</f>
        <v>6226.80534119</v>
      </c>
      <c r="Y136" s="36">
        <f>SUMIFS(СВЦЭМ!$D$39:$D$782,СВЦЭМ!$A$39:$A$782,$A136,СВЦЭМ!$B$39:$B$782,Y$119)+'СЕТ СН'!$I$14+СВЦЭМ!$D$10+'СЕТ СН'!$I$5-'СЕТ СН'!$I$24</f>
        <v>6312.2435679800001</v>
      </c>
    </row>
    <row r="137" spans="1:25" ht="15.75" x14ac:dyDescent="0.2">
      <c r="A137" s="35">
        <f t="shared" si="3"/>
        <v>45491</v>
      </c>
      <c r="B137" s="36">
        <f>SUMIFS(СВЦЭМ!$D$39:$D$782,СВЦЭМ!$A$39:$A$782,$A137,СВЦЭМ!$B$39:$B$782,B$119)+'СЕТ СН'!$I$14+СВЦЭМ!$D$10+'СЕТ СН'!$I$5-'СЕТ СН'!$I$24</f>
        <v>6569.9309276199992</v>
      </c>
      <c r="C137" s="36">
        <f>SUMIFS(СВЦЭМ!$D$39:$D$782,СВЦЭМ!$A$39:$A$782,$A137,СВЦЭМ!$B$39:$B$782,C$119)+'СЕТ СН'!$I$14+СВЦЭМ!$D$10+'СЕТ СН'!$I$5-'СЕТ СН'!$I$24</f>
        <v>6665.6846251999996</v>
      </c>
      <c r="D137" s="36">
        <f>SUMIFS(СВЦЭМ!$D$39:$D$782,СВЦЭМ!$A$39:$A$782,$A137,СВЦЭМ!$B$39:$B$782,D$119)+'СЕТ СН'!$I$14+СВЦЭМ!$D$10+'СЕТ СН'!$I$5-'СЕТ СН'!$I$24</f>
        <v>6746.7137114599991</v>
      </c>
      <c r="E137" s="36">
        <f>SUMIFS(СВЦЭМ!$D$39:$D$782,СВЦЭМ!$A$39:$A$782,$A137,СВЦЭМ!$B$39:$B$782,E$119)+'СЕТ СН'!$I$14+СВЦЭМ!$D$10+'СЕТ СН'!$I$5-'СЕТ СН'!$I$24</f>
        <v>6778.3564399799998</v>
      </c>
      <c r="F137" s="36">
        <f>SUMIFS(СВЦЭМ!$D$39:$D$782,СВЦЭМ!$A$39:$A$782,$A137,СВЦЭМ!$B$39:$B$782,F$119)+'СЕТ СН'!$I$14+СВЦЭМ!$D$10+'СЕТ СН'!$I$5-'СЕТ СН'!$I$24</f>
        <v>6775.8191719599999</v>
      </c>
      <c r="G137" s="36">
        <f>SUMIFS(СВЦЭМ!$D$39:$D$782,СВЦЭМ!$A$39:$A$782,$A137,СВЦЭМ!$B$39:$B$782,G$119)+'СЕТ СН'!$I$14+СВЦЭМ!$D$10+'СЕТ СН'!$I$5-'СЕТ СН'!$I$24</f>
        <v>6760.35683092</v>
      </c>
      <c r="H137" s="36">
        <f>SUMIFS(СВЦЭМ!$D$39:$D$782,СВЦЭМ!$A$39:$A$782,$A137,СВЦЭМ!$B$39:$B$782,H$119)+'СЕТ СН'!$I$14+СВЦЭМ!$D$10+'СЕТ СН'!$I$5-'СЕТ СН'!$I$24</f>
        <v>6687.1143434299993</v>
      </c>
      <c r="I137" s="36">
        <f>SUMIFS(СВЦЭМ!$D$39:$D$782,СВЦЭМ!$A$39:$A$782,$A137,СВЦЭМ!$B$39:$B$782,I$119)+'СЕТ СН'!$I$14+СВЦЭМ!$D$10+'СЕТ СН'!$I$5-'СЕТ СН'!$I$24</f>
        <v>6496.1905862699996</v>
      </c>
      <c r="J137" s="36">
        <f>SUMIFS(СВЦЭМ!$D$39:$D$782,СВЦЭМ!$A$39:$A$782,$A137,СВЦЭМ!$B$39:$B$782,J$119)+'СЕТ СН'!$I$14+СВЦЭМ!$D$10+'СЕТ СН'!$I$5-'СЕТ СН'!$I$24</f>
        <v>6397.5430394699997</v>
      </c>
      <c r="K137" s="36">
        <f>SUMIFS(СВЦЭМ!$D$39:$D$782,СВЦЭМ!$A$39:$A$782,$A137,СВЦЭМ!$B$39:$B$782,K$119)+'СЕТ СН'!$I$14+СВЦЭМ!$D$10+'СЕТ СН'!$I$5-'СЕТ СН'!$I$24</f>
        <v>6337.2692842999995</v>
      </c>
      <c r="L137" s="36">
        <f>SUMIFS(СВЦЭМ!$D$39:$D$782,СВЦЭМ!$A$39:$A$782,$A137,СВЦЭМ!$B$39:$B$782,L$119)+'СЕТ СН'!$I$14+СВЦЭМ!$D$10+'СЕТ СН'!$I$5-'СЕТ СН'!$I$24</f>
        <v>6290.8112274999994</v>
      </c>
      <c r="M137" s="36">
        <f>SUMIFS(СВЦЭМ!$D$39:$D$782,СВЦЭМ!$A$39:$A$782,$A137,СВЦЭМ!$B$39:$B$782,M$119)+'СЕТ СН'!$I$14+СВЦЭМ!$D$10+'СЕТ СН'!$I$5-'СЕТ СН'!$I$24</f>
        <v>6279.3522874099999</v>
      </c>
      <c r="N137" s="36">
        <f>SUMIFS(СВЦЭМ!$D$39:$D$782,СВЦЭМ!$A$39:$A$782,$A137,СВЦЭМ!$B$39:$B$782,N$119)+'СЕТ СН'!$I$14+СВЦЭМ!$D$10+'СЕТ СН'!$I$5-'СЕТ СН'!$I$24</f>
        <v>6269.5265926199991</v>
      </c>
      <c r="O137" s="36">
        <f>SUMIFS(СВЦЭМ!$D$39:$D$782,СВЦЭМ!$A$39:$A$782,$A137,СВЦЭМ!$B$39:$B$782,O$119)+'СЕТ СН'!$I$14+СВЦЭМ!$D$10+'СЕТ СН'!$I$5-'СЕТ СН'!$I$24</f>
        <v>6255.2474905199997</v>
      </c>
      <c r="P137" s="36">
        <f>SUMIFS(СВЦЭМ!$D$39:$D$782,СВЦЭМ!$A$39:$A$782,$A137,СВЦЭМ!$B$39:$B$782,P$119)+'СЕТ СН'!$I$14+СВЦЭМ!$D$10+'СЕТ СН'!$I$5-'СЕТ СН'!$I$24</f>
        <v>6255.4637600799997</v>
      </c>
      <c r="Q137" s="36">
        <f>SUMIFS(СВЦЭМ!$D$39:$D$782,СВЦЭМ!$A$39:$A$782,$A137,СВЦЭМ!$B$39:$B$782,Q$119)+'СЕТ СН'!$I$14+СВЦЭМ!$D$10+'СЕТ СН'!$I$5-'СЕТ СН'!$I$24</f>
        <v>6252.7827131199992</v>
      </c>
      <c r="R137" s="36">
        <f>SUMIFS(СВЦЭМ!$D$39:$D$782,СВЦЭМ!$A$39:$A$782,$A137,СВЦЭМ!$B$39:$B$782,R$119)+'СЕТ СН'!$I$14+СВЦЭМ!$D$10+'СЕТ СН'!$I$5-'СЕТ СН'!$I$24</f>
        <v>6257.5676777199997</v>
      </c>
      <c r="S137" s="36">
        <f>SUMIFS(СВЦЭМ!$D$39:$D$782,СВЦЭМ!$A$39:$A$782,$A137,СВЦЭМ!$B$39:$B$782,S$119)+'СЕТ СН'!$I$14+СВЦЭМ!$D$10+'СЕТ СН'!$I$5-'СЕТ СН'!$I$24</f>
        <v>6257.0096624099997</v>
      </c>
      <c r="T137" s="36">
        <f>SUMIFS(СВЦЭМ!$D$39:$D$782,СВЦЭМ!$A$39:$A$782,$A137,СВЦЭМ!$B$39:$B$782,T$119)+'СЕТ СН'!$I$14+СВЦЭМ!$D$10+'СЕТ СН'!$I$5-'СЕТ СН'!$I$24</f>
        <v>6274.3006279900001</v>
      </c>
      <c r="U137" s="36">
        <f>SUMIFS(СВЦЭМ!$D$39:$D$782,СВЦЭМ!$A$39:$A$782,$A137,СВЦЭМ!$B$39:$B$782,U$119)+'СЕТ СН'!$I$14+СВЦЭМ!$D$10+'СЕТ СН'!$I$5-'СЕТ СН'!$I$24</f>
        <v>6291.4306797199997</v>
      </c>
      <c r="V137" s="36">
        <f>SUMIFS(СВЦЭМ!$D$39:$D$782,СВЦЭМ!$A$39:$A$782,$A137,СВЦЭМ!$B$39:$B$782,V$119)+'СЕТ СН'!$I$14+СВЦЭМ!$D$10+'СЕТ СН'!$I$5-'СЕТ СН'!$I$24</f>
        <v>6291.6398123899999</v>
      </c>
      <c r="W137" s="36">
        <f>SUMIFS(СВЦЭМ!$D$39:$D$782,СВЦЭМ!$A$39:$A$782,$A137,СВЦЭМ!$B$39:$B$782,W$119)+'СЕТ СН'!$I$14+СВЦЭМ!$D$10+'СЕТ СН'!$I$5-'СЕТ СН'!$I$24</f>
        <v>6258.9395693399993</v>
      </c>
      <c r="X137" s="36">
        <f>SUMIFS(СВЦЭМ!$D$39:$D$782,СВЦЭМ!$A$39:$A$782,$A137,СВЦЭМ!$B$39:$B$782,X$119)+'СЕТ СН'!$I$14+СВЦЭМ!$D$10+'СЕТ СН'!$I$5-'СЕТ СН'!$I$24</f>
        <v>6306.1988652999999</v>
      </c>
      <c r="Y137" s="36">
        <f>SUMIFS(СВЦЭМ!$D$39:$D$782,СВЦЭМ!$A$39:$A$782,$A137,СВЦЭМ!$B$39:$B$782,Y$119)+'СЕТ СН'!$I$14+СВЦЭМ!$D$10+'СЕТ СН'!$I$5-'СЕТ СН'!$I$24</f>
        <v>6388.1095734599994</v>
      </c>
    </row>
    <row r="138" spans="1:25" ht="15.75" x14ac:dyDescent="0.2">
      <c r="A138" s="35">
        <f t="shared" si="3"/>
        <v>45492</v>
      </c>
      <c r="B138" s="36">
        <f>SUMIFS(СВЦЭМ!$D$39:$D$782,СВЦЭМ!$A$39:$A$782,$A138,СВЦЭМ!$B$39:$B$782,B$119)+'СЕТ СН'!$I$14+СВЦЭМ!$D$10+'СЕТ СН'!$I$5-'СЕТ СН'!$I$24</f>
        <v>6491.3733795499993</v>
      </c>
      <c r="C138" s="36">
        <f>SUMIFS(СВЦЭМ!$D$39:$D$782,СВЦЭМ!$A$39:$A$782,$A138,СВЦЭМ!$B$39:$B$782,C$119)+'СЕТ СН'!$I$14+СВЦЭМ!$D$10+'СЕТ СН'!$I$5-'СЕТ СН'!$I$24</f>
        <v>6599.0253595899994</v>
      </c>
      <c r="D138" s="36">
        <f>SUMIFS(СВЦЭМ!$D$39:$D$782,СВЦЭМ!$A$39:$A$782,$A138,СВЦЭМ!$B$39:$B$782,D$119)+'СЕТ СН'!$I$14+СВЦЭМ!$D$10+'СЕТ СН'!$I$5-'СЕТ СН'!$I$24</f>
        <v>6671.1067606899996</v>
      </c>
      <c r="E138" s="36">
        <f>SUMIFS(СВЦЭМ!$D$39:$D$782,СВЦЭМ!$A$39:$A$782,$A138,СВЦЭМ!$B$39:$B$782,E$119)+'СЕТ СН'!$I$14+СВЦЭМ!$D$10+'СЕТ СН'!$I$5-'СЕТ СН'!$I$24</f>
        <v>6689.3296483300001</v>
      </c>
      <c r="F138" s="36">
        <f>SUMIFS(СВЦЭМ!$D$39:$D$782,СВЦЭМ!$A$39:$A$782,$A138,СВЦЭМ!$B$39:$B$782,F$119)+'СЕТ СН'!$I$14+СВЦЭМ!$D$10+'СЕТ СН'!$I$5-'СЕТ СН'!$I$24</f>
        <v>6694.2709193999999</v>
      </c>
      <c r="G138" s="36">
        <f>SUMIFS(СВЦЭМ!$D$39:$D$782,СВЦЭМ!$A$39:$A$782,$A138,СВЦЭМ!$B$39:$B$782,G$119)+'СЕТ СН'!$I$14+СВЦЭМ!$D$10+'СЕТ СН'!$I$5-'СЕТ СН'!$I$24</f>
        <v>6699.067164099999</v>
      </c>
      <c r="H138" s="36">
        <f>SUMIFS(СВЦЭМ!$D$39:$D$782,СВЦЭМ!$A$39:$A$782,$A138,СВЦЭМ!$B$39:$B$782,H$119)+'СЕТ СН'!$I$14+СВЦЭМ!$D$10+'СЕТ СН'!$I$5-'СЕТ СН'!$I$24</f>
        <v>6640.9495259199994</v>
      </c>
      <c r="I138" s="36">
        <f>SUMIFS(СВЦЭМ!$D$39:$D$782,СВЦЭМ!$A$39:$A$782,$A138,СВЦЭМ!$B$39:$B$782,I$119)+'СЕТ СН'!$I$14+СВЦЭМ!$D$10+'СЕТ СН'!$I$5-'СЕТ СН'!$I$24</f>
        <v>6577.3301919999994</v>
      </c>
      <c r="J138" s="36">
        <f>SUMIFS(СВЦЭМ!$D$39:$D$782,СВЦЭМ!$A$39:$A$782,$A138,СВЦЭМ!$B$39:$B$782,J$119)+'СЕТ СН'!$I$14+СВЦЭМ!$D$10+'СЕТ СН'!$I$5-'СЕТ СН'!$I$24</f>
        <v>6452.5048896399994</v>
      </c>
      <c r="K138" s="36">
        <f>SUMIFS(СВЦЭМ!$D$39:$D$782,СВЦЭМ!$A$39:$A$782,$A138,СВЦЭМ!$B$39:$B$782,K$119)+'СЕТ СН'!$I$14+СВЦЭМ!$D$10+'СЕТ СН'!$I$5-'СЕТ СН'!$I$24</f>
        <v>6389.4446204899996</v>
      </c>
      <c r="L138" s="36">
        <f>SUMIFS(СВЦЭМ!$D$39:$D$782,СВЦЭМ!$A$39:$A$782,$A138,СВЦЭМ!$B$39:$B$782,L$119)+'СЕТ СН'!$I$14+СВЦЭМ!$D$10+'СЕТ СН'!$I$5-'СЕТ СН'!$I$24</f>
        <v>6354.6712773999998</v>
      </c>
      <c r="M138" s="36">
        <f>SUMIFS(СВЦЭМ!$D$39:$D$782,СВЦЭМ!$A$39:$A$782,$A138,СВЦЭМ!$B$39:$B$782,M$119)+'СЕТ СН'!$I$14+СВЦЭМ!$D$10+'СЕТ СН'!$I$5-'СЕТ СН'!$I$24</f>
        <v>6358.1384253299993</v>
      </c>
      <c r="N138" s="36">
        <f>SUMIFS(СВЦЭМ!$D$39:$D$782,СВЦЭМ!$A$39:$A$782,$A138,СВЦЭМ!$B$39:$B$782,N$119)+'СЕТ СН'!$I$14+СВЦЭМ!$D$10+'СЕТ СН'!$I$5-'СЕТ СН'!$I$24</f>
        <v>6352.9241068499996</v>
      </c>
      <c r="O138" s="36">
        <f>SUMIFS(СВЦЭМ!$D$39:$D$782,СВЦЭМ!$A$39:$A$782,$A138,СВЦЭМ!$B$39:$B$782,O$119)+'СЕТ СН'!$I$14+СВЦЭМ!$D$10+'СЕТ СН'!$I$5-'СЕТ СН'!$I$24</f>
        <v>6335.8403583299996</v>
      </c>
      <c r="P138" s="36">
        <f>SUMIFS(СВЦЭМ!$D$39:$D$782,СВЦЭМ!$A$39:$A$782,$A138,СВЦЭМ!$B$39:$B$782,P$119)+'СЕТ СН'!$I$14+СВЦЭМ!$D$10+'СЕТ СН'!$I$5-'СЕТ СН'!$I$24</f>
        <v>6328.0732701500001</v>
      </c>
      <c r="Q138" s="36">
        <f>SUMIFS(СВЦЭМ!$D$39:$D$782,СВЦЭМ!$A$39:$A$782,$A138,СВЦЭМ!$B$39:$B$782,Q$119)+'СЕТ СН'!$I$14+СВЦЭМ!$D$10+'СЕТ СН'!$I$5-'СЕТ СН'!$I$24</f>
        <v>6343.847057429999</v>
      </c>
      <c r="R138" s="36">
        <f>SUMIFS(СВЦЭМ!$D$39:$D$782,СВЦЭМ!$A$39:$A$782,$A138,СВЦЭМ!$B$39:$B$782,R$119)+'СЕТ СН'!$I$14+СВЦЭМ!$D$10+'СЕТ СН'!$I$5-'СЕТ СН'!$I$24</f>
        <v>6343.9727722399994</v>
      </c>
      <c r="S138" s="36">
        <f>SUMIFS(СВЦЭМ!$D$39:$D$782,СВЦЭМ!$A$39:$A$782,$A138,СВЦЭМ!$B$39:$B$782,S$119)+'СЕТ СН'!$I$14+СВЦЭМ!$D$10+'СЕТ СН'!$I$5-'СЕТ СН'!$I$24</f>
        <v>6331.6530998199996</v>
      </c>
      <c r="T138" s="36">
        <f>SUMIFS(СВЦЭМ!$D$39:$D$782,СВЦЭМ!$A$39:$A$782,$A138,СВЦЭМ!$B$39:$B$782,T$119)+'СЕТ СН'!$I$14+СВЦЭМ!$D$10+'СЕТ СН'!$I$5-'СЕТ СН'!$I$24</f>
        <v>6360.2332466099997</v>
      </c>
      <c r="U138" s="36">
        <f>SUMIFS(СВЦЭМ!$D$39:$D$782,СВЦЭМ!$A$39:$A$782,$A138,СВЦЭМ!$B$39:$B$782,U$119)+'СЕТ СН'!$I$14+СВЦЭМ!$D$10+'СЕТ СН'!$I$5-'СЕТ СН'!$I$24</f>
        <v>6371.640759079999</v>
      </c>
      <c r="V138" s="36">
        <f>SUMIFS(СВЦЭМ!$D$39:$D$782,СВЦЭМ!$A$39:$A$782,$A138,СВЦЭМ!$B$39:$B$782,V$119)+'СЕТ СН'!$I$14+СВЦЭМ!$D$10+'СЕТ СН'!$I$5-'СЕТ СН'!$I$24</f>
        <v>6402.5023459499998</v>
      </c>
      <c r="W138" s="36">
        <f>SUMIFS(СВЦЭМ!$D$39:$D$782,СВЦЭМ!$A$39:$A$782,$A138,СВЦЭМ!$B$39:$B$782,W$119)+'СЕТ СН'!$I$14+СВЦЭМ!$D$10+'СЕТ СН'!$I$5-'СЕТ СН'!$I$24</f>
        <v>6368.6639250899998</v>
      </c>
      <c r="X138" s="36">
        <f>SUMIFS(СВЦЭМ!$D$39:$D$782,СВЦЭМ!$A$39:$A$782,$A138,СВЦЭМ!$B$39:$B$782,X$119)+'СЕТ СН'!$I$14+СВЦЭМ!$D$10+'СЕТ СН'!$I$5-'СЕТ СН'!$I$24</f>
        <v>6425.6522545299995</v>
      </c>
      <c r="Y138" s="36">
        <f>SUMIFS(СВЦЭМ!$D$39:$D$782,СВЦЭМ!$A$39:$A$782,$A138,СВЦЭМ!$B$39:$B$782,Y$119)+'СЕТ СН'!$I$14+СВЦЭМ!$D$10+'СЕТ СН'!$I$5-'СЕТ СН'!$I$24</f>
        <v>6513.0523238199994</v>
      </c>
    </row>
    <row r="139" spans="1:25" ht="15.75" x14ac:dyDescent="0.2">
      <c r="A139" s="35">
        <f t="shared" si="3"/>
        <v>45493</v>
      </c>
      <c r="B139" s="36">
        <f>SUMIFS(СВЦЭМ!$D$39:$D$782,СВЦЭМ!$A$39:$A$782,$A139,СВЦЭМ!$B$39:$B$782,B$119)+'СЕТ СН'!$I$14+СВЦЭМ!$D$10+'СЕТ СН'!$I$5-'СЕТ СН'!$I$24</f>
        <v>6506.9454188699992</v>
      </c>
      <c r="C139" s="36">
        <f>SUMIFS(СВЦЭМ!$D$39:$D$782,СВЦЭМ!$A$39:$A$782,$A139,СВЦЭМ!$B$39:$B$782,C$119)+'СЕТ СН'!$I$14+СВЦЭМ!$D$10+'СЕТ СН'!$I$5-'СЕТ СН'!$I$24</f>
        <v>6579.6762247899997</v>
      </c>
      <c r="D139" s="36">
        <f>SUMIFS(СВЦЭМ!$D$39:$D$782,СВЦЭМ!$A$39:$A$782,$A139,СВЦЭМ!$B$39:$B$782,D$119)+'СЕТ СН'!$I$14+СВЦЭМ!$D$10+'СЕТ СН'!$I$5-'СЕТ СН'!$I$24</f>
        <v>6678.2052653699993</v>
      </c>
      <c r="E139" s="36">
        <f>SUMIFS(СВЦЭМ!$D$39:$D$782,СВЦЭМ!$A$39:$A$782,$A139,СВЦЭМ!$B$39:$B$782,E$119)+'СЕТ СН'!$I$14+СВЦЭМ!$D$10+'СЕТ СН'!$I$5-'СЕТ СН'!$I$24</f>
        <v>6721.5902462999993</v>
      </c>
      <c r="F139" s="36">
        <f>SUMIFS(СВЦЭМ!$D$39:$D$782,СВЦЭМ!$A$39:$A$782,$A139,СВЦЭМ!$B$39:$B$782,F$119)+'СЕТ СН'!$I$14+СВЦЭМ!$D$10+'СЕТ СН'!$I$5-'СЕТ СН'!$I$24</f>
        <v>6734.9552382999991</v>
      </c>
      <c r="G139" s="36">
        <f>SUMIFS(СВЦЭМ!$D$39:$D$782,СВЦЭМ!$A$39:$A$782,$A139,СВЦЭМ!$B$39:$B$782,G$119)+'СЕТ СН'!$I$14+СВЦЭМ!$D$10+'СЕТ СН'!$I$5-'СЕТ СН'!$I$24</f>
        <v>6732.3031224899996</v>
      </c>
      <c r="H139" s="36">
        <f>SUMIFS(СВЦЭМ!$D$39:$D$782,СВЦЭМ!$A$39:$A$782,$A139,СВЦЭМ!$B$39:$B$782,H$119)+'СЕТ СН'!$I$14+СВЦЭМ!$D$10+'СЕТ СН'!$I$5-'СЕТ СН'!$I$24</f>
        <v>6712.7115419099991</v>
      </c>
      <c r="I139" s="36">
        <f>SUMIFS(СВЦЭМ!$D$39:$D$782,СВЦЭМ!$A$39:$A$782,$A139,СВЦЭМ!$B$39:$B$782,I$119)+'СЕТ СН'!$I$14+СВЦЭМ!$D$10+'СЕТ СН'!$I$5-'СЕТ СН'!$I$24</f>
        <v>6638.1435094299995</v>
      </c>
      <c r="J139" s="36">
        <f>SUMIFS(СВЦЭМ!$D$39:$D$782,СВЦЭМ!$A$39:$A$782,$A139,СВЦЭМ!$B$39:$B$782,J$119)+'СЕТ СН'!$I$14+СВЦЭМ!$D$10+'СЕТ СН'!$I$5-'СЕТ СН'!$I$24</f>
        <v>6511.3864407199999</v>
      </c>
      <c r="K139" s="36">
        <f>SUMIFS(СВЦЭМ!$D$39:$D$782,СВЦЭМ!$A$39:$A$782,$A139,СВЦЭМ!$B$39:$B$782,K$119)+'СЕТ СН'!$I$14+СВЦЭМ!$D$10+'СЕТ СН'!$I$5-'СЕТ СН'!$I$24</f>
        <v>6406.8981398099995</v>
      </c>
      <c r="L139" s="36">
        <f>SUMIFS(СВЦЭМ!$D$39:$D$782,СВЦЭМ!$A$39:$A$782,$A139,СВЦЭМ!$B$39:$B$782,L$119)+'СЕТ СН'!$I$14+СВЦЭМ!$D$10+'СЕТ СН'!$I$5-'СЕТ СН'!$I$24</f>
        <v>6325.2195357799992</v>
      </c>
      <c r="M139" s="36">
        <f>SUMIFS(СВЦЭМ!$D$39:$D$782,СВЦЭМ!$A$39:$A$782,$A139,СВЦЭМ!$B$39:$B$782,M$119)+'СЕТ СН'!$I$14+СВЦЭМ!$D$10+'СЕТ СН'!$I$5-'СЕТ СН'!$I$24</f>
        <v>6279.9864530399991</v>
      </c>
      <c r="N139" s="36">
        <f>SUMIFS(СВЦЭМ!$D$39:$D$782,СВЦЭМ!$A$39:$A$782,$A139,СВЦЭМ!$B$39:$B$782,N$119)+'СЕТ СН'!$I$14+СВЦЭМ!$D$10+'СЕТ СН'!$I$5-'СЕТ СН'!$I$24</f>
        <v>6294.5524393599999</v>
      </c>
      <c r="O139" s="36">
        <f>SUMIFS(СВЦЭМ!$D$39:$D$782,СВЦЭМ!$A$39:$A$782,$A139,СВЦЭМ!$B$39:$B$782,O$119)+'СЕТ СН'!$I$14+СВЦЭМ!$D$10+'СЕТ СН'!$I$5-'СЕТ СН'!$I$24</f>
        <v>6289.7205039499995</v>
      </c>
      <c r="P139" s="36">
        <f>SUMIFS(СВЦЭМ!$D$39:$D$782,СВЦЭМ!$A$39:$A$782,$A139,СВЦЭМ!$B$39:$B$782,P$119)+'СЕТ СН'!$I$14+СВЦЭМ!$D$10+'СЕТ СН'!$I$5-'СЕТ СН'!$I$24</f>
        <v>6185.9764557999997</v>
      </c>
      <c r="Q139" s="36">
        <f>SUMIFS(СВЦЭМ!$D$39:$D$782,СВЦЭМ!$A$39:$A$782,$A139,СВЦЭМ!$B$39:$B$782,Q$119)+'СЕТ СН'!$I$14+СВЦЭМ!$D$10+'СЕТ СН'!$I$5-'СЕТ СН'!$I$24</f>
        <v>6203.8592714099996</v>
      </c>
      <c r="R139" s="36">
        <f>SUMIFS(СВЦЭМ!$D$39:$D$782,СВЦЭМ!$A$39:$A$782,$A139,СВЦЭМ!$B$39:$B$782,R$119)+'СЕТ СН'!$I$14+СВЦЭМ!$D$10+'СЕТ СН'!$I$5-'СЕТ СН'!$I$24</f>
        <v>6218.7489408799993</v>
      </c>
      <c r="S139" s="36">
        <f>SUMIFS(СВЦЭМ!$D$39:$D$782,СВЦЭМ!$A$39:$A$782,$A139,СВЦЭМ!$B$39:$B$782,S$119)+'СЕТ СН'!$I$14+СВЦЭМ!$D$10+'СЕТ СН'!$I$5-'СЕТ СН'!$I$24</f>
        <v>6207.9883310799996</v>
      </c>
      <c r="T139" s="36">
        <f>SUMIFS(СВЦЭМ!$D$39:$D$782,СВЦЭМ!$A$39:$A$782,$A139,СВЦЭМ!$B$39:$B$782,T$119)+'СЕТ СН'!$I$14+СВЦЭМ!$D$10+'СЕТ СН'!$I$5-'СЕТ СН'!$I$24</f>
        <v>6202.1781226999992</v>
      </c>
      <c r="U139" s="36">
        <f>SUMIFS(СВЦЭМ!$D$39:$D$782,СВЦЭМ!$A$39:$A$782,$A139,СВЦЭМ!$B$39:$B$782,U$119)+'СЕТ СН'!$I$14+СВЦЭМ!$D$10+'СЕТ СН'!$I$5-'СЕТ СН'!$I$24</f>
        <v>6222.5827073999999</v>
      </c>
      <c r="V139" s="36">
        <f>SUMIFS(СВЦЭМ!$D$39:$D$782,СВЦЭМ!$A$39:$A$782,$A139,СВЦЭМ!$B$39:$B$782,V$119)+'СЕТ СН'!$I$14+СВЦЭМ!$D$10+'СЕТ СН'!$I$5-'СЕТ СН'!$I$24</f>
        <v>6232.9426303499995</v>
      </c>
      <c r="W139" s="36">
        <f>SUMIFS(СВЦЭМ!$D$39:$D$782,СВЦЭМ!$A$39:$A$782,$A139,СВЦЭМ!$B$39:$B$782,W$119)+'СЕТ СН'!$I$14+СВЦЭМ!$D$10+'СЕТ СН'!$I$5-'СЕТ СН'!$I$24</f>
        <v>6211.2493318099996</v>
      </c>
      <c r="X139" s="36">
        <f>SUMIFS(СВЦЭМ!$D$39:$D$782,СВЦЭМ!$A$39:$A$782,$A139,СВЦЭМ!$B$39:$B$782,X$119)+'СЕТ СН'!$I$14+СВЦЭМ!$D$10+'СЕТ СН'!$I$5-'СЕТ СН'!$I$24</f>
        <v>6248.2567369799999</v>
      </c>
      <c r="Y139" s="36">
        <f>SUMIFS(СВЦЭМ!$D$39:$D$782,СВЦЭМ!$A$39:$A$782,$A139,СВЦЭМ!$B$39:$B$782,Y$119)+'СЕТ СН'!$I$14+СВЦЭМ!$D$10+'СЕТ СН'!$I$5-'СЕТ СН'!$I$24</f>
        <v>6344.1160226799993</v>
      </c>
    </row>
    <row r="140" spans="1:25" ht="15.75" x14ac:dyDescent="0.2">
      <c r="A140" s="35">
        <f t="shared" si="3"/>
        <v>45494</v>
      </c>
      <c r="B140" s="36">
        <f>SUMIFS(СВЦЭМ!$D$39:$D$782,СВЦЭМ!$A$39:$A$782,$A140,СВЦЭМ!$B$39:$B$782,B$119)+'СЕТ СН'!$I$14+СВЦЭМ!$D$10+'СЕТ СН'!$I$5-'СЕТ СН'!$I$24</f>
        <v>6465.5012893899993</v>
      </c>
      <c r="C140" s="36">
        <f>SUMIFS(СВЦЭМ!$D$39:$D$782,СВЦЭМ!$A$39:$A$782,$A140,СВЦЭМ!$B$39:$B$782,C$119)+'СЕТ СН'!$I$14+СВЦЭМ!$D$10+'СЕТ СН'!$I$5-'СЕТ СН'!$I$24</f>
        <v>6567.2389916899992</v>
      </c>
      <c r="D140" s="36">
        <f>SUMIFS(СВЦЭМ!$D$39:$D$782,СВЦЭМ!$A$39:$A$782,$A140,СВЦЭМ!$B$39:$B$782,D$119)+'СЕТ СН'!$I$14+СВЦЭМ!$D$10+'СЕТ СН'!$I$5-'СЕТ СН'!$I$24</f>
        <v>6616.4338181200001</v>
      </c>
      <c r="E140" s="36">
        <f>SUMIFS(СВЦЭМ!$D$39:$D$782,СВЦЭМ!$A$39:$A$782,$A140,СВЦЭМ!$B$39:$B$782,E$119)+'СЕТ СН'!$I$14+СВЦЭМ!$D$10+'СЕТ СН'!$I$5-'СЕТ СН'!$I$24</f>
        <v>6660.0109330499999</v>
      </c>
      <c r="F140" s="36">
        <f>SUMIFS(СВЦЭМ!$D$39:$D$782,СВЦЭМ!$A$39:$A$782,$A140,СВЦЭМ!$B$39:$B$782,F$119)+'СЕТ СН'!$I$14+СВЦЭМ!$D$10+'СЕТ СН'!$I$5-'СЕТ СН'!$I$24</f>
        <v>6702.9555599699997</v>
      </c>
      <c r="G140" s="36">
        <f>SUMIFS(СВЦЭМ!$D$39:$D$782,СВЦЭМ!$A$39:$A$782,$A140,СВЦЭМ!$B$39:$B$782,G$119)+'СЕТ СН'!$I$14+СВЦЭМ!$D$10+'СЕТ СН'!$I$5-'СЕТ СН'!$I$24</f>
        <v>6647.9124240900001</v>
      </c>
      <c r="H140" s="36">
        <f>SUMIFS(СВЦЭМ!$D$39:$D$782,СВЦЭМ!$A$39:$A$782,$A140,СВЦЭМ!$B$39:$B$782,H$119)+'СЕТ СН'!$I$14+СВЦЭМ!$D$10+'СЕТ СН'!$I$5-'СЕТ СН'!$I$24</f>
        <v>6672.9175985599995</v>
      </c>
      <c r="I140" s="36">
        <f>SUMIFS(СВЦЭМ!$D$39:$D$782,СВЦЭМ!$A$39:$A$782,$A140,СВЦЭМ!$B$39:$B$782,I$119)+'СЕТ СН'!$I$14+СВЦЭМ!$D$10+'СЕТ СН'!$I$5-'СЕТ СН'!$I$24</f>
        <v>6629.50707711</v>
      </c>
      <c r="J140" s="36">
        <f>SUMIFS(СВЦЭМ!$D$39:$D$782,СВЦЭМ!$A$39:$A$782,$A140,СВЦЭМ!$B$39:$B$782,J$119)+'СЕТ СН'!$I$14+СВЦЭМ!$D$10+'СЕТ СН'!$I$5-'СЕТ СН'!$I$24</f>
        <v>6475.6943904799991</v>
      </c>
      <c r="K140" s="36">
        <f>SUMIFS(СВЦЭМ!$D$39:$D$782,СВЦЭМ!$A$39:$A$782,$A140,СВЦЭМ!$B$39:$B$782,K$119)+'СЕТ СН'!$I$14+СВЦЭМ!$D$10+'СЕТ СН'!$I$5-'СЕТ СН'!$I$24</f>
        <v>6333.1395434399992</v>
      </c>
      <c r="L140" s="36">
        <f>SUMIFS(СВЦЭМ!$D$39:$D$782,СВЦЭМ!$A$39:$A$782,$A140,СВЦЭМ!$B$39:$B$782,L$119)+'СЕТ СН'!$I$14+СВЦЭМ!$D$10+'СЕТ СН'!$I$5-'СЕТ СН'!$I$24</f>
        <v>6265.2472927299996</v>
      </c>
      <c r="M140" s="36">
        <f>SUMIFS(СВЦЭМ!$D$39:$D$782,СВЦЭМ!$A$39:$A$782,$A140,СВЦЭМ!$B$39:$B$782,M$119)+'СЕТ СН'!$I$14+СВЦЭМ!$D$10+'СЕТ СН'!$I$5-'СЕТ СН'!$I$24</f>
        <v>6244.5612053199993</v>
      </c>
      <c r="N140" s="36">
        <f>SUMIFS(СВЦЭМ!$D$39:$D$782,СВЦЭМ!$A$39:$A$782,$A140,СВЦЭМ!$B$39:$B$782,N$119)+'СЕТ СН'!$I$14+СВЦЭМ!$D$10+'СЕТ СН'!$I$5-'СЕТ СН'!$I$24</f>
        <v>6240.9701678499996</v>
      </c>
      <c r="O140" s="36">
        <f>SUMIFS(СВЦЭМ!$D$39:$D$782,СВЦЭМ!$A$39:$A$782,$A140,СВЦЭМ!$B$39:$B$782,O$119)+'СЕТ СН'!$I$14+СВЦЭМ!$D$10+'СЕТ СН'!$I$5-'СЕТ СН'!$I$24</f>
        <v>6237.8507192399993</v>
      </c>
      <c r="P140" s="36">
        <f>SUMIFS(СВЦЭМ!$D$39:$D$782,СВЦЭМ!$A$39:$A$782,$A140,СВЦЭМ!$B$39:$B$782,P$119)+'СЕТ СН'!$I$14+СВЦЭМ!$D$10+'СЕТ СН'!$I$5-'СЕТ СН'!$I$24</f>
        <v>6255.0211868899996</v>
      </c>
      <c r="Q140" s="36">
        <f>SUMIFS(СВЦЭМ!$D$39:$D$782,СВЦЭМ!$A$39:$A$782,$A140,СВЦЭМ!$B$39:$B$782,Q$119)+'СЕТ СН'!$I$14+СВЦЭМ!$D$10+'СЕТ СН'!$I$5-'СЕТ СН'!$I$24</f>
        <v>6261.2789269599998</v>
      </c>
      <c r="R140" s="36">
        <f>SUMIFS(СВЦЭМ!$D$39:$D$782,СВЦЭМ!$A$39:$A$782,$A140,СВЦЭМ!$B$39:$B$782,R$119)+'СЕТ СН'!$I$14+СВЦЭМ!$D$10+'СЕТ СН'!$I$5-'СЕТ СН'!$I$24</f>
        <v>6257.9937514799994</v>
      </c>
      <c r="S140" s="36">
        <f>SUMIFS(СВЦЭМ!$D$39:$D$782,СВЦЭМ!$A$39:$A$782,$A140,СВЦЭМ!$B$39:$B$782,S$119)+'СЕТ СН'!$I$14+СВЦЭМ!$D$10+'СЕТ СН'!$I$5-'СЕТ СН'!$I$24</f>
        <v>6254.1759991999998</v>
      </c>
      <c r="T140" s="36">
        <f>SUMIFS(СВЦЭМ!$D$39:$D$782,СВЦЭМ!$A$39:$A$782,$A140,СВЦЭМ!$B$39:$B$782,T$119)+'СЕТ СН'!$I$14+СВЦЭМ!$D$10+'СЕТ СН'!$I$5-'СЕТ СН'!$I$24</f>
        <v>6240.1844429099992</v>
      </c>
      <c r="U140" s="36">
        <f>SUMIFS(СВЦЭМ!$D$39:$D$782,СВЦЭМ!$A$39:$A$782,$A140,СВЦЭМ!$B$39:$B$782,U$119)+'СЕТ СН'!$I$14+СВЦЭМ!$D$10+'СЕТ СН'!$I$5-'СЕТ СН'!$I$24</f>
        <v>6243.5628990699997</v>
      </c>
      <c r="V140" s="36">
        <f>SUMIFS(СВЦЭМ!$D$39:$D$782,СВЦЭМ!$A$39:$A$782,$A140,СВЦЭМ!$B$39:$B$782,V$119)+'СЕТ СН'!$I$14+СВЦЭМ!$D$10+'СЕТ СН'!$I$5-'СЕТ СН'!$I$24</f>
        <v>6239.6054241099991</v>
      </c>
      <c r="W140" s="36">
        <f>SUMIFS(СВЦЭМ!$D$39:$D$782,СВЦЭМ!$A$39:$A$782,$A140,СВЦЭМ!$B$39:$B$782,W$119)+'СЕТ СН'!$I$14+СВЦЭМ!$D$10+'СЕТ СН'!$I$5-'СЕТ СН'!$I$24</f>
        <v>6227.0519181499994</v>
      </c>
      <c r="X140" s="36">
        <f>SUMIFS(СВЦЭМ!$D$39:$D$782,СВЦЭМ!$A$39:$A$782,$A140,СВЦЭМ!$B$39:$B$782,X$119)+'СЕТ СН'!$I$14+СВЦЭМ!$D$10+'СЕТ СН'!$I$5-'СЕТ СН'!$I$24</f>
        <v>6279.7317898699994</v>
      </c>
      <c r="Y140" s="36">
        <f>SUMIFS(СВЦЭМ!$D$39:$D$782,СВЦЭМ!$A$39:$A$782,$A140,СВЦЭМ!$B$39:$B$782,Y$119)+'СЕТ СН'!$I$14+СВЦЭМ!$D$10+'СЕТ СН'!$I$5-'СЕТ СН'!$I$24</f>
        <v>6303.2825016399993</v>
      </c>
    </row>
    <row r="141" spans="1:25" ht="15.75" x14ac:dyDescent="0.2">
      <c r="A141" s="35">
        <f t="shared" si="3"/>
        <v>45495</v>
      </c>
      <c r="B141" s="36">
        <f>SUMIFS(СВЦЭМ!$D$39:$D$782,СВЦЭМ!$A$39:$A$782,$A141,СВЦЭМ!$B$39:$B$782,B$119)+'СЕТ СН'!$I$14+СВЦЭМ!$D$10+'СЕТ СН'!$I$5-'СЕТ СН'!$I$24</f>
        <v>6392.8771780499992</v>
      </c>
      <c r="C141" s="36">
        <f>SUMIFS(СВЦЭМ!$D$39:$D$782,СВЦЭМ!$A$39:$A$782,$A141,СВЦЭМ!$B$39:$B$782,C$119)+'СЕТ СН'!$I$14+СВЦЭМ!$D$10+'СЕТ СН'!$I$5-'СЕТ СН'!$I$24</f>
        <v>6463.4108734499996</v>
      </c>
      <c r="D141" s="36">
        <f>SUMIFS(СВЦЭМ!$D$39:$D$782,СВЦЭМ!$A$39:$A$782,$A141,СВЦЭМ!$B$39:$B$782,D$119)+'СЕТ СН'!$I$14+СВЦЭМ!$D$10+'СЕТ СН'!$I$5-'СЕТ СН'!$I$24</f>
        <v>6520.6025469199994</v>
      </c>
      <c r="E141" s="36">
        <f>SUMIFS(СВЦЭМ!$D$39:$D$782,СВЦЭМ!$A$39:$A$782,$A141,СВЦЭМ!$B$39:$B$782,E$119)+'СЕТ СН'!$I$14+СВЦЭМ!$D$10+'СЕТ СН'!$I$5-'СЕТ СН'!$I$24</f>
        <v>6558.4526382499998</v>
      </c>
      <c r="F141" s="36">
        <f>SUMIFS(СВЦЭМ!$D$39:$D$782,СВЦЭМ!$A$39:$A$782,$A141,СВЦЭМ!$B$39:$B$782,F$119)+'СЕТ СН'!$I$14+СВЦЭМ!$D$10+'СЕТ СН'!$I$5-'СЕТ СН'!$I$24</f>
        <v>6569.2585509</v>
      </c>
      <c r="G141" s="36">
        <f>SUMIFS(СВЦЭМ!$D$39:$D$782,СВЦЭМ!$A$39:$A$782,$A141,СВЦЭМ!$B$39:$B$782,G$119)+'СЕТ СН'!$I$14+СВЦЭМ!$D$10+'СЕТ СН'!$I$5-'СЕТ СН'!$I$24</f>
        <v>6569.93346733</v>
      </c>
      <c r="H141" s="36">
        <f>SUMIFS(СВЦЭМ!$D$39:$D$782,СВЦЭМ!$A$39:$A$782,$A141,СВЦЭМ!$B$39:$B$782,H$119)+'СЕТ СН'!$I$14+СВЦЭМ!$D$10+'СЕТ СН'!$I$5-'СЕТ СН'!$I$24</f>
        <v>6500.634264119999</v>
      </c>
      <c r="I141" s="36">
        <f>SUMIFS(СВЦЭМ!$D$39:$D$782,СВЦЭМ!$A$39:$A$782,$A141,СВЦЭМ!$B$39:$B$782,I$119)+'СЕТ СН'!$I$14+СВЦЭМ!$D$10+'СЕТ СН'!$I$5-'СЕТ СН'!$I$24</f>
        <v>6401.21340719</v>
      </c>
      <c r="J141" s="36">
        <f>SUMIFS(СВЦЭМ!$D$39:$D$782,СВЦЭМ!$A$39:$A$782,$A141,СВЦЭМ!$B$39:$B$782,J$119)+'СЕТ СН'!$I$14+СВЦЭМ!$D$10+'СЕТ СН'!$I$5-'СЕТ СН'!$I$24</f>
        <v>6287.0854307699992</v>
      </c>
      <c r="K141" s="36">
        <f>SUMIFS(СВЦЭМ!$D$39:$D$782,СВЦЭМ!$A$39:$A$782,$A141,СВЦЭМ!$B$39:$B$782,K$119)+'СЕТ СН'!$I$14+СВЦЭМ!$D$10+'СЕТ СН'!$I$5-'СЕТ СН'!$I$24</f>
        <v>6214.8985737399998</v>
      </c>
      <c r="L141" s="36">
        <f>SUMIFS(СВЦЭМ!$D$39:$D$782,СВЦЭМ!$A$39:$A$782,$A141,СВЦЭМ!$B$39:$B$782,L$119)+'СЕТ СН'!$I$14+СВЦЭМ!$D$10+'СЕТ СН'!$I$5-'СЕТ СН'!$I$24</f>
        <v>6171.1883890899999</v>
      </c>
      <c r="M141" s="36">
        <f>SUMIFS(СВЦЭМ!$D$39:$D$782,СВЦЭМ!$A$39:$A$782,$A141,СВЦЭМ!$B$39:$B$782,M$119)+'СЕТ СН'!$I$14+СВЦЭМ!$D$10+'СЕТ СН'!$I$5-'СЕТ СН'!$I$24</f>
        <v>6146.3401531</v>
      </c>
      <c r="N141" s="36">
        <f>SUMIFS(СВЦЭМ!$D$39:$D$782,СВЦЭМ!$A$39:$A$782,$A141,СВЦЭМ!$B$39:$B$782,N$119)+'СЕТ СН'!$I$14+СВЦЭМ!$D$10+'СЕТ СН'!$I$5-'СЕТ СН'!$I$24</f>
        <v>6128.9860088099995</v>
      </c>
      <c r="O141" s="36">
        <f>SUMIFS(СВЦЭМ!$D$39:$D$782,СВЦЭМ!$A$39:$A$782,$A141,СВЦЭМ!$B$39:$B$782,O$119)+'СЕТ СН'!$I$14+СВЦЭМ!$D$10+'СЕТ СН'!$I$5-'СЕТ СН'!$I$24</f>
        <v>6143.6252028599993</v>
      </c>
      <c r="P141" s="36">
        <f>SUMIFS(СВЦЭМ!$D$39:$D$782,СВЦЭМ!$A$39:$A$782,$A141,СВЦЭМ!$B$39:$B$782,P$119)+'СЕТ СН'!$I$14+СВЦЭМ!$D$10+'СЕТ СН'!$I$5-'СЕТ СН'!$I$24</f>
        <v>6142.2400191899997</v>
      </c>
      <c r="Q141" s="36">
        <f>SUMIFS(СВЦЭМ!$D$39:$D$782,СВЦЭМ!$A$39:$A$782,$A141,СВЦЭМ!$B$39:$B$782,Q$119)+'СЕТ СН'!$I$14+СВЦЭМ!$D$10+'СЕТ СН'!$I$5-'СЕТ СН'!$I$24</f>
        <v>6140.7645984999999</v>
      </c>
      <c r="R141" s="36">
        <f>SUMIFS(СВЦЭМ!$D$39:$D$782,СВЦЭМ!$A$39:$A$782,$A141,СВЦЭМ!$B$39:$B$782,R$119)+'СЕТ СН'!$I$14+СВЦЭМ!$D$10+'СЕТ СН'!$I$5-'СЕТ СН'!$I$24</f>
        <v>6137.2454920999999</v>
      </c>
      <c r="S141" s="36">
        <f>SUMIFS(СВЦЭМ!$D$39:$D$782,СВЦЭМ!$A$39:$A$782,$A141,СВЦЭМ!$B$39:$B$782,S$119)+'СЕТ СН'!$I$14+СВЦЭМ!$D$10+'СЕТ СН'!$I$5-'СЕТ СН'!$I$24</f>
        <v>6129.7855550999993</v>
      </c>
      <c r="T141" s="36">
        <f>SUMIFS(СВЦЭМ!$D$39:$D$782,СВЦЭМ!$A$39:$A$782,$A141,СВЦЭМ!$B$39:$B$782,T$119)+'СЕТ СН'!$I$14+СВЦЭМ!$D$10+'СЕТ СН'!$I$5-'СЕТ СН'!$I$24</f>
        <v>6126.7826987699991</v>
      </c>
      <c r="U141" s="36">
        <f>SUMIFS(СВЦЭМ!$D$39:$D$782,СВЦЭМ!$A$39:$A$782,$A141,СВЦЭМ!$B$39:$B$782,U$119)+'СЕТ СН'!$I$14+СВЦЭМ!$D$10+'СЕТ СН'!$I$5-'СЕТ СН'!$I$24</f>
        <v>6141.5983897599999</v>
      </c>
      <c r="V141" s="36">
        <f>SUMIFS(СВЦЭМ!$D$39:$D$782,СВЦЭМ!$A$39:$A$782,$A141,СВЦЭМ!$B$39:$B$782,V$119)+'СЕТ СН'!$I$14+СВЦЭМ!$D$10+'СЕТ СН'!$I$5-'СЕТ СН'!$I$24</f>
        <v>6153.1713168299993</v>
      </c>
      <c r="W141" s="36">
        <f>SUMIFS(СВЦЭМ!$D$39:$D$782,СВЦЭМ!$A$39:$A$782,$A141,СВЦЭМ!$B$39:$B$782,W$119)+'СЕТ СН'!$I$14+СВЦЭМ!$D$10+'СЕТ СН'!$I$5-'СЕТ СН'!$I$24</f>
        <v>6116.9866505299997</v>
      </c>
      <c r="X141" s="36">
        <f>SUMIFS(СВЦЭМ!$D$39:$D$782,СВЦЭМ!$A$39:$A$782,$A141,СВЦЭМ!$B$39:$B$782,X$119)+'СЕТ СН'!$I$14+СВЦЭМ!$D$10+'СЕТ СН'!$I$5-'СЕТ СН'!$I$24</f>
        <v>6189.3849658199997</v>
      </c>
      <c r="Y141" s="36">
        <f>SUMIFS(СВЦЭМ!$D$39:$D$782,СВЦЭМ!$A$39:$A$782,$A141,СВЦЭМ!$B$39:$B$782,Y$119)+'СЕТ СН'!$I$14+СВЦЭМ!$D$10+'СЕТ СН'!$I$5-'СЕТ СН'!$I$24</f>
        <v>6273.1433098899997</v>
      </c>
    </row>
    <row r="142" spans="1:25" ht="15.75" x14ac:dyDescent="0.2">
      <c r="A142" s="35">
        <f t="shared" si="3"/>
        <v>45496</v>
      </c>
      <c r="B142" s="36">
        <f>SUMIFS(СВЦЭМ!$D$39:$D$782,СВЦЭМ!$A$39:$A$782,$A142,СВЦЭМ!$B$39:$B$782,B$119)+'СЕТ СН'!$I$14+СВЦЭМ!$D$10+'СЕТ СН'!$I$5-'СЕТ СН'!$I$24</f>
        <v>6488.1040796699999</v>
      </c>
      <c r="C142" s="36">
        <f>SUMIFS(СВЦЭМ!$D$39:$D$782,СВЦЭМ!$A$39:$A$782,$A142,СВЦЭМ!$B$39:$B$782,C$119)+'СЕТ СН'!$I$14+СВЦЭМ!$D$10+'СЕТ СН'!$I$5-'СЕТ СН'!$I$24</f>
        <v>6587.1844530399994</v>
      </c>
      <c r="D142" s="36">
        <f>SUMIFS(СВЦЭМ!$D$39:$D$782,СВЦЭМ!$A$39:$A$782,$A142,СВЦЭМ!$B$39:$B$782,D$119)+'СЕТ СН'!$I$14+СВЦЭМ!$D$10+'СЕТ СН'!$I$5-'СЕТ СН'!$I$24</f>
        <v>6639.4394804399999</v>
      </c>
      <c r="E142" s="36">
        <f>SUMIFS(СВЦЭМ!$D$39:$D$782,СВЦЭМ!$A$39:$A$782,$A142,СВЦЭМ!$B$39:$B$782,E$119)+'СЕТ СН'!$I$14+СВЦЭМ!$D$10+'СЕТ СН'!$I$5-'СЕТ СН'!$I$24</f>
        <v>6659.359618819999</v>
      </c>
      <c r="F142" s="36">
        <f>SUMIFS(СВЦЭМ!$D$39:$D$782,СВЦЭМ!$A$39:$A$782,$A142,СВЦЭМ!$B$39:$B$782,F$119)+'СЕТ СН'!$I$14+СВЦЭМ!$D$10+'СЕТ СН'!$I$5-'СЕТ СН'!$I$24</f>
        <v>6652.8885383299994</v>
      </c>
      <c r="G142" s="36">
        <f>SUMIFS(СВЦЭМ!$D$39:$D$782,СВЦЭМ!$A$39:$A$782,$A142,СВЦЭМ!$B$39:$B$782,G$119)+'СЕТ СН'!$I$14+СВЦЭМ!$D$10+'СЕТ СН'!$I$5-'СЕТ СН'!$I$24</f>
        <v>6622.6142591799999</v>
      </c>
      <c r="H142" s="36">
        <f>SUMIFS(СВЦЭМ!$D$39:$D$782,СВЦЭМ!$A$39:$A$782,$A142,СВЦЭМ!$B$39:$B$782,H$119)+'СЕТ СН'!$I$14+СВЦЭМ!$D$10+'СЕТ СН'!$I$5-'СЕТ СН'!$I$24</f>
        <v>6577.3611333299996</v>
      </c>
      <c r="I142" s="36">
        <f>SUMIFS(СВЦЭМ!$D$39:$D$782,СВЦЭМ!$A$39:$A$782,$A142,СВЦЭМ!$B$39:$B$782,I$119)+'СЕТ СН'!$I$14+СВЦЭМ!$D$10+'СЕТ СН'!$I$5-'СЕТ СН'!$I$24</f>
        <v>6459.6973045999994</v>
      </c>
      <c r="J142" s="36">
        <f>SUMIFS(СВЦЭМ!$D$39:$D$782,СВЦЭМ!$A$39:$A$782,$A142,СВЦЭМ!$B$39:$B$782,J$119)+'СЕТ СН'!$I$14+СВЦЭМ!$D$10+'СЕТ СН'!$I$5-'СЕТ СН'!$I$24</f>
        <v>6343.1300457599991</v>
      </c>
      <c r="K142" s="36">
        <f>SUMIFS(СВЦЭМ!$D$39:$D$782,СВЦЭМ!$A$39:$A$782,$A142,СВЦЭМ!$B$39:$B$782,K$119)+'СЕТ СН'!$I$14+СВЦЭМ!$D$10+'СЕТ СН'!$I$5-'СЕТ СН'!$I$24</f>
        <v>6256.7928032</v>
      </c>
      <c r="L142" s="36">
        <f>SUMIFS(СВЦЭМ!$D$39:$D$782,СВЦЭМ!$A$39:$A$782,$A142,СВЦЭМ!$B$39:$B$782,L$119)+'СЕТ СН'!$I$14+СВЦЭМ!$D$10+'СЕТ СН'!$I$5-'СЕТ СН'!$I$24</f>
        <v>6222.3162678099998</v>
      </c>
      <c r="M142" s="36">
        <f>SUMIFS(СВЦЭМ!$D$39:$D$782,СВЦЭМ!$A$39:$A$782,$A142,СВЦЭМ!$B$39:$B$782,M$119)+'СЕТ СН'!$I$14+СВЦЭМ!$D$10+'СЕТ СН'!$I$5-'СЕТ СН'!$I$24</f>
        <v>6203.6658077299999</v>
      </c>
      <c r="N142" s="36">
        <f>SUMIFS(СВЦЭМ!$D$39:$D$782,СВЦЭМ!$A$39:$A$782,$A142,СВЦЭМ!$B$39:$B$782,N$119)+'СЕТ СН'!$I$14+СВЦЭМ!$D$10+'СЕТ СН'!$I$5-'СЕТ СН'!$I$24</f>
        <v>6187.6045043699996</v>
      </c>
      <c r="O142" s="36">
        <f>SUMIFS(СВЦЭМ!$D$39:$D$782,СВЦЭМ!$A$39:$A$782,$A142,СВЦЭМ!$B$39:$B$782,O$119)+'СЕТ СН'!$I$14+СВЦЭМ!$D$10+'СЕТ СН'!$I$5-'СЕТ СН'!$I$24</f>
        <v>6177.1873996399991</v>
      </c>
      <c r="P142" s="36">
        <f>SUMIFS(СВЦЭМ!$D$39:$D$782,СВЦЭМ!$A$39:$A$782,$A142,СВЦЭМ!$B$39:$B$782,P$119)+'СЕТ СН'!$I$14+СВЦЭМ!$D$10+'СЕТ СН'!$I$5-'СЕТ СН'!$I$24</f>
        <v>6167.9672913699997</v>
      </c>
      <c r="Q142" s="36">
        <f>SUMIFS(СВЦЭМ!$D$39:$D$782,СВЦЭМ!$A$39:$A$782,$A142,СВЦЭМ!$B$39:$B$782,Q$119)+'СЕТ СН'!$I$14+СВЦЭМ!$D$10+'СЕТ СН'!$I$5-'СЕТ СН'!$I$24</f>
        <v>6168.2716623199995</v>
      </c>
      <c r="R142" s="36">
        <f>SUMIFS(СВЦЭМ!$D$39:$D$782,СВЦЭМ!$A$39:$A$782,$A142,СВЦЭМ!$B$39:$B$782,R$119)+'СЕТ СН'!$I$14+СВЦЭМ!$D$10+'СЕТ СН'!$I$5-'СЕТ СН'!$I$24</f>
        <v>6176.3922036199992</v>
      </c>
      <c r="S142" s="36">
        <f>SUMIFS(СВЦЭМ!$D$39:$D$782,СВЦЭМ!$A$39:$A$782,$A142,СВЦЭМ!$B$39:$B$782,S$119)+'СЕТ СН'!$I$14+СВЦЭМ!$D$10+'СЕТ СН'!$I$5-'СЕТ СН'!$I$24</f>
        <v>6177.6797440800001</v>
      </c>
      <c r="T142" s="36">
        <f>SUMIFS(СВЦЭМ!$D$39:$D$782,СВЦЭМ!$A$39:$A$782,$A142,СВЦЭМ!$B$39:$B$782,T$119)+'СЕТ СН'!$I$14+СВЦЭМ!$D$10+'СЕТ СН'!$I$5-'СЕТ СН'!$I$24</f>
        <v>6186.3760608299999</v>
      </c>
      <c r="U142" s="36">
        <f>SUMIFS(СВЦЭМ!$D$39:$D$782,СВЦЭМ!$A$39:$A$782,$A142,СВЦЭМ!$B$39:$B$782,U$119)+'СЕТ СН'!$I$14+СВЦЭМ!$D$10+'СЕТ СН'!$I$5-'СЕТ СН'!$I$24</f>
        <v>6201.7688467699991</v>
      </c>
      <c r="V142" s="36">
        <f>SUMIFS(СВЦЭМ!$D$39:$D$782,СВЦЭМ!$A$39:$A$782,$A142,СВЦЭМ!$B$39:$B$782,V$119)+'СЕТ СН'!$I$14+СВЦЭМ!$D$10+'СЕТ СН'!$I$5-'СЕТ СН'!$I$24</f>
        <v>6210.6915039899995</v>
      </c>
      <c r="W142" s="36">
        <f>SUMIFS(СВЦЭМ!$D$39:$D$782,СВЦЭМ!$A$39:$A$782,$A142,СВЦЭМ!$B$39:$B$782,W$119)+'СЕТ СН'!$I$14+СВЦЭМ!$D$10+'СЕТ СН'!$I$5-'СЕТ СН'!$I$24</f>
        <v>6196.5263484799998</v>
      </c>
      <c r="X142" s="36">
        <f>SUMIFS(СВЦЭМ!$D$39:$D$782,СВЦЭМ!$A$39:$A$782,$A142,СВЦЭМ!$B$39:$B$782,X$119)+'СЕТ СН'!$I$14+СВЦЭМ!$D$10+'СЕТ СН'!$I$5-'СЕТ СН'!$I$24</f>
        <v>6254.4338826899993</v>
      </c>
      <c r="Y142" s="36">
        <f>SUMIFS(СВЦЭМ!$D$39:$D$782,СВЦЭМ!$A$39:$A$782,$A142,СВЦЭМ!$B$39:$B$782,Y$119)+'СЕТ СН'!$I$14+СВЦЭМ!$D$10+'СЕТ СН'!$I$5-'СЕТ СН'!$I$24</f>
        <v>6331.8131741799998</v>
      </c>
    </row>
    <row r="143" spans="1:25" ht="15.75" x14ac:dyDescent="0.2">
      <c r="A143" s="35">
        <f t="shared" si="3"/>
        <v>45497</v>
      </c>
      <c r="B143" s="36">
        <f>SUMIFS(СВЦЭМ!$D$39:$D$782,СВЦЭМ!$A$39:$A$782,$A143,СВЦЭМ!$B$39:$B$782,B$119)+'СЕТ СН'!$I$14+СВЦЭМ!$D$10+'СЕТ СН'!$I$5-'СЕТ СН'!$I$24</f>
        <v>6528.3020638099997</v>
      </c>
      <c r="C143" s="36">
        <f>SUMIFS(СВЦЭМ!$D$39:$D$782,СВЦЭМ!$A$39:$A$782,$A143,СВЦЭМ!$B$39:$B$782,C$119)+'СЕТ СН'!$I$14+СВЦЭМ!$D$10+'СЕТ СН'!$I$5-'СЕТ СН'!$I$24</f>
        <v>6626.7498052199999</v>
      </c>
      <c r="D143" s="36">
        <f>SUMIFS(СВЦЭМ!$D$39:$D$782,СВЦЭМ!$A$39:$A$782,$A143,СВЦЭМ!$B$39:$B$782,D$119)+'СЕТ СН'!$I$14+СВЦЭМ!$D$10+'СЕТ СН'!$I$5-'СЕТ СН'!$I$24</f>
        <v>6667.7611383299991</v>
      </c>
      <c r="E143" s="36">
        <f>SUMIFS(СВЦЭМ!$D$39:$D$782,СВЦЭМ!$A$39:$A$782,$A143,СВЦЭМ!$B$39:$B$782,E$119)+'СЕТ СН'!$I$14+СВЦЭМ!$D$10+'СЕТ СН'!$I$5-'СЕТ СН'!$I$24</f>
        <v>6640.5995717899996</v>
      </c>
      <c r="F143" s="36">
        <f>SUMIFS(СВЦЭМ!$D$39:$D$782,СВЦЭМ!$A$39:$A$782,$A143,СВЦЭМ!$B$39:$B$782,F$119)+'СЕТ СН'!$I$14+СВЦЭМ!$D$10+'СЕТ СН'!$I$5-'СЕТ СН'!$I$24</f>
        <v>6642.9809928300001</v>
      </c>
      <c r="G143" s="36">
        <f>SUMIFS(СВЦЭМ!$D$39:$D$782,СВЦЭМ!$A$39:$A$782,$A143,СВЦЭМ!$B$39:$B$782,G$119)+'СЕТ СН'!$I$14+СВЦЭМ!$D$10+'СЕТ СН'!$I$5-'СЕТ СН'!$I$24</f>
        <v>6645.0982631699999</v>
      </c>
      <c r="H143" s="36">
        <f>SUMIFS(СВЦЭМ!$D$39:$D$782,СВЦЭМ!$A$39:$A$782,$A143,СВЦЭМ!$B$39:$B$782,H$119)+'СЕТ СН'!$I$14+СВЦЭМ!$D$10+'СЕТ СН'!$I$5-'СЕТ СН'!$I$24</f>
        <v>6629.2739013199998</v>
      </c>
      <c r="I143" s="36">
        <f>SUMIFS(СВЦЭМ!$D$39:$D$782,СВЦЭМ!$A$39:$A$782,$A143,СВЦЭМ!$B$39:$B$782,I$119)+'СЕТ СН'!$I$14+СВЦЭМ!$D$10+'СЕТ СН'!$I$5-'СЕТ СН'!$I$24</f>
        <v>6521.1321896599993</v>
      </c>
      <c r="J143" s="36">
        <f>SUMIFS(СВЦЭМ!$D$39:$D$782,СВЦЭМ!$A$39:$A$782,$A143,СВЦЭМ!$B$39:$B$782,J$119)+'СЕТ СН'!$I$14+СВЦЭМ!$D$10+'СЕТ СН'!$I$5-'СЕТ СН'!$I$24</f>
        <v>6393.6654820399999</v>
      </c>
      <c r="K143" s="36">
        <f>SUMIFS(СВЦЭМ!$D$39:$D$782,СВЦЭМ!$A$39:$A$782,$A143,СВЦЭМ!$B$39:$B$782,K$119)+'СЕТ СН'!$I$14+СВЦЭМ!$D$10+'СЕТ СН'!$I$5-'СЕТ СН'!$I$24</f>
        <v>6303.7265743799999</v>
      </c>
      <c r="L143" s="36">
        <f>SUMIFS(СВЦЭМ!$D$39:$D$782,СВЦЭМ!$A$39:$A$782,$A143,СВЦЭМ!$B$39:$B$782,L$119)+'СЕТ СН'!$I$14+СВЦЭМ!$D$10+'СЕТ СН'!$I$5-'СЕТ СН'!$I$24</f>
        <v>6249.9444826899999</v>
      </c>
      <c r="M143" s="36">
        <f>SUMIFS(СВЦЭМ!$D$39:$D$782,СВЦЭМ!$A$39:$A$782,$A143,СВЦЭМ!$B$39:$B$782,M$119)+'СЕТ СН'!$I$14+СВЦЭМ!$D$10+'СЕТ СН'!$I$5-'СЕТ СН'!$I$24</f>
        <v>6226.1090084899997</v>
      </c>
      <c r="N143" s="36">
        <f>SUMIFS(СВЦЭМ!$D$39:$D$782,СВЦЭМ!$A$39:$A$782,$A143,СВЦЭМ!$B$39:$B$782,N$119)+'СЕТ СН'!$I$14+СВЦЭМ!$D$10+'СЕТ СН'!$I$5-'СЕТ СН'!$I$24</f>
        <v>6215.9267358899997</v>
      </c>
      <c r="O143" s="36">
        <f>SUMIFS(СВЦЭМ!$D$39:$D$782,СВЦЭМ!$A$39:$A$782,$A143,СВЦЭМ!$B$39:$B$782,O$119)+'СЕТ СН'!$I$14+СВЦЭМ!$D$10+'СЕТ СН'!$I$5-'СЕТ СН'!$I$24</f>
        <v>6213.8350627799991</v>
      </c>
      <c r="P143" s="36">
        <f>SUMIFS(СВЦЭМ!$D$39:$D$782,СВЦЭМ!$A$39:$A$782,$A143,СВЦЭМ!$B$39:$B$782,P$119)+'СЕТ СН'!$I$14+СВЦЭМ!$D$10+'СЕТ СН'!$I$5-'СЕТ СН'!$I$24</f>
        <v>6209.924520909999</v>
      </c>
      <c r="Q143" s="36">
        <f>SUMIFS(СВЦЭМ!$D$39:$D$782,СВЦЭМ!$A$39:$A$782,$A143,СВЦЭМ!$B$39:$B$782,Q$119)+'СЕТ СН'!$I$14+СВЦЭМ!$D$10+'СЕТ СН'!$I$5-'СЕТ СН'!$I$24</f>
        <v>6216.2637155299999</v>
      </c>
      <c r="R143" s="36">
        <f>SUMIFS(СВЦЭМ!$D$39:$D$782,СВЦЭМ!$A$39:$A$782,$A143,СВЦЭМ!$B$39:$B$782,R$119)+'СЕТ СН'!$I$14+СВЦЭМ!$D$10+'СЕТ СН'!$I$5-'СЕТ СН'!$I$24</f>
        <v>6217.8277631399997</v>
      </c>
      <c r="S143" s="36">
        <f>SUMIFS(СВЦЭМ!$D$39:$D$782,СВЦЭМ!$A$39:$A$782,$A143,СВЦЭМ!$B$39:$B$782,S$119)+'СЕТ СН'!$I$14+СВЦЭМ!$D$10+'СЕТ СН'!$I$5-'СЕТ СН'!$I$24</f>
        <v>6228.5621836499995</v>
      </c>
      <c r="T143" s="36">
        <f>SUMIFS(СВЦЭМ!$D$39:$D$782,СВЦЭМ!$A$39:$A$782,$A143,СВЦЭМ!$B$39:$B$782,T$119)+'СЕТ СН'!$I$14+СВЦЭМ!$D$10+'СЕТ СН'!$I$5-'СЕТ СН'!$I$24</f>
        <v>6236.2743232399998</v>
      </c>
      <c r="U143" s="36">
        <f>SUMIFS(СВЦЭМ!$D$39:$D$782,СВЦЭМ!$A$39:$A$782,$A143,СВЦЭМ!$B$39:$B$782,U$119)+'СЕТ СН'!$I$14+СВЦЭМ!$D$10+'СЕТ СН'!$I$5-'СЕТ СН'!$I$24</f>
        <v>6255.4092699599996</v>
      </c>
      <c r="V143" s="36">
        <f>SUMIFS(СВЦЭМ!$D$39:$D$782,СВЦЭМ!$A$39:$A$782,$A143,СВЦЭМ!$B$39:$B$782,V$119)+'СЕТ СН'!$I$14+СВЦЭМ!$D$10+'СЕТ СН'!$I$5-'СЕТ СН'!$I$24</f>
        <v>6268.3831470599998</v>
      </c>
      <c r="W143" s="36">
        <f>SUMIFS(СВЦЭМ!$D$39:$D$782,СВЦЭМ!$A$39:$A$782,$A143,СВЦЭМ!$B$39:$B$782,W$119)+'СЕТ СН'!$I$14+СВЦЭМ!$D$10+'СЕТ СН'!$I$5-'СЕТ СН'!$I$24</f>
        <v>6253.7191993699998</v>
      </c>
      <c r="X143" s="36">
        <f>SUMIFS(СВЦЭМ!$D$39:$D$782,СВЦЭМ!$A$39:$A$782,$A143,СВЦЭМ!$B$39:$B$782,X$119)+'СЕТ СН'!$I$14+СВЦЭМ!$D$10+'СЕТ СН'!$I$5-'СЕТ СН'!$I$24</f>
        <v>6287.4926801399997</v>
      </c>
      <c r="Y143" s="36">
        <f>SUMIFS(СВЦЭМ!$D$39:$D$782,СВЦЭМ!$A$39:$A$782,$A143,СВЦЭМ!$B$39:$B$782,Y$119)+'СЕТ СН'!$I$14+СВЦЭМ!$D$10+'СЕТ СН'!$I$5-'СЕТ СН'!$I$24</f>
        <v>6377.4160858399991</v>
      </c>
    </row>
    <row r="144" spans="1:25" ht="15.75" x14ac:dyDescent="0.2">
      <c r="A144" s="35">
        <f t="shared" si="3"/>
        <v>45498</v>
      </c>
      <c r="B144" s="36">
        <f>SUMIFS(СВЦЭМ!$D$39:$D$782,СВЦЭМ!$A$39:$A$782,$A144,СВЦЭМ!$B$39:$B$782,B$119)+'СЕТ СН'!$I$14+СВЦЭМ!$D$10+'СЕТ СН'!$I$5-'СЕТ СН'!$I$24</f>
        <v>6489.2170715299999</v>
      </c>
      <c r="C144" s="36">
        <f>SUMIFS(СВЦЭМ!$D$39:$D$782,СВЦЭМ!$A$39:$A$782,$A144,СВЦЭМ!$B$39:$B$782,C$119)+'СЕТ СН'!$I$14+СВЦЭМ!$D$10+'СЕТ СН'!$I$5-'СЕТ СН'!$I$24</f>
        <v>6597.7525323099999</v>
      </c>
      <c r="D144" s="36">
        <f>SUMIFS(СВЦЭМ!$D$39:$D$782,СВЦЭМ!$A$39:$A$782,$A144,СВЦЭМ!$B$39:$B$782,D$119)+'СЕТ СН'!$I$14+СВЦЭМ!$D$10+'СЕТ СН'!$I$5-'СЕТ СН'!$I$24</f>
        <v>6677.1758793399995</v>
      </c>
      <c r="E144" s="36">
        <f>SUMIFS(СВЦЭМ!$D$39:$D$782,СВЦЭМ!$A$39:$A$782,$A144,СВЦЭМ!$B$39:$B$782,E$119)+'СЕТ СН'!$I$14+СВЦЭМ!$D$10+'СЕТ СН'!$I$5-'СЕТ СН'!$I$24</f>
        <v>6693.2820703799998</v>
      </c>
      <c r="F144" s="36">
        <f>SUMIFS(СВЦЭМ!$D$39:$D$782,СВЦЭМ!$A$39:$A$782,$A144,СВЦЭМ!$B$39:$B$782,F$119)+'СЕТ СН'!$I$14+СВЦЭМ!$D$10+'СЕТ СН'!$I$5-'СЕТ СН'!$I$24</f>
        <v>6698.6151596099999</v>
      </c>
      <c r="G144" s="36">
        <f>SUMIFS(СВЦЭМ!$D$39:$D$782,СВЦЭМ!$A$39:$A$782,$A144,СВЦЭМ!$B$39:$B$782,G$119)+'СЕТ СН'!$I$14+СВЦЭМ!$D$10+'СЕТ СН'!$I$5-'СЕТ СН'!$I$24</f>
        <v>6698.6327746999996</v>
      </c>
      <c r="H144" s="36">
        <f>SUMIFS(СВЦЭМ!$D$39:$D$782,СВЦЭМ!$A$39:$A$782,$A144,СВЦЭМ!$B$39:$B$782,H$119)+'СЕТ СН'!$I$14+СВЦЭМ!$D$10+'СЕТ СН'!$I$5-'СЕТ СН'!$I$24</f>
        <v>6654.969060469999</v>
      </c>
      <c r="I144" s="36">
        <f>SUMIFS(СВЦЭМ!$D$39:$D$782,СВЦЭМ!$A$39:$A$782,$A144,СВЦЭМ!$B$39:$B$782,I$119)+'СЕТ СН'!$I$14+СВЦЭМ!$D$10+'СЕТ СН'!$I$5-'СЕТ СН'!$I$24</f>
        <v>6544.1969605699996</v>
      </c>
      <c r="J144" s="36">
        <f>SUMIFS(СВЦЭМ!$D$39:$D$782,СВЦЭМ!$A$39:$A$782,$A144,СВЦЭМ!$B$39:$B$782,J$119)+'СЕТ СН'!$I$14+СВЦЭМ!$D$10+'СЕТ СН'!$I$5-'СЕТ СН'!$I$24</f>
        <v>6430.5049060000001</v>
      </c>
      <c r="K144" s="36">
        <f>SUMIFS(СВЦЭМ!$D$39:$D$782,СВЦЭМ!$A$39:$A$782,$A144,СВЦЭМ!$B$39:$B$782,K$119)+'СЕТ СН'!$I$14+СВЦЭМ!$D$10+'СЕТ СН'!$I$5-'СЕТ СН'!$I$24</f>
        <v>6360.4607089299998</v>
      </c>
      <c r="L144" s="36">
        <f>SUMIFS(СВЦЭМ!$D$39:$D$782,СВЦЭМ!$A$39:$A$782,$A144,СВЦЭМ!$B$39:$B$782,L$119)+'СЕТ СН'!$I$14+СВЦЭМ!$D$10+'СЕТ СН'!$I$5-'СЕТ СН'!$I$24</f>
        <v>6303.9450132899992</v>
      </c>
      <c r="M144" s="36">
        <f>SUMIFS(СВЦЭМ!$D$39:$D$782,СВЦЭМ!$A$39:$A$782,$A144,СВЦЭМ!$B$39:$B$782,M$119)+'СЕТ СН'!$I$14+СВЦЭМ!$D$10+'СЕТ СН'!$I$5-'СЕТ СН'!$I$24</f>
        <v>6284.6127350799998</v>
      </c>
      <c r="N144" s="36">
        <f>SUMIFS(СВЦЭМ!$D$39:$D$782,СВЦЭМ!$A$39:$A$782,$A144,СВЦЭМ!$B$39:$B$782,N$119)+'СЕТ СН'!$I$14+СВЦЭМ!$D$10+'СЕТ СН'!$I$5-'СЕТ СН'!$I$24</f>
        <v>6263.382417159999</v>
      </c>
      <c r="O144" s="36">
        <f>SUMIFS(СВЦЭМ!$D$39:$D$782,СВЦЭМ!$A$39:$A$782,$A144,СВЦЭМ!$B$39:$B$782,O$119)+'СЕТ СН'!$I$14+СВЦЭМ!$D$10+'СЕТ СН'!$I$5-'СЕТ СН'!$I$24</f>
        <v>6254.8400123399997</v>
      </c>
      <c r="P144" s="36">
        <f>SUMIFS(СВЦЭМ!$D$39:$D$782,СВЦЭМ!$A$39:$A$782,$A144,СВЦЭМ!$B$39:$B$782,P$119)+'СЕТ СН'!$I$14+СВЦЭМ!$D$10+'СЕТ СН'!$I$5-'СЕТ СН'!$I$24</f>
        <v>6255.0950971299999</v>
      </c>
      <c r="Q144" s="36">
        <f>SUMIFS(СВЦЭМ!$D$39:$D$782,СВЦЭМ!$A$39:$A$782,$A144,СВЦЭМ!$B$39:$B$782,Q$119)+'СЕТ СН'!$I$14+СВЦЭМ!$D$10+'СЕТ СН'!$I$5-'СЕТ СН'!$I$24</f>
        <v>6248.8895041099995</v>
      </c>
      <c r="R144" s="36">
        <f>SUMIFS(СВЦЭМ!$D$39:$D$782,СВЦЭМ!$A$39:$A$782,$A144,СВЦЭМ!$B$39:$B$782,R$119)+'СЕТ СН'!$I$14+СВЦЭМ!$D$10+'СЕТ СН'!$I$5-'СЕТ СН'!$I$24</f>
        <v>6265.0228383599997</v>
      </c>
      <c r="S144" s="36">
        <f>SUMIFS(СВЦЭМ!$D$39:$D$782,СВЦЭМ!$A$39:$A$782,$A144,СВЦЭМ!$B$39:$B$782,S$119)+'СЕТ СН'!$I$14+СВЦЭМ!$D$10+'СЕТ СН'!$I$5-'СЕТ СН'!$I$24</f>
        <v>6260.17608372</v>
      </c>
      <c r="T144" s="36">
        <f>SUMIFS(СВЦЭМ!$D$39:$D$782,СВЦЭМ!$A$39:$A$782,$A144,СВЦЭМ!$B$39:$B$782,T$119)+'СЕТ СН'!$I$14+СВЦЭМ!$D$10+'СЕТ СН'!$I$5-'СЕТ СН'!$I$24</f>
        <v>6257.8684342399993</v>
      </c>
      <c r="U144" s="36">
        <f>SUMIFS(СВЦЭМ!$D$39:$D$782,СВЦЭМ!$A$39:$A$782,$A144,СВЦЭМ!$B$39:$B$782,U$119)+'СЕТ СН'!$I$14+СВЦЭМ!$D$10+'СЕТ СН'!$I$5-'СЕТ СН'!$I$24</f>
        <v>6278.3589875899997</v>
      </c>
      <c r="V144" s="36">
        <f>SUMIFS(СВЦЭМ!$D$39:$D$782,СВЦЭМ!$A$39:$A$782,$A144,СВЦЭМ!$B$39:$B$782,V$119)+'СЕТ СН'!$I$14+СВЦЭМ!$D$10+'СЕТ СН'!$I$5-'СЕТ СН'!$I$24</f>
        <v>6290.6911548600001</v>
      </c>
      <c r="W144" s="36">
        <f>SUMIFS(СВЦЭМ!$D$39:$D$782,СВЦЭМ!$A$39:$A$782,$A144,СВЦЭМ!$B$39:$B$782,W$119)+'СЕТ СН'!$I$14+СВЦЭМ!$D$10+'СЕТ СН'!$I$5-'СЕТ СН'!$I$24</f>
        <v>6265.4922224499996</v>
      </c>
      <c r="X144" s="36">
        <f>SUMIFS(СВЦЭМ!$D$39:$D$782,СВЦЭМ!$A$39:$A$782,$A144,СВЦЭМ!$B$39:$B$782,X$119)+'СЕТ СН'!$I$14+СВЦЭМ!$D$10+'СЕТ СН'!$I$5-'СЕТ СН'!$I$24</f>
        <v>6328.7151952499999</v>
      </c>
      <c r="Y144" s="36">
        <f>SUMIFS(СВЦЭМ!$D$39:$D$782,СВЦЭМ!$A$39:$A$782,$A144,СВЦЭМ!$B$39:$B$782,Y$119)+'СЕТ СН'!$I$14+СВЦЭМ!$D$10+'СЕТ СН'!$I$5-'СЕТ СН'!$I$24</f>
        <v>6421.0323951599994</v>
      </c>
    </row>
    <row r="145" spans="1:27" ht="15.75" x14ac:dyDescent="0.2">
      <c r="A145" s="35">
        <f t="shared" si="3"/>
        <v>45499</v>
      </c>
      <c r="B145" s="36">
        <f>SUMIFS(СВЦЭМ!$D$39:$D$782,СВЦЭМ!$A$39:$A$782,$A145,СВЦЭМ!$B$39:$B$782,B$119)+'СЕТ СН'!$I$14+СВЦЭМ!$D$10+'СЕТ СН'!$I$5-'СЕТ СН'!$I$24</f>
        <v>6474.0381785599993</v>
      </c>
      <c r="C145" s="36">
        <f>SUMIFS(СВЦЭМ!$D$39:$D$782,СВЦЭМ!$A$39:$A$782,$A145,СВЦЭМ!$B$39:$B$782,C$119)+'СЕТ СН'!$I$14+СВЦЭМ!$D$10+'СЕТ СН'!$I$5-'СЕТ СН'!$I$24</f>
        <v>6542.7946260399995</v>
      </c>
      <c r="D145" s="36">
        <f>SUMIFS(СВЦЭМ!$D$39:$D$782,СВЦЭМ!$A$39:$A$782,$A145,СВЦЭМ!$B$39:$B$782,D$119)+'СЕТ СН'!$I$14+СВЦЭМ!$D$10+'СЕТ СН'!$I$5-'СЕТ СН'!$I$24</f>
        <v>6614.6855535199993</v>
      </c>
      <c r="E145" s="36">
        <f>SUMIFS(СВЦЭМ!$D$39:$D$782,СВЦЭМ!$A$39:$A$782,$A145,СВЦЭМ!$B$39:$B$782,E$119)+'СЕТ СН'!$I$14+СВЦЭМ!$D$10+'СЕТ СН'!$I$5-'СЕТ СН'!$I$24</f>
        <v>6606.256474329999</v>
      </c>
      <c r="F145" s="36">
        <f>SUMIFS(СВЦЭМ!$D$39:$D$782,СВЦЭМ!$A$39:$A$782,$A145,СВЦЭМ!$B$39:$B$782,F$119)+'СЕТ СН'!$I$14+СВЦЭМ!$D$10+'СЕТ СН'!$I$5-'СЕТ СН'!$I$24</f>
        <v>6607.6003634199997</v>
      </c>
      <c r="G145" s="36">
        <f>SUMIFS(СВЦЭМ!$D$39:$D$782,СВЦЭМ!$A$39:$A$782,$A145,СВЦЭМ!$B$39:$B$782,G$119)+'СЕТ СН'!$I$14+СВЦЭМ!$D$10+'СЕТ СН'!$I$5-'СЕТ СН'!$I$24</f>
        <v>6613.8419603599996</v>
      </c>
      <c r="H145" s="36">
        <f>SUMIFS(СВЦЭМ!$D$39:$D$782,СВЦЭМ!$A$39:$A$782,$A145,СВЦЭМ!$B$39:$B$782,H$119)+'СЕТ СН'!$I$14+СВЦЭМ!$D$10+'СЕТ СН'!$I$5-'СЕТ СН'!$I$24</f>
        <v>6433.0849000299995</v>
      </c>
      <c r="I145" s="36">
        <f>SUMIFS(СВЦЭМ!$D$39:$D$782,СВЦЭМ!$A$39:$A$782,$A145,СВЦЭМ!$B$39:$B$782,I$119)+'СЕТ СН'!$I$14+СВЦЭМ!$D$10+'СЕТ СН'!$I$5-'СЕТ СН'!$I$24</f>
        <v>6444.0829770499995</v>
      </c>
      <c r="J145" s="36">
        <f>SUMIFS(СВЦЭМ!$D$39:$D$782,СВЦЭМ!$A$39:$A$782,$A145,СВЦЭМ!$B$39:$B$782,J$119)+'СЕТ СН'!$I$14+СВЦЭМ!$D$10+'СЕТ СН'!$I$5-'СЕТ СН'!$I$24</f>
        <v>6362.75250891</v>
      </c>
      <c r="K145" s="36">
        <f>SUMIFS(СВЦЭМ!$D$39:$D$782,СВЦЭМ!$A$39:$A$782,$A145,СВЦЭМ!$B$39:$B$782,K$119)+'СЕТ СН'!$I$14+СВЦЭМ!$D$10+'СЕТ СН'!$I$5-'СЕТ СН'!$I$24</f>
        <v>6311.0714680699994</v>
      </c>
      <c r="L145" s="36">
        <f>SUMIFS(СВЦЭМ!$D$39:$D$782,СВЦЭМ!$A$39:$A$782,$A145,СВЦЭМ!$B$39:$B$782,L$119)+'СЕТ СН'!$I$14+СВЦЭМ!$D$10+'СЕТ СН'!$I$5-'СЕТ СН'!$I$24</f>
        <v>6281.3342158099995</v>
      </c>
      <c r="M145" s="36">
        <f>SUMIFS(СВЦЭМ!$D$39:$D$782,СВЦЭМ!$A$39:$A$782,$A145,СВЦЭМ!$B$39:$B$782,M$119)+'СЕТ СН'!$I$14+СВЦЭМ!$D$10+'СЕТ СН'!$I$5-'СЕТ СН'!$I$24</f>
        <v>6264.71785585</v>
      </c>
      <c r="N145" s="36">
        <f>SUMIFS(СВЦЭМ!$D$39:$D$782,СВЦЭМ!$A$39:$A$782,$A145,СВЦЭМ!$B$39:$B$782,N$119)+'СЕТ СН'!$I$14+СВЦЭМ!$D$10+'СЕТ СН'!$I$5-'СЕТ СН'!$I$24</f>
        <v>6249.9225284499998</v>
      </c>
      <c r="O145" s="36">
        <f>SUMIFS(СВЦЭМ!$D$39:$D$782,СВЦЭМ!$A$39:$A$782,$A145,СВЦЭМ!$B$39:$B$782,O$119)+'СЕТ СН'!$I$14+СВЦЭМ!$D$10+'СЕТ СН'!$I$5-'СЕТ СН'!$I$24</f>
        <v>6237.1892908999998</v>
      </c>
      <c r="P145" s="36">
        <f>SUMIFS(СВЦЭМ!$D$39:$D$782,СВЦЭМ!$A$39:$A$782,$A145,СВЦЭМ!$B$39:$B$782,P$119)+'СЕТ СН'!$I$14+СВЦЭМ!$D$10+'СЕТ СН'!$I$5-'СЕТ СН'!$I$24</f>
        <v>6237.9372721699992</v>
      </c>
      <c r="Q145" s="36">
        <f>SUMIFS(СВЦЭМ!$D$39:$D$782,СВЦЭМ!$A$39:$A$782,$A145,СВЦЭМ!$B$39:$B$782,Q$119)+'СЕТ СН'!$I$14+СВЦЭМ!$D$10+'СЕТ СН'!$I$5-'СЕТ СН'!$I$24</f>
        <v>6244.901385359999</v>
      </c>
      <c r="R145" s="36">
        <f>SUMIFS(СВЦЭМ!$D$39:$D$782,СВЦЭМ!$A$39:$A$782,$A145,СВЦЭМ!$B$39:$B$782,R$119)+'СЕТ СН'!$I$14+СВЦЭМ!$D$10+'СЕТ СН'!$I$5-'СЕТ СН'!$I$24</f>
        <v>6243.0790019799997</v>
      </c>
      <c r="S145" s="36">
        <f>SUMIFS(СВЦЭМ!$D$39:$D$782,СВЦЭМ!$A$39:$A$782,$A145,СВЦЭМ!$B$39:$B$782,S$119)+'СЕТ СН'!$I$14+СВЦЭМ!$D$10+'СЕТ СН'!$I$5-'СЕТ СН'!$I$24</f>
        <v>6232.6640535199995</v>
      </c>
      <c r="T145" s="36">
        <f>SUMIFS(СВЦЭМ!$D$39:$D$782,СВЦЭМ!$A$39:$A$782,$A145,СВЦЭМ!$B$39:$B$782,T$119)+'СЕТ СН'!$I$14+СВЦЭМ!$D$10+'СЕТ СН'!$I$5-'СЕТ СН'!$I$24</f>
        <v>6227.3631292800001</v>
      </c>
      <c r="U145" s="36">
        <f>SUMIFS(СВЦЭМ!$D$39:$D$782,СВЦЭМ!$A$39:$A$782,$A145,СВЦЭМ!$B$39:$B$782,U$119)+'СЕТ СН'!$I$14+СВЦЭМ!$D$10+'СЕТ СН'!$I$5-'СЕТ СН'!$I$24</f>
        <v>6262.0068879800001</v>
      </c>
      <c r="V145" s="36">
        <f>SUMIFS(СВЦЭМ!$D$39:$D$782,СВЦЭМ!$A$39:$A$782,$A145,СВЦЭМ!$B$39:$B$782,V$119)+'СЕТ СН'!$I$14+СВЦЭМ!$D$10+'СЕТ СН'!$I$5-'СЕТ СН'!$I$24</f>
        <v>6288.1843856999994</v>
      </c>
      <c r="W145" s="36">
        <f>SUMIFS(СВЦЭМ!$D$39:$D$782,СВЦЭМ!$A$39:$A$782,$A145,СВЦЭМ!$B$39:$B$782,W$119)+'СЕТ СН'!$I$14+СВЦЭМ!$D$10+'СЕТ СН'!$I$5-'СЕТ СН'!$I$24</f>
        <v>6261.9699745299995</v>
      </c>
      <c r="X145" s="36">
        <f>SUMIFS(СВЦЭМ!$D$39:$D$782,СВЦЭМ!$A$39:$A$782,$A145,СВЦЭМ!$B$39:$B$782,X$119)+'СЕТ СН'!$I$14+СВЦЭМ!$D$10+'СЕТ СН'!$I$5-'СЕТ СН'!$I$24</f>
        <v>6329.4151564199992</v>
      </c>
      <c r="Y145" s="36">
        <f>SUMIFS(СВЦЭМ!$D$39:$D$782,СВЦЭМ!$A$39:$A$782,$A145,СВЦЭМ!$B$39:$B$782,Y$119)+'СЕТ СН'!$I$14+СВЦЭМ!$D$10+'СЕТ СН'!$I$5-'СЕТ СН'!$I$24</f>
        <v>6421.1744934199996</v>
      </c>
    </row>
    <row r="146" spans="1:27" ht="15.75" x14ac:dyDescent="0.2">
      <c r="A146" s="35">
        <f t="shared" si="3"/>
        <v>45500</v>
      </c>
      <c r="B146" s="36">
        <f>SUMIFS(СВЦЭМ!$D$39:$D$782,СВЦЭМ!$A$39:$A$782,$A146,СВЦЭМ!$B$39:$B$782,B$119)+'СЕТ СН'!$I$14+СВЦЭМ!$D$10+'СЕТ СН'!$I$5-'СЕТ СН'!$I$24</f>
        <v>6509.9569811299998</v>
      </c>
      <c r="C146" s="36">
        <f>SUMIFS(СВЦЭМ!$D$39:$D$782,СВЦЭМ!$A$39:$A$782,$A146,СВЦЭМ!$B$39:$B$782,C$119)+'СЕТ СН'!$I$14+СВЦЭМ!$D$10+'СЕТ СН'!$I$5-'СЕТ СН'!$I$24</f>
        <v>6581.237283729999</v>
      </c>
      <c r="D146" s="36">
        <f>SUMIFS(СВЦЭМ!$D$39:$D$782,СВЦЭМ!$A$39:$A$782,$A146,СВЦЭМ!$B$39:$B$782,D$119)+'СЕТ СН'!$I$14+СВЦЭМ!$D$10+'СЕТ СН'!$I$5-'СЕТ СН'!$I$24</f>
        <v>6623.8135701499996</v>
      </c>
      <c r="E146" s="36">
        <f>SUMIFS(СВЦЭМ!$D$39:$D$782,СВЦЭМ!$A$39:$A$782,$A146,СВЦЭМ!$B$39:$B$782,E$119)+'СЕТ СН'!$I$14+СВЦЭМ!$D$10+'СЕТ СН'!$I$5-'СЕТ СН'!$I$24</f>
        <v>6657.8335578299993</v>
      </c>
      <c r="F146" s="36">
        <f>SUMIFS(СВЦЭМ!$D$39:$D$782,СВЦЭМ!$A$39:$A$782,$A146,СВЦЭМ!$B$39:$B$782,F$119)+'СЕТ СН'!$I$14+СВЦЭМ!$D$10+'СЕТ СН'!$I$5-'СЕТ СН'!$I$24</f>
        <v>6639.5408539499995</v>
      </c>
      <c r="G146" s="36">
        <f>SUMIFS(СВЦЭМ!$D$39:$D$782,СВЦЭМ!$A$39:$A$782,$A146,СВЦЭМ!$B$39:$B$782,G$119)+'СЕТ СН'!$I$14+СВЦЭМ!$D$10+'СЕТ СН'!$I$5-'СЕТ СН'!$I$24</f>
        <v>6650.6072336199995</v>
      </c>
      <c r="H146" s="36">
        <f>SUMIFS(СВЦЭМ!$D$39:$D$782,СВЦЭМ!$A$39:$A$782,$A146,СВЦЭМ!$B$39:$B$782,H$119)+'СЕТ СН'!$I$14+СВЦЭМ!$D$10+'СЕТ СН'!$I$5-'СЕТ СН'!$I$24</f>
        <v>6616.9808097899995</v>
      </c>
      <c r="I146" s="36">
        <f>SUMIFS(СВЦЭМ!$D$39:$D$782,СВЦЭМ!$A$39:$A$782,$A146,СВЦЭМ!$B$39:$B$782,I$119)+'СЕТ СН'!$I$14+СВЦЭМ!$D$10+'СЕТ СН'!$I$5-'СЕТ СН'!$I$24</f>
        <v>6489.0715959599993</v>
      </c>
      <c r="J146" s="36">
        <f>SUMIFS(СВЦЭМ!$D$39:$D$782,СВЦЭМ!$A$39:$A$782,$A146,СВЦЭМ!$B$39:$B$782,J$119)+'СЕТ СН'!$I$14+СВЦЭМ!$D$10+'СЕТ СН'!$I$5-'СЕТ СН'!$I$24</f>
        <v>6463.5841542099997</v>
      </c>
      <c r="K146" s="36">
        <f>SUMIFS(СВЦЭМ!$D$39:$D$782,СВЦЭМ!$A$39:$A$782,$A146,СВЦЭМ!$B$39:$B$782,K$119)+'СЕТ СН'!$I$14+СВЦЭМ!$D$10+'СЕТ СН'!$I$5-'СЕТ СН'!$I$24</f>
        <v>6380.5896204399996</v>
      </c>
      <c r="L146" s="36">
        <f>SUMIFS(СВЦЭМ!$D$39:$D$782,СВЦЭМ!$A$39:$A$782,$A146,СВЦЭМ!$B$39:$B$782,L$119)+'СЕТ СН'!$I$14+СВЦЭМ!$D$10+'СЕТ СН'!$I$5-'СЕТ СН'!$I$24</f>
        <v>6321.3431934399996</v>
      </c>
      <c r="M146" s="36">
        <f>SUMIFS(СВЦЭМ!$D$39:$D$782,СВЦЭМ!$A$39:$A$782,$A146,СВЦЭМ!$B$39:$B$782,M$119)+'СЕТ СН'!$I$14+СВЦЭМ!$D$10+'СЕТ СН'!$I$5-'СЕТ СН'!$I$24</f>
        <v>6288.3788195099996</v>
      </c>
      <c r="N146" s="36">
        <f>SUMIFS(СВЦЭМ!$D$39:$D$782,СВЦЭМ!$A$39:$A$782,$A146,СВЦЭМ!$B$39:$B$782,N$119)+'СЕТ СН'!$I$14+СВЦЭМ!$D$10+'СЕТ СН'!$I$5-'СЕТ СН'!$I$24</f>
        <v>6283.9073641499999</v>
      </c>
      <c r="O146" s="36">
        <f>SUMIFS(СВЦЭМ!$D$39:$D$782,СВЦЭМ!$A$39:$A$782,$A146,СВЦЭМ!$B$39:$B$782,O$119)+'СЕТ СН'!$I$14+СВЦЭМ!$D$10+'СЕТ СН'!$I$5-'СЕТ СН'!$I$24</f>
        <v>6281.5069923699994</v>
      </c>
      <c r="P146" s="36">
        <f>SUMIFS(СВЦЭМ!$D$39:$D$782,СВЦЭМ!$A$39:$A$782,$A146,СВЦЭМ!$B$39:$B$782,P$119)+'СЕТ СН'!$I$14+СВЦЭМ!$D$10+'СЕТ СН'!$I$5-'СЕТ СН'!$I$24</f>
        <v>6289.4289848699991</v>
      </c>
      <c r="Q146" s="36">
        <f>SUMIFS(СВЦЭМ!$D$39:$D$782,СВЦЭМ!$A$39:$A$782,$A146,СВЦЭМ!$B$39:$B$782,Q$119)+'СЕТ СН'!$I$14+СВЦЭМ!$D$10+'СЕТ СН'!$I$5-'СЕТ СН'!$I$24</f>
        <v>6292.3699941999994</v>
      </c>
      <c r="R146" s="36">
        <f>SUMIFS(СВЦЭМ!$D$39:$D$782,СВЦЭМ!$A$39:$A$782,$A146,СВЦЭМ!$B$39:$B$782,R$119)+'СЕТ СН'!$I$14+СВЦЭМ!$D$10+'СЕТ СН'!$I$5-'СЕТ СН'!$I$24</f>
        <v>6295.6890610599994</v>
      </c>
      <c r="S146" s="36">
        <f>SUMIFS(СВЦЭМ!$D$39:$D$782,СВЦЭМ!$A$39:$A$782,$A146,СВЦЭМ!$B$39:$B$782,S$119)+'СЕТ СН'!$I$14+СВЦЭМ!$D$10+'СЕТ СН'!$I$5-'СЕТ СН'!$I$24</f>
        <v>6288.3069218399996</v>
      </c>
      <c r="T146" s="36">
        <f>SUMIFS(СВЦЭМ!$D$39:$D$782,СВЦЭМ!$A$39:$A$782,$A146,СВЦЭМ!$B$39:$B$782,T$119)+'СЕТ СН'!$I$14+СВЦЭМ!$D$10+'СЕТ СН'!$I$5-'СЕТ СН'!$I$24</f>
        <v>6277.8642617499991</v>
      </c>
      <c r="U146" s="36">
        <f>SUMIFS(СВЦЭМ!$D$39:$D$782,СВЦЭМ!$A$39:$A$782,$A146,СВЦЭМ!$B$39:$B$782,U$119)+'СЕТ СН'!$I$14+СВЦЭМ!$D$10+'СЕТ СН'!$I$5-'СЕТ СН'!$I$24</f>
        <v>6301.4991438199995</v>
      </c>
      <c r="V146" s="36">
        <f>SUMIFS(СВЦЭМ!$D$39:$D$782,СВЦЭМ!$A$39:$A$782,$A146,СВЦЭМ!$B$39:$B$782,V$119)+'СЕТ СН'!$I$14+СВЦЭМ!$D$10+'СЕТ СН'!$I$5-'СЕТ СН'!$I$24</f>
        <v>6307.1681479700001</v>
      </c>
      <c r="W146" s="36">
        <f>SUMIFS(СВЦЭМ!$D$39:$D$782,СВЦЭМ!$A$39:$A$782,$A146,СВЦЭМ!$B$39:$B$782,W$119)+'СЕТ СН'!$I$14+СВЦЭМ!$D$10+'СЕТ СН'!$I$5-'СЕТ СН'!$I$24</f>
        <v>6290.5223888</v>
      </c>
      <c r="X146" s="36">
        <f>SUMIFS(СВЦЭМ!$D$39:$D$782,СВЦЭМ!$A$39:$A$782,$A146,СВЦЭМ!$B$39:$B$782,X$119)+'СЕТ СН'!$I$14+СВЦЭМ!$D$10+'СЕТ СН'!$I$5-'СЕТ СН'!$I$24</f>
        <v>6340.6153563999997</v>
      </c>
      <c r="Y146" s="36">
        <f>SUMIFS(СВЦЭМ!$D$39:$D$782,СВЦЭМ!$A$39:$A$782,$A146,СВЦЭМ!$B$39:$B$782,Y$119)+'СЕТ СН'!$I$14+СВЦЭМ!$D$10+'СЕТ СН'!$I$5-'СЕТ СН'!$I$24</f>
        <v>6440.6828630399996</v>
      </c>
    </row>
    <row r="147" spans="1:27" ht="15.75" x14ac:dyDescent="0.2">
      <c r="A147" s="35">
        <f t="shared" si="3"/>
        <v>45501</v>
      </c>
      <c r="B147" s="36">
        <f>SUMIFS(СВЦЭМ!$D$39:$D$782,СВЦЭМ!$A$39:$A$782,$A147,СВЦЭМ!$B$39:$B$782,B$119)+'СЕТ СН'!$I$14+СВЦЭМ!$D$10+'СЕТ СН'!$I$5-'СЕТ СН'!$I$24</f>
        <v>6517.8864313499998</v>
      </c>
      <c r="C147" s="36">
        <f>SUMIFS(СВЦЭМ!$D$39:$D$782,СВЦЭМ!$A$39:$A$782,$A147,СВЦЭМ!$B$39:$B$782,C$119)+'СЕТ СН'!$I$14+СВЦЭМ!$D$10+'СЕТ СН'!$I$5-'СЕТ СН'!$I$24</f>
        <v>6605.8341610799998</v>
      </c>
      <c r="D147" s="36">
        <f>SUMIFS(СВЦЭМ!$D$39:$D$782,СВЦЭМ!$A$39:$A$782,$A147,СВЦЭМ!$B$39:$B$782,D$119)+'СЕТ СН'!$I$14+СВЦЭМ!$D$10+'СЕТ СН'!$I$5-'СЕТ СН'!$I$24</f>
        <v>6624.5748824299999</v>
      </c>
      <c r="E147" s="36">
        <f>SUMIFS(СВЦЭМ!$D$39:$D$782,СВЦЭМ!$A$39:$A$782,$A147,СВЦЭМ!$B$39:$B$782,E$119)+'СЕТ СН'!$I$14+СВЦЭМ!$D$10+'СЕТ СН'!$I$5-'СЕТ СН'!$I$24</f>
        <v>6628.5840318499995</v>
      </c>
      <c r="F147" s="36">
        <f>SUMIFS(СВЦЭМ!$D$39:$D$782,СВЦЭМ!$A$39:$A$782,$A147,СВЦЭМ!$B$39:$B$782,F$119)+'СЕТ СН'!$I$14+СВЦЭМ!$D$10+'СЕТ СН'!$I$5-'СЕТ СН'!$I$24</f>
        <v>6633.9556070399994</v>
      </c>
      <c r="G147" s="36">
        <f>SUMIFS(СВЦЭМ!$D$39:$D$782,СВЦЭМ!$A$39:$A$782,$A147,СВЦЭМ!$B$39:$B$782,G$119)+'СЕТ СН'!$I$14+СВЦЭМ!$D$10+'СЕТ СН'!$I$5-'СЕТ СН'!$I$24</f>
        <v>6647.9285462999997</v>
      </c>
      <c r="H147" s="36">
        <f>SUMIFS(СВЦЭМ!$D$39:$D$782,СВЦЭМ!$A$39:$A$782,$A147,СВЦЭМ!$B$39:$B$782,H$119)+'СЕТ СН'!$I$14+СВЦЭМ!$D$10+'СЕТ СН'!$I$5-'СЕТ СН'!$I$24</f>
        <v>6646.9877681399994</v>
      </c>
      <c r="I147" s="36">
        <f>SUMIFS(СВЦЭМ!$D$39:$D$782,СВЦЭМ!$A$39:$A$782,$A147,СВЦЭМ!$B$39:$B$782,I$119)+'СЕТ СН'!$I$14+СВЦЭМ!$D$10+'СЕТ СН'!$I$5-'СЕТ СН'!$I$24</f>
        <v>6622.6177652399992</v>
      </c>
      <c r="J147" s="36">
        <f>SUMIFS(СВЦЭМ!$D$39:$D$782,СВЦЭМ!$A$39:$A$782,$A147,СВЦЭМ!$B$39:$B$782,J$119)+'СЕТ СН'!$I$14+СВЦЭМ!$D$10+'СЕТ СН'!$I$5-'СЕТ СН'!$I$24</f>
        <v>6485.8621409799998</v>
      </c>
      <c r="K147" s="36">
        <f>SUMIFS(СВЦЭМ!$D$39:$D$782,СВЦЭМ!$A$39:$A$782,$A147,СВЦЭМ!$B$39:$B$782,K$119)+'СЕТ СН'!$I$14+СВЦЭМ!$D$10+'СЕТ СН'!$I$5-'СЕТ СН'!$I$24</f>
        <v>6395.8272825599997</v>
      </c>
      <c r="L147" s="36">
        <f>SUMIFS(СВЦЭМ!$D$39:$D$782,СВЦЭМ!$A$39:$A$782,$A147,СВЦЭМ!$B$39:$B$782,L$119)+'СЕТ СН'!$I$14+СВЦЭМ!$D$10+'СЕТ СН'!$I$5-'СЕТ СН'!$I$24</f>
        <v>6325.5502494199991</v>
      </c>
      <c r="M147" s="36">
        <f>SUMIFS(СВЦЭМ!$D$39:$D$782,СВЦЭМ!$A$39:$A$782,$A147,СВЦЭМ!$B$39:$B$782,M$119)+'СЕТ СН'!$I$14+СВЦЭМ!$D$10+'СЕТ СН'!$I$5-'СЕТ СН'!$I$24</f>
        <v>6277.7937543499993</v>
      </c>
      <c r="N147" s="36">
        <f>SUMIFS(СВЦЭМ!$D$39:$D$782,СВЦЭМ!$A$39:$A$782,$A147,СВЦЭМ!$B$39:$B$782,N$119)+'СЕТ СН'!$I$14+СВЦЭМ!$D$10+'СЕТ СН'!$I$5-'СЕТ СН'!$I$24</f>
        <v>6274.3482416899997</v>
      </c>
      <c r="O147" s="36">
        <f>SUMIFS(СВЦЭМ!$D$39:$D$782,СВЦЭМ!$A$39:$A$782,$A147,СВЦЭМ!$B$39:$B$782,O$119)+'СЕТ СН'!$I$14+СВЦЭМ!$D$10+'СЕТ СН'!$I$5-'СЕТ СН'!$I$24</f>
        <v>6271.9958864599994</v>
      </c>
      <c r="P147" s="36">
        <f>SUMIFS(СВЦЭМ!$D$39:$D$782,СВЦЭМ!$A$39:$A$782,$A147,СВЦЭМ!$B$39:$B$782,P$119)+'СЕТ СН'!$I$14+СВЦЭМ!$D$10+'СЕТ СН'!$I$5-'СЕТ СН'!$I$24</f>
        <v>6288.0402318299994</v>
      </c>
      <c r="Q147" s="36">
        <f>SUMIFS(СВЦЭМ!$D$39:$D$782,СВЦЭМ!$A$39:$A$782,$A147,СВЦЭМ!$B$39:$B$782,Q$119)+'СЕТ СН'!$I$14+СВЦЭМ!$D$10+'СЕТ СН'!$I$5-'СЕТ СН'!$I$24</f>
        <v>6288.9797041999991</v>
      </c>
      <c r="R147" s="36">
        <f>SUMIFS(СВЦЭМ!$D$39:$D$782,СВЦЭМ!$A$39:$A$782,$A147,СВЦЭМ!$B$39:$B$782,R$119)+'СЕТ СН'!$I$14+СВЦЭМ!$D$10+'СЕТ СН'!$I$5-'СЕТ СН'!$I$24</f>
        <v>6279.92373185</v>
      </c>
      <c r="S147" s="36">
        <f>SUMIFS(СВЦЭМ!$D$39:$D$782,СВЦЭМ!$A$39:$A$782,$A147,СВЦЭМ!$B$39:$B$782,S$119)+'СЕТ СН'!$I$14+СВЦЭМ!$D$10+'СЕТ СН'!$I$5-'СЕТ СН'!$I$24</f>
        <v>6267.3040243399992</v>
      </c>
      <c r="T147" s="36">
        <f>SUMIFS(СВЦЭМ!$D$39:$D$782,СВЦЭМ!$A$39:$A$782,$A147,СВЦЭМ!$B$39:$B$782,T$119)+'СЕТ СН'!$I$14+СВЦЭМ!$D$10+'СЕТ СН'!$I$5-'СЕТ СН'!$I$24</f>
        <v>6248.0590987599999</v>
      </c>
      <c r="U147" s="36">
        <f>SUMIFS(СВЦЭМ!$D$39:$D$782,СВЦЭМ!$A$39:$A$782,$A147,СВЦЭМ!$B$39:$B$782,U$119)+'СЕТ СН'!$I$14+СВЦЭМ!$D$10+'СЕТ СН'!$I$5-'СЕТ СН'!$I$24</f>
        <v>6265.15699571</v>
      </c>
      <c r="V147" s="36">
        <f>SUMIFS(СВЦЭМ!$D$39:$D$782,СВЦЭМ!$A$39:$A$782,$A147,СВЦЭМ!$B$39:$B$782,V$119)+'СЕТ СН'!$I$14+СВЦЭМ!$D$10+'СЕТ СН'!$I$5-'СЕТ СН'!$I$24</f>
        <v>6277.0079631499993</v>
      </c>
      <c r="W147" s="36">
        <f>SUMIFS(СВЦЭМ!$D$39:$D$782,СВЦЭМ!$A$39:$A$782,$A147,СВЦЭМ!$B$39:$B$782,W$119)+'СЕТ СН'!$I$14+СВЦЭМ!$D$10+'СЕТ СН'!$I$5-'СЕТ СН'!$I$24</f>
        <v>6249.3573232999997</v>
      </c>
      <c r="X147" s="36">
        <f>SUMIFS(СВЦЭМ!$D$39:$D$782,СВЦЭМ!$A$39:$A$782,$A147,СВЦЭМ!$B$39:$B$782,X$119)+'СЕТ СН'!$I$14+СВЦЭМ!$D$10+'СЕТ СН'!$I$5-'СЕТ СН'!$I$24</f>
        <v>6315.2746553899997</v>
      </c>
      <c r="Y147" s="36">
        <f>SUMIFS(СВЦЭМ!$D$39:$D$782,СВЦЭМ!$A$39:$A$782,$A147,СВЦЭМ!$B$39:$B$782,Y$119)+'СЕТ СН'!$I$14+СВЦЭМ!$D$10+'СЕТ СН'!$I$5-'СЕТ СН'!$I$24</f>
        <v>6424.0893695099994</v>
      </c>
    </row>
    <row r="148" spans="1:27" ht="15.75" x14ac:dyDescent="0.2">
      <c r="A148" s="35">
        <f t="shared" si="3"/>
        <v>45502</v>
      </c>
      <c r="B148" s="36">
        <f>SUMIFS(СВЦЭМ!$D$39:$D$782,СВЦЭМ!$A$39:$A$782,$A148,СВЦЭМ!$B$39:$B$782,B$119)+'СЕТ СН'!$I$14+СВЦЭМ!$D$10+'СЕТ СН'!$I$5-'СЕТ СН'!$I$24</f>
        <v>6614.0774277399996</v>
      </c>
      <c r="C148" s="36">
        <f>SUMIFS(СВЦЭМ!$D$39:$D$782,СВЦЭМ!$A$39:$A$782,$A148,СВЦЭМ!$B$39:$B$782,C$119)+'СЕТ СН'!$I$14+СВЦЭМ!$D$10+'СЕТ СН'!$I$5-'СЕТ СН'!$I$24</f>
        <v>6737.1182205199993</v>
      </c>
      <c r="D148" s="36">
        <f>SUMIFS(СВЦЭМ!$D$39:$D$782,СВЦЭМ!$A$39:$A$782,$A148,СВЦЭМ!$B$39:$B$782,D$119)+'СЕТ СН'!$I$14+СВЦЭМ!$D$10+'СЕТ СН'!$I$5-'СЕТ СН'!$I$24</f>
        <v>6782.9386984299999</v>
      </c>
      <c r="E148" s="36">
        <f>SUMIFS(СВЦЭМ!$D$39:$D$782,СВЦЭМ!$A$39:$A$782,$A148,СВЦЭМ!$B$39:$B$782,E$119)+'СЕТ СН'!$I$14+СВЦЭМ!$D$10+'СЕТ СН'!$I$5-'СЕТ СН'!$I$24</f>
        <v>6827.9826531099998</v>
      </c>
      <c r="F148" s="36">
        <f>SUMIFS(СВЦЭМ!$D$39:$D$782,СВЦЭМ!$A$39:$A$782,$A148,СВЦЭМ!$B$39:$B$782,F$119)+'СЕТ СН'!$I$14+СВЦЭМ!$D$10+'СЕТ СН'!$I$5-'СЕТ СН'!$I$24</f>
        <v>6828.2279675999998</v>
      </c>
      <c r="G148" s="36">
        <f>SUMIFS(СВЦЭМ!$D$39:$D$782,СВЦЭМ!$A$39:$A$782,$A148,СВЦЭМ!$B$39:$B$782,G$119)+'СЕТ СН'!$I$14+СВЦЭМ!$D$10+'СЕТ СН'!$I$5-'СЕТ СН'!$I$24</f>
        <v>6810.6088164299999</v>
      </c>
      <c r="H148" s="36">
        <f>SUMIFS(СВЦЭМ!$D$39:$D$782,СВЦЭМ!$A$39:$A$782,$A148,СВЦЭМ!$B$39:$B$782,H$119)+'СЕТ СН'!$I$14+СВЦЭМ!$D$10+'СЕТ СН'!$I$5-'СЕТ СН'!$I$24</f>
        <v>6755.1590887999992</v>
      </c>
      <c r="I148" s="36">
        <f>SUMIFS(СВЦЭМ!$D$39:$D$782,СВЦЭМ!$A$39:$A$782,$A148,СВЦЭМ!$B$39:$B$782,I$119)+'СЕТ СН'!$I$14+СВЦЭМ!$D$10+'СЕТ СН'!$I$5-'СЕТ СН'!$I$24</f>
        <v>6666.6422651799994</v>
      </c>
      <c r="J148" s="36">
        <f>SUMIFS(СВЦЭМ!$D$39:$D$782,СВЦЭМ!$A$39:$A$782,$A148,СВЦЭМ!$B$39:$B$782,J$119)+'СЕТ СН'!$I$14+СВЦЭМ!$D$10+'СЕТ СН'!$I$5-'СЕТ СН'!$I$24</f>
        <v>6543.3153699199993</v>
      </c>
      <c r="K148" s="36">
        <f>SUMIFS(СВЦЭМ!$D$39:$D$782,СВЦЭМ!$A$39:$A$782,$A148,СВЦЭМ!$B$39:$B$782,K$119)+'СЕТ СН'!$I$14+СВЦЭМ!$D$10+'СЕТ СН'!$I$5-'СЕТ СН'!$I$24</f>
        <v>6441.4250184399998</v>
      </c>
      <c r="L148" s="36">
        <f>SUMIFS(СВЦЭМ!$D$39:$D$782,СВЦЭМ!$A$39:$A$782,$A148,СВЦЭМ!$B$39:$B$782,L$119)+'СЕТ СН'!$I$14+СВЦЭМ!$D$10+'СЕТ СН'!$I$5-'СЕТ СН'!$I$24</f>
        <v>6392.2327083499995</v>
      </c>
      <c r="M148" s="36">
        <f>SUMIFS(СВЦЭМ!$D$39:$D$782,СВЦЭМ!$A$39:$A$782,$A148,СВЦЭМ!$B$39:$B$782,M$119)+'СЕТ СН'!$I$14+СВЦЭМ!$D$10+'СЕТ СН'!$I$5-'СЕТ СН'!$I$24</f>
        <v>6369.5871793999995</v>
      </c>
      <c r="N148" s="36">
        <f>SUMIFS(СВЦЭМ!$D$39:$D$782,СВЦЭМ!$A$39:$A$782,$A148,СВЦЭМ!$B$39:$B$782,N$119)+'СЕТ СН'!$I$14+СВЦЭМ!$D$10+'СЕТ СН'!$I$5-'СЕТ СН'!$I$24</f>
        <v>6371.9578634699992</v>
      </c>
      <c r="O148" s="36">
        <f>SUMIFS(СВЦЭМ!$D$39:$D$782,СВЦЭМ!$A$39:$A$782,$A148,СВЦЭМ!$B$39:$B$782,O$119)+'СЕТ СН'!$I$14+СВЦЭМ!$D$10+'СЕТ СН'!$I$5-'СЕТ СН'!$I$24</f>
        <v>6363.1772748799995</v>
      </c>
      <c r="P148" s="36">
        <f>SUMIFS(СВЦЭМ!$D$39:$D$782,СВЦЭМ!$A$39:$A$782,$A148,СВЦЭМ!$B$39:$B$782,P$119)+'СЕТ СН'!$I$14+СВЦЭМ!$D$10+'СЕТ СН'!$I$5-'СЕТ СН'!$I$24</f>
        <v>6369.6433626599992</v>
      </c>
      <c r="Q148" s="36">
        <f>SUMIFS(СВЦЭМ!$D$39:$D$782,СВЦЭМ!$A$39:$A$782,$A148,СВЦЭМ!$B$39:$B$782,Q$119)+'СЕТ СН'!$I$14+СВЦЭМ!$D$10+'СЕТ СН'!$I$5-'СЕТ СН'!$I$24</f>
        <v>6364.4274900999999</v>
      </c>
      <c r="R148" s="36">
        <f>SUMIFS(СВЦЭМ!$D$39:$D$782,СВЦЭМ!$A$39:$A$782,$A148,СВЦЭМ!$B$39:$B$782,R$119)+'СЕТ СН'!$I$14+СВЦЭМ!$D$10+'СЕТ СН'!$I$5-'СЕТ СН'!$I$24</f>
        <v>6366.77545431</v>
      </c>
      <c r="S148" s="36">
        <f>SUMIFS(СВЦЭМ!$D$39:$D$782,СВЦЭМ!$A$39:$A$782,$A148,СВЦЭМ!$B$39:$B$782,S$119)+'СЕТ СН'!$I$14+СВЦЭМ!$D$10+'СЕТ СН'!$I$5-'СЕТ СН'!$I$24</f>
        <v>6362.1139427599992</v>
      </c>
      <c r="T148" s="36">
        <f>SUMIFS(СВЦЭМ!$D$39:$D$782,СВЦЭМ!$A$39:$A$782,$A148,СВЦЭМ!$B$39:$B$782,T$119)+'СЕТ СН'!$I$14+СВЦЭМ!$D$10+'СЕТ СН'!$I$5-'СЕТ СН'!$I$24</f>
        <v>6352.576643639999</v>
      </c>
      <c r="U148" s="36">
        <f>SUMIFS(СВЦЭМ!$D$39:$D$782,СВЦЭМ!$A$39:$A$782,$A148,СВЦЭМ!$B$39:$B$782,U$119)+'СЕТ СН'!$I$14+СВЦЭМ!$D$10+'СЕТ СН'!$I$5-'СЕТ СН'!$I$24</f>
        <v>6369.8758617299991</v>
      </c>
      <c r="V148" s="36">
        <f>SUMIFS(СВЦЭМ!$D$39:$D$782,СВЦЭМ!$A$39:$A$782,$A148,СВЦЭМ!$B$39:$B$782,V$119)+'СЕТ СН'!$I$14+СВЦЭМ!$D$10+'СЕТ СН'!$I$5-'СЕТ СН'!$I$24</f>
        <v>6388.8564674899999</v>
      </c>
      <c r="W148" s="36">
        <f>SUMIFS(СВЦЭМ!$D$39:$D$782,СВЦЭМ!$A$39:$A$782,$A148,СВЦЭМ!$B$39:$B$782,W$119)+'СЕТ СН'!$I$14+СВЦЭМ!$D$10+'СЕТ СН'!$I$5-'СЕТ СН'!$I$24</f>
        <v>6370.2272877699997</v>
      </c>
      <c r="X148" s="36">
        <f>SUMIFS(СВЦЭМ!$D$39:$D$782,СВЦЭМ!$A$39:$A$782,$A148,СВЦЭМ!$B$39:$B$782,X$119)+'СЕТ СН'!$I$14+СВЦЭМ!$D$10+'СЕТ СН'!$I$5-'СЕТ СН'!$I$24</f>
        <v>6400.9512920899997</v>
      </c>
      <c r="Y148" s="36">
        <f>SUMIFS(СВЦЭМ!$D$39:$D$782,СВЦЭМ!$A$39:$A$782,$A148,СВЦЭМ!$B$39:$B$782,Y$119)+'СЕТ СН'!$I$14+СВЦЭМ!$D$10+'СЕТ СН'!$I$5-'СЕТ СН'!$I$24</f>
        <v>6540.7648926899992</v>
      </c>
    </row>
    <row r="149" spans="1:27" ht="15.75" x14ac:dyDescent="0.2">
      <c r="A149" s="35">
        <f t="shared" si="3"/>
        <v>45503</v>
      </c>
      <c r="B149" s="36">
        <f>SUMIFS(СВЦЭМ!$D$39:$D$782,СВЦЭМ!$A$39:$A$782,$A149,СВЦЭМ!$B$39:$B$782,B$119)+'СЕТ СН'!$I$14+СВЦЭМ!$D$10+'СЕТ СН'!$I$5-'СЕТ СН'!$I$24</f>
        <v>6535.4363537999998</v>
      </c>
      <c r="C149" s="36">
        <f>SUMIFS(СВЦЭМ!$D$39:$D$782,СВЦЭМ!$A$39:$A$782,$A149,СВЦЭМ!$B$39:$B$782,C$119)+'СЕТ СН'!$I$14+СВЦЭМ!$D$10+'СЕТ СН'!$I$5-'СЕТ СН'!$I$24</f>
        <v>6626.8119677799996</v>
      </c>
      <c r="D149" s="36">
        <f>SUMIFS(СВЦЭМ!$D$39:$D$782,СВЦЭМ!$A$39:$A$782,$A149,СВЦЭМ!$B$39:$B$782,D$119)+'СЕТ СН'!$I$14+СВЦЭМ!$D$10+'СЕТ СН'!$I$5-'СЕТ СН'!$I$24</f>
        <v>6702.5247212199993</v>
      </c>
      <c r="E149" s="36">
        <f>SUMIFS(СВЦЭМ!$D$39:$D$782,СВЦЭМ!$A$39:$A$782,$A149,СВЦЭМ!$B$39:$B$782,E$119)+'СЕТ СН'!$I$14+СВЦЭМ!$D$10+'СЕТ СН'!$I$5-'СЕТ СН'!$I$24</f>
        <v>6743.8973133999998</v>
      </c>
      <c r="F149" s="36">
        <f>SUMIFS(СВЦЭМ!$D$39:$D$782,СВЦЭМ!$A$39:$A$782,$A149,СВЦЭМ!$B$39:$B$782,F$119)+'СЕТ СН'!$I$14+СВЦЭМ!$D$10+'СЕТ СН'!$I$5-'СЕТ СН'!$I$24</f>
        <v>6740.8508061399998</v>
      </c>
      <c r="G149" s="36">
        <f>SUMIFS(СВЦЭМ!$D$39:$D$782,СВЦЭМ!$A$39:$A$782,$A149,СВЦЭМ!$B$39:$B$782,G$119)+'СЕТ СН'!$I$14+СВЦЭМ!$D$10+'СЕТ СН'!$I$5-'СЕТ СН'!$I$24</f>
        <v>6712.8410729799998</v>
      </c>
      <c r="H149" s="36">
        <f>SUMIFS(СВЦЭМ!$D$39:$D$782,СВЦЭМ!$A$39:$A$782,$A149,СВЦЭМ!$B$39:$B$782,H$119)+'СЕТ СН'!$I$14+СВЦЭМ!$D$10+'СЕТ СН'!$I$5-'СЕТ СН'!$I$24</f>
        <v>6656.3337910899991</v>
      </c>
      <c r="I149" s="36">
        <f>SUMIFS(СВЦЭМ!$D$39:$D$782,СВЦЭМ!$A$39:$A$782,$A149,СВЦЭМ!$B$39:$B$782,I$119)+'СЕТ СН'!$I$14+СВЦЭМ!$D$10+'СЕТ СН'!$I$5-'СЕТ СН'!$I$24</f>
        <v>6539.9663023099993</v>
      </c>
      <c r="J149" s="36">
        <f>SUMIFS(СВЦЭМ!$D$39:$D$782,СВЦЭМ!$A$39:$A$782,$A149,СВЦЭМ!$B$39:$B$782,J$119)+'СЕТ СН'!$I$14+СВЦЭМ!$D$10+'СЕТ СН'!$I$5-'СЕТ СН'!$I$24</f>
        <v>6417.7910133699997</v>
      </c>
      <c r="K149" s="36">
        <f>SUMIFS(СВЦЭМ!$D$39:$D$782,СВЦЭМ!$A$39:$A$782,$A149,СВЦЭМ!$B$39:$B$782,K$119)+'СЕТ СН'!$I$14+СВЦЭМ!$D$10+'СЕТ СН'!$I$5-'СЕТ СН'!$I$24</f>
        <v>6321.6157792899994</v>
      </c>
      <c r="L149" s="36">
        <f>SUMIFS(СВЦЭМ!$D$39:$D$782,СВЦЭМ!$A$39:$A$782,$A149,СВЦЭМ!$B$39:$B$782,L$119)+'СЕТ СН'!$I$14+СВЦЭМ!$D$10+'СЕТ СН'!$I$5-'СЕТ СН'!$I$24</f>
        <v>6257.1122335299997</v>
      </c>
      <c r="M149" s="36">
        <f>SUMIFS(СВЦЭМ!$D$39:$D$782,СВЦЭМ!$A$39:$A$782,$A149,СВЦЭМ!$B$39:$B$782,M$119)+'СЕТ СН'!$I$14+СВЦЭМ!$D$10+'СЕТ СН'!$I$5-'СЕТ СН'!$I$24</f>
        <v>6250.4550755999999</v>
      </c>
      <c r="N149" s="36">
        <f>SUMIFS(СВЦЭМ!$D$39:$D$782,СВЦЭМ!$A$39:$A$782,$A149,СВЦЭМ!$B$39:$B$782,N$119)+'СЕТ СН'!$I$14+СВЦЭМ!$D$10+'СЕТ СН'!$I$5-'СЕТ СН'!$I$24</f>
        <v>6247.1045165799997</v>
      </c>
      <c r="O149" s="36">
        <f>SUMIFS(СВЦЭМ!$D$39:$D$782,СВЦЭМ!$A$39:$A$782,$A149,СВЦЭМ!$B$39:$B$782,O$119)+'СЕТ СН'!$I$14+СВЦЭМ!$D$10+'СЕТ СН'!$I$5-'СЕТ СН'!$I$24</f>
        <v>6236.9089323699991</v>
      </c>
      <c r="P149" s="36">
        <f>SUMIFS(СВЦЭМ!$D$39:$D$782,СВЦЭМ!$A$39:$A$782,$A149,СВЦЭМ!$B$39:$B$782,P$119)+'СЕТ СН'!$I$14+СВЦЭМ!$D$10+'СЕТ СН'!$I$5-'СЕТ СН'!$I$24</f>
        <v>6243.5550486499997</v>
      </c>
      <c r="Q149" s="36">
        <f>SUMIFS(СВЦЭМ!$D$39:$D$782,СВЦЭМ!$A$39:$A$782,$A149,СВЦЭМ!$B$39:$B$782,Q$119)+'СЕТ СН'!$I$14+СВЦЭМ!$D$10+'СЕТ СН'!$I$5-'СЕТ СН'!$I$24</f>
        <v>6241.8271797799998</v>
      </c>
      <c r="R149" s="36">
        <f>SUMIFS(СВЦЭМ!$D$39:$D$782,СВЦЭМ!$A$39:$A$782,$A149,СВЦЭМ!$B$39:$B$782,R$119)+'СЕТ СН'!$I$14+СВЦЭМ!$D$10+'СЕТ СН'!$I$5-'СЕТ СН'!$I$24</f>
        <v>6243.0511717599993</v>
      </c>
      <c r="S149" s="36">
        <f>SUMIFS(СВЦЭМ!$D$39:$D$782,СВЦЭМ!$A$39:$A$782,$A149,СВЦЭМ!$B$39:$B$782,S$119)+'СЕТ СН'!$I$14+СВЦЭМ!$D$10+'СЕТ СН'!$I$5-'СЕТ СН'!$I$24</f>
        <v>6246.6053538399992</v>
      </c>
      <c r="T149" s="36">
        <f>SUMIFS(СВЦЭМ!$D$39:$D$782,СВЦЭМ!$A$39:$A$782,$A149,СВЦЭМ!$B$39:$B$782,T$119)+'СЕТ СН'!$I$14+СВЦЭМ!$D$10+'СЕТ СН'!$I$5-'СЕТ СН'!$I$24</f>
        <v>6238.3964067599991</v>
      </c>
      <c r="U149" s="36">
        <f>SUMIFS(СВЦЭМ!$D$39:$D$782,СВЦЭМ!$A$39:$A$782,$A149,СВЦЭМ!$B$39:$B$782,U$119)+'СЕТ СН'!$I$14+СВЦЭМ!$D$10+'СЕТ СН'!$I$5-'СЕТ СН'!$I$24</f>
        <v>6243.1224107599992</v>
      </c>
      <c r="V149" s="36">
        <f>SUMIFS(СВЦЭМ!$D$39:$D$782,СВЦЭМ!$A$39:$A$782,$A149,СВЦЭМ!$B$39:$B$782,V$119)+'СЕТ СН'!$I$14+СВЦЭМ!$D$10+'СЕТ СН'!$I$5-'СЕТ СН'!$I$24</f>
        <v>6256.6288220099996</v>
      </c>
      <c r="W149" s="36">
        <f>SUMIFS(СВЦЭМ!$D$39:$D$782,СВЦЭМ!$A$39:$A$782,$A149,СВЦЭМ!$B$39:$B$782,W$119)+'СЕТ СН'!$I$14+СВЦЭМ!$D$10+'СЕТ СН'!$I$5-'СЕТ СН'!$I$24</f>
        <v>6254.6169512299994</v>
      </c>
      <c r="X149" s="36">
        <f>SUMIFS(СВЦЭМ!$D$39:$D$782,СВЦЭМ!$A$39:$A$782,$A149,СВЦЭМ!$B$39:$B$782,X$119)+'СЕТ СН'!$I$14+СВЦЭМ!$D$10+'СЕТ СН'!$I$5-'СЕТ СН'!$I$24</f>
        <v>6322.1283657099993</v>
      </c>
      <c r="Y149" s="36">
        <f>SUMIFS(СВЦЭМ!$D$39:$D$782,СВЦЭМ!$A$39:$A$782,$A149,СВЦЭМ!$B$39:$B$782,Y$119)+'СЕТ СН'!$I$14+СВЦЭМ!$D$10+'СЕТ СН'!$I$5-'СЕТ СН'!$I$24</f>
        <v>6421.9170895199995</v>
      </c>
    </row>
    <row r="150" spans="1:27" ht="15.75" x14ac:dyDescent="0.2">
      <c r="A150" s="35">
        <f t="shared" si="3"/>
        <v>45504</v>
      </c>
      <c r="B150" s="36">
        <f>SUMIFS(СВЦЭМ!$D$39:$D$782,СВЦЭМ!$A$39:$A$782,$A150,СВЦЭМ!$B$39:$B$782,B$119)+'СЕТ СН'!$I$14+СВЦЭМ!$D$10+'СЕТ СН'!$I$5-'СЕТ СН'!$I$24</f>
        <v>6492.4546474700001</v>
      </c>
      <c r="C150" s="36">
        <f>SUMIFS(СВЦЭМ!$D$39:$D$782,СВЦЭМ!$A$39:$A$782,$A150,СВЦЭМ!$B$39:$B$782,C$119)+'СЕТ СН'!$I$14+СВЦЭМ!$D$10+'СЕТ СН'!$I$5-'СЕТ СН'!$I$24</f>
        <v>6604.5309969299997</v>
      </c>
      <c r="D150" s="36">
        <f>SUMIFS(СВЦЭМ!$D$39:$D$782,СВЦЭМ!$A$39:$A$782,$A150,СВЦЭМ!$B$39:$B$782,D$119)+'СЕТ СН'!$I$14+СВЦЭМ!$D$10+'СЕТ СН'!$I$5-'СЕТ СН'!$I$24</f>
        <v>6661.1260586499993</v>
      </c>
      <c r="E150" s="36">
        <f>SUMIFS(СВЦЭМ!$D$39:$D$782,СВЦЭМ!$A$39:$A$782,$A150,СВЦЭМ!$B$39:$B$782,E$119)+'СЕТ СН'!$I$14+СВЦЭМ!$D$10+'СЕТ СН'!$I$5-'СЕТ СН'!$I$24</f>
        <v>6694.6018748099996</v>
      </c>
      <c r="F150" s="36">
        <f>SUMIFS(СВЦЭМ!$D$39:$D$782,СВЦЭМ!$A$39:$A$782,$A150,СВЦЭМ!$B$39:$B$782,F$119)+'СЕТ СН'!$I$14+СВЦЭМ!$D$10+'СЕТ СН'!$I$5-'СЕТ СН'!$I$24</f>
        <v>6713.2725455</v>
      </c>
      <c r="G150" s="36">
        <f>SUMIFS(СВЦЭМ!$D$39:$D$782,СВЦЭМ!$A$39:$A$782,$A150,СВЦЭМ!$B$39:$B$782,G$119)+'СЕТ СН'!$I$14+СВЦЭМ!$D$10+'СЕТ СН'!$I$5-'СЕТ СН'!$I$24</f>
        <v>6690.0154635899999</v>
      </c>
      <c r="H150" s="36">
        <f>SUMIFS(СВЦЭМ!$D$39:$D$782,СВЦЭМ!$A$39:$A$782,$A150,СВЦЭМ!$B$39:$B$782,H$119)+'СЕТ СН'!$I$14+СВЦЭМ!$D$10+'СЕТ СН'!$I$5-'СЕТ СН'!$I$24</f>
        <v>6675.2324126999993</v>
      </c>
      <c r="I150" s="36">
        <f>SUMIFS(СВЦЭМ!$D$39:$D$782,СВЦЭМ!$A$39:$A$782,$A150,СВЦЭМ!$B$39:$B$782,I$119)+'СЕТ СН'!$I$14+СВЦЭМ!$D$10+'СЕТ СН'!$I$5-'СЕТ СН'!$I$24</f>
        <v>6555.28630419</v>
      </c>
      <c r="J150" s="36">
        <f>SUMIFS(СВЦЭМ!$D$39:$D$782,СВЦЭМ!$A$39:$A$782,$A150,СВЦЭМ!$B$39:$B$782,J$119)+'СЕТ СН'!$I$14+СВЦЭМ!$D$10+'СЕТ СН'!$I$5-'СЕТ СН'!$I$24</f>
        <v>6412.8191272399999</v>
      </c>
      <c r="K150" s="36">
        <f>SUMIFS(СВЦЭМ!$D$39:$D$782,СВЦЭМ!$A$39:$A$782,$A150,СВЦЭМ!$B$39:$B$782,K$119)+'СЕТ СН'!$I$14+СВЦЭМ!$D$10+'СЕТ СН'!$I$5-'СЕТ СН'!$I$24</f>
        <v>6292.3455895799998</v>
      </c>
      <c r="L150" s="36">
        <f>SUMIFS(СВЦЭМ!$D$39:$D$782,СВЦЭМ!$A$39:$A$782,$A150,СВЦЭМ!$B$39:$B$782,L$119)+'СЕТ СН'!$I$14+СВЦЭМ!$D$10+'СЕТ СН'!$I$5-'СЕТ СН'!$I$24</f>
        <v>6206.7853003699993</v>
      </c>
      <c r="M150" s="36">
        <f>SUMIFS(СВЦЭМ!$D$39:$D$782,СВЦЭМ!$A$39:$A$782,$A150,СВЦЭМ!$B$39:$B$782,M$119)+'СЕТ СН'!$I$14+СВЦЭМ!$D$10+'СЕТ СН'!$I$5-'СЕТ СН'!$I$24</f>
        <v>6192.3057505299994</v>
      </c>
      <c r="N150" s="36">
        <f>SUMIFS(СВЦЭМ!$D$39:$D$782,СВЦЭМ!$A$39:$A$782,$A150,СВЦЭМ!$B$39:$B$782,N$119)+'СЕТ СН'!$I$14+СВЦЭМ!$D$10+'СЕТ СН'!$I$5-'СЕТ СН'!$I$24</f>
        <v>6181.9873111699999</v>
      </c>
      <c r="O150" s="36">
        <f>SUMIFS(СВЦЭМ!$D$39:$D$782,СВЦЭМ!$A$39:$A$782,$A150,СВЦЭМ!$B$39:$B$782,O$119)+'СЕТ СН'!$I$14+СВЦЭМ!$D$10+'СЕТ СН'!$I$5-'СЕТ СН'!$I$24</f>
        <v>6187.3335273399998</v>
      </c>
      <c r="P150" s="36">
        <f>SUMIFS(СВЦЭМ!$D$39:$D$782,СВЦЭМ!$A$39:$A$782,$A150,СВЦЭМ!$B$39:$B$782,P$119)+'СЕТ СН'!$I$14+СВЦЭМ!$D$10+'СЕТ СН'!$I$5-'СЕТ СН'!$I$24</f>
        <v>6189.0035857499997</v>
      </c>
      <c r="Q150" s="36">
        <f>SUMIFS(СВЦЭМ!$D$39:$D$782,СВЦЭМ!$A$39:$A$782,$A150,СВЦЭМ!$B$39:$B$782,Q$119)+'СЕТ СН'!$I$14+СВЦЭМ!$D$10+'СЕТ СН'!$I$5-'СЕТ СН'!$I$24</f>
        <v>6195.0915578499998</v>
      </c>
      <c r="R150" s="36">
        <f>SUMIFS(СВЦЭМ!$D$39:$D$782,СВЦЭМ!$A$39:$A$782,$A150,СВЦЭМ!$B$39:$B$782,R$119)+'СЕТ СН'!$I$14+СВЦЭМ!$D$10+'СЕТ СН'!$I$5-'СЕТ СН'!$I$24</f>
        <v>6207.5677757999993</v>
      </c>
      <c r="S150" s="36">
        <f>SUMIFS(СВЦЭМ!$D$39:$D$782,СВЦЭМ!$A$39:$A$782,$A150,СВЦЭМ!$B$39:$B$782,S$119)+'СЕТ СН'!$I$14+СВЦЭМ!$D$10+'СЕТ СН'!$I$5-'СЕТ СН'!$I$24</f>
        <v>6217.3293913699999</v>
      </c>
      <c r="T150" s="36">
        <f>SUMIFS(СВЦЭМ!$D$39:$D$782,СВЦЭМ!$A$39:$A$782,$A150,СВЦЭМ!$B$39:$B$782,T$119)+'СЕТ СН'!$I$14+СВЦЭМ!$D$10+'СЕТ СН'!$I$5-'СЕТ СН'!$I$24</f>
        <v>6214.2532362899992</v>
      </c>
      <c r="U150" s="36">
        <f>SUMIFS(СВЦЭМ!$D$39:$D$782,СВЦЭМ!$A$39:$A$782,$A150,СВЦЭМ!$B$39:$B$782,U$119)+'СЕТ СН'!$I$14+СВЦЭМ!$D$10+'СЕТ СН'!$I$5-'СЕТ СН'!$I$24</f>
        <v>6227.740753439999</v>
      </c>
      <c r="V150" s="36">
        <f>SUMIFS(СВЦЭМ!$D$39:$D$782,СВЦЭМ!$A$39:$A$782,$A150,СВЦЭМ!$B$39:$B$782,V$119)+'СЕТ СН'!$I$14+СВЦЭМ!$D$10+'СЕТ СН'!$I$5-'СЕТ СН'!$I$24</f>
        <v>6242.848799899999</v>
      </c>
      <c r="W150" s="36">
        <f>SUMIFS(СВЦЭМ!$D$39:$D$782,СВЦЭМ!$A$39:$A$782,$A150,СВЦЭМ!$B$39:$B$782,W$119)+'СЕТ СН'!$I$14+СВЦЭМ!$D$10+'СЕТ СН'!$I$5-'СЕТ СН'!$I$24</f>
        <v>6237.7234526399998</v>
      </c>
      <c r="X150" s="36">
        <f>SUMIFS(СВЦЭМ!$D$39:$D$782,СВЦЭМ!$A$39:$A$782,$A150,СВЦЭМ!$B$39:$B$782,X$119)+'СЕТ СН'!$I$14+СВЦЭМ!$D$10+'СЕТ СН'!$I$5-'СЕТ СН'!$I$24</f>
        <v>6301.5244461399998</v>
      </c>
      <c r="Y150" s="36">
        <f>SUMIFS(СВЦЭМ!$D$39:$D$782,СВЦЭМ!$A$39:$A$782,$A150,СВЦЭМ!$B$39:$B$782,Y$119)+'СЕТ СН'!$I$14+СВЦЭМ!$D$10+'СЕТ СН'!$I$5-'СЕТ СН'!$I$24</f>
        <v>6316.7395223399999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01.07.2024</v>
      </c>
      <c r="B156" s="36">
        <f>SUMIFS(СВЦЭМ!$E$39:$E$782,СВЦЭМ!$A$39:$A$782,$A156,СВЦЭМ!$B$39:$B$782,B$155)+'СЕТ СН'!$F$15</f>
        <v>198.17626801</v>
      </c>
      <c r="C156" s="36">
        <f>SUMIFS(СВЦЭМ!$E$39:$E$782,СВЦЭМ!$A$39:$A$782,$A156,СВЦЭМ!$B$39:$B$782,C$155)+'СЕТ СН'!$F$15</f>
        <v>211.02506951999999</v>
      </c>
      <c r="D156" s="36">
        <f>SUMIFS(СВЦЭМ!$E$39:$E$782,СВЦЭМ!$A$39:$A$782,$A156,СВЦЭМ!$B$39:$B$782,D$155)+'СЕТ СН'!$F$15</f>
        <v>221.32181496999999</v>
      </c>
      <c r="E156" s="36">
        <f>SUMIFS(СВЦЭМ!$E$39:$E$782,СВЦЭМ!$A$39:$A$782,$A156,СВЦЭМ!$B$39:$B$782,E$155)+'СЕТ СН'!$F$15</f>
        <v>223.81227441999999</v>
      </c>
      <c r="F156" s="36">
        <f>SUMIFS(СВЦЭМ!$E$39:$E$782,СВЦЭМ!$A$39:$A$782,$A156,СВЦЭМ!$B$39:$B$782,F$155)+'СЕТ СН'!$F$15</f>
        <v>224.70539765999999</v>
      </c>
      <c r="G156" s="36">
        <f>SUMIFS(СВЦЭМ!$E$39:$E$782,СВЦЭМ!$A$39:$A$782,$A156,СВЦЭМ!$B$39:$B$782,G$155)+'СЕТ СН'!$F$15</f>
        <v>223.62201784000001</v>
      </c>
      <c r="H156" s="36">
        <f>SUMIFS(СВЦЭМ!$E$39:$E$782,СВЦЭМ!$A$39:$A$782,$A156,СВЦЭМ!$B$39:$B$782,H$155)+'СЕТ СН'!$F$15</f>
        <v>212.58264437</v>
      </c>
      <c r="I156" s="36">
        <f>SUMIFS(СВЦЭМ!$E$39:$E$782,СВЦЭМ!$A$39:$A$782,$A156,СВЦЭМ!$B$39:$B$782,I$155)+'СЕТ СН'!$F$15</f>
        <v>197.75924354</v>
      </c>
      <c r="J156" s="36">
        <f>SUMIFS(СВЦЭМ!$E$39:$E$782,СВЦЭМ!$A$39:$A$782,$A156,СВЦЭМ!$B$39:$B$782,J$155)+'СЕТ СН'!$F$15</f>
        <v>185.20247531999999</v>
      </c>
      <c r="K156" s="36">
        <f>SUMIFS(СВЦЭМ!$E$39:$E$782,СВЦЭМ!$A$39:$A$782,$A156,СВЦЭМ!$B$39:$B$782,K$155)+'СЕТ СН'!$F$15</f>
        <v>177.81935754</v>
      </c>
      <c r="L156" s="36">
        <f>SUMIFS(СВЦЭМ!$E$39:$E$782,СВЦЭМ!$A$39:$A$782,$A156,СВЦЭМ!$B$39:$B$782,L$155)+'СЕТ СН'!$F$15</f>
        <v>175.01400803999999</v>
      </c>
      <c r="M156" s="36">
        <f>SUMIFS(СВЦЭМ!$E$39:$E$782,СВЦЭМ!$A$39:$A$782,$A156,СВЦЭМ!$B$39:$B$782,M$155)+'СЕТ СН'!$F$15</f>
        <v>177.86437466999999</v>
      </c>
      <c r="N156" s="36">
        <f>SUMIFS(СВЦЭМ!$E$39:$E$782,СВЦЭМ!$A$39:$A$782,$A156,СВЦЭМ!$B$39:$B$782,N$155)+'СЕТ СН'!$F$15</f>
        <v>176.27002361000001</v>
      </c>
      <c r="O156" s="36">
        <f>SUMIFS(СВЦЭМ!$E$39:$E$782,СВЦЭМ!$A$39:$A$782,$A156,СВЦЭМ!$B$39:$B$782,O$155)+'СЕТ СН'!$F$15</f>
        <v>176.97407548999999</v>
      </c>
      <c r="P156" s="36">
        <f>SUMIFS(СВЦЭМ!$E$39:$E$782,СВЦЭМ!$A$39:$A$782,$A156,СВЦЭМ!$B$39:$B$782,P$155)+'СЕТ СН'!$F$15</f>
        <v>177.08834648000001</v>
      </c>
      <c r="Q156" s="36">
        <f>SUMIFS(СВЦЭМ!$E$39:$E$782,СВЦЭМ!$A$39:$A$782,$A156,СВЦЭМ!$B$39:$B$782,Q$155)+'СЕТ СН'!$F$15</f>
        <v>177.17088912</v>
      </c>
      <c r="R156" s="36">
        <f>SUMIFS(СВЦЭМ!$E$39:$E$782,СВЦЭМ!$A$39:$A$782,$A156,СВЦЭМ!$B$39:$B$782,R$155)+'СЕТ СН'!$F$15</f>
        <v>177.55627276000001</v>
      </c>
      <c r="S156" s="36">
        <f>SUMIFS(СВЦЭМ!$E$39:$E$782,СВЦЭМ!$A$39:$A$782,$A156,СВЦЭМ!$B$39:$B$782,S$155)+'СЕТ СН'!$F$15</f>
        <v>178.55735881000001</v>
      </c>
      <c r="T156" s="36">
        <f>SUMIFS(СВЦЭМ!$E$39:$E$782,СВЦЭМ!$A$39:$A$782,$A156,СВЦЭМ!$B$39:$B$782,T$155)+'СЕТ СН'!$F$15</f>
        <v>178.60649251000001</v>
      </c>
      <c r="U156" s="36">
        <f>SUMIFS(СВЦЭМ!$E$39:$E$782,СВЦЭМ!$A$39:$A$782,$A156,СВЦЭМ!$B$39:$B$782,U$155)+'СЕТ СН'!$F$15</f>
        <v>178.53138483999999</v>
      </c>
      <c r="V156" s="36">
        <f>SUMIFS(СВЦЭМ!$E$39:$E$782,СВЦЭМ!$A$39:$A$782,$A156,СВЦЭМ!$B$39:$B$782,V$155)+'СЕТ СН'!$F$15</f>
        <v>179.46316153000001</v>
      </c>
      <c r="W156" s="36">
        <f>SUMIFS(СВЦЭМ!$E$39:$E$782,СВЦЭМ!$A$39:$A$782,$A156,СВЦЭМ!$B$39:$B$782,W$155)+'СЕТ СН'!$F$15</f>
        <v>175.80501161000001</v>
      </c>
      <c r="X156" s="36">
        <f>SUMIFS(СВЦЭМ!$E$39:$E$782,СВЦЭМ!$A$39:$A$782,$A156,СВЦЭМ!$B$39:$B$782,X$155)+'СЕТ СН'!$F$15</f>
        <v>179.93807136000001</v>
      </c>
      <c r="Y156" s="36">
        <f>SUMIFS(СВЦЭМ!$E$39:$E$782,СВЦЭМ!$A$39:$A$782,$A156,СВЦЭМ!$B$39:$B$782,Y$155)+'СЕТ СН'!$F$15</f>
        <v>186.47188348</v>
      </c>
      <c r="AA156" s="45"/>
    </row>
    <row r="157" spans="1:27" ht="15.75" x14ac:dyDescent="0.2">
      <c r="A157" s="35">
        <f>A156+1</f>
        <v>45475</v>
      </c>
      <c r="B157" s="36">
        <f>SUMIFS(СВЦЭМ!$E$39:$E$782,СВЦЭМ!$A$39:$A$782,$A157,СВЦЭМ!$B$39:$B$782,B$155)+'СЕТ СН'!$F$15</f>
        <v>195.73040198000001</v>
      </c>
      <c r="C157" s="36">
        <f>SUMIFS(СВЦЭМ!$E$39:$E$782,СВЦЭМ!$A$39:$A$782,$A157,СВЦЭМ!$B$39:$B$782,C$155)+'СЕТ СН'!$F$15</f>
        <v>207.36847420999999</v>
      </c>
      <c r="D157" s="36">
        <f>SUMIFS(СВЦЭМ!$E$39:$E$782,СВЦЭМ!$A$39:$A$782,$A157,СВЦЭМ!$B$39:$B$782,D$155)+'СЕТ СН'!$F$15</f>
        <v>214.61449114000001</v>
      </c>
      <c r="E157" s="36">
        <f>SUMIFS(СВЦЭМ!$E$39:$E$782,СВЦЭМ!$A$39:$A$782,$A157,СВЦЭМ!$B$39:$B$782,E$155)+'СЕТ СН'!$F$15</f>
        <v>220.81031580999999</v>
      </c>
      <c r="F157" s="36">
        <f>SUMIFS(СВЦЭМ!$E$39:$E$782,СВЦЭМ!$A$39:$A$782,$A157,СВЦЭМ!$B$39:$B$782,F$155)+'СЕТ СН'!$F$15</f>
        <v>220.63324384000001</v>
      </c>
      <c r="G157" s="36">
        <f>SUMIFS(СВЦЭМ!$E$39:$E$782,СВЦЭМ!$A$39:$A$782,$A157,СВЦЭМ!$B$39:$B$782,G$155)+'СЕТ СН'!$F$15</f>
        <v>216.69834180000001</v>
      </c>
      <c r="H157" s="36">
        <f>SUMIFS(СВЦЭМ!$E$39:$E$782,СВЦЭМ!$A$39:$A$782,$A157,СВЦЭМ!$B$39:$B$782,H$155)+'СЕТ СН'!$F$15</f>
        <v>208.07964358000001</v>
      </c>
      <c r="I157" s="36">
        <f>SUMIFS(СВЦЭМ!$E$39:$E$782,СВЦЭМ!$A$39:$A$782,$A157,СВЦЭМ!$B$39:$B$782,I$155)+'СЕТ СН'!$F$15</f>
        <v>187.92456419999999</v>
      </c>
      <c r="J157" s="36">
        <f>SUMIFS(СВЦЭМ!$E$39:$E$782,СВЦЭМ!$A$39:$A$782,$A157,СВЦЭМ!$B$39:$B$782,J$155)+'СЕТ СН'!$F$15</f>
        <v>172.78535857</v>
      </c>
      <c r="K157" s="36">
        <f>SUMIFS(СВЦЭМ!$E$39:$E$782,СВЦЭМ!$A$39:$A$782,$A157,СВЦЭМ!$B$39:$B$782,K$155)+'СЕТ СН'!$F$15</f>
        <v>163.70166080999999</v>
      </c>
      <c r="L157" s="36">
        <f>SUMIFS(СВЦЭМ!$E$39:$E$782,СВЦЭМ!$A$39:$A$782,$A157,СВЦЭМ!$B$39:$B$782,L$155)+'СЕТ СН'!$F$15</f>
        <v>161.48832446</v>
      </c>
      <c r="M157" s="36">
        <f>SUMIFS(СВЦЭМ!$E$39:$E$782,СВЦЭМ!$A$39:$A$782,$A157,СВЦЭМ!$B$39:$B$782,M$155)+'СЕТ СН'!$F$15</f>
        <v>162.46919335999999</v>
      </c>
      <c r="N157" s="36">
        <f>SUMIFS(СВЦЭМ!$E$39:$E$782,СВЦЭМ!$A$39:$A$782,$A157,СВЦЭМ!$B$39:$B$782,N$155)+'СЕТ СН'!$F$15</f>
        <v>162.10629311</v>
      </c>
      <c r="O157" s="36">
        <f>SUMIFS(СВЦЭМ!$E$39:$E$782,СВЦЭМ!$A$39:$A$782,$A157,СВЦЭМ!$B$39:$B$782,O$155)+'СЕТ СН'!$F$15</f>
        <v>160.14893314</v>
      </c>
      <c r="P157" s="36">
        <f>SUMIFS(СВЦЭМ!$E$39:$E$782,СВЦЭМ!$A$39:$A$782,$A157,СВЦЭМ!$B$39:$B$782,P$155)+'СЕТ СН'!$F$15</f>
        <v>160.44328006000001</v>
      </c>
      <c r="Q157" s="36">
        <f>SUMIFS(СВЦЭМ!$E$39:$E$782,СВЦЭМ!$A$39:$A$782,$A157,СВЦЭМ!$B$39:$B$782,Q$155)+'СЕТ СН'!$F$15</f>
        <v>161.53838264999999</v>
      </c>
      <c r="R157" s="36">
        <f>SUMIFS(СВЦЭМ!$E$39:$E$782,СВЦЭМ!$A$39:$A$782,$A157,СВЦЭМ!$B$39:$B$782,R$155)+'СЕТ СН'!$F$15</f>
        <v>161.48893974000001</v>
      </c>
      <c r="S157" s="36">
        <f>SUMIFS(СВЦЭМ!$E$39:$E$782,СВЦЭМ!$A$39:$A$782,$A157,СВЦЭМ!$B$39:$B$782,S$155)+'СЕТ СН'!$F$15</f>
        <v>167.55554526</v>
      </c>
      <c r="T157" s="36">
        <f>SUMIFS(СВЦЭМ!$E$39:$E$782,СВЦЭМ!$A$39:$A$782,$A157,СВЦЭМ!$B$39:$B$782,T$155)+'СЕТ СН'!$F$15</f>
        <v>166.52700554</v>
      </c>
      <c r="U157" s="36">
        <f>SUMIFS(СВЦЭМ!$E$39:$E$782,СВЦЭМ!$A$39:$A$782,$A157,СВЦЭМ!$B$39:$B$782,U$155)+'СЕТ СН'!$F$15</f>
        <v>168.23324772000001</v>
      </c>
      <c r="V157" s="36">
        <f>SUMIFS(СВЦЭМ!$E$39:$E$782,СВЦЭМ!$A$39:$A$782,$A157,СВЦЭМ!$B$39:$B$782,V$155)+'СЕТ СН'!$F$15</f>
        <v>169.33450905999999</v>
      </c>
      <c r="W157" s="36">
        <f>SUMIFS(СВЦЭМ!$E$39:$E$782,СВЦЭМ!$A$39:$A$782,$A157,СВЦЭМ!$B$39:$B$782,W$155)+'СЕТ СН'!$F$15</f>
        <v>166.58004170999999</v>
      </c>
      <c r="X157" s="36">
        <f>SUMIFS(СВЦЭМ!$E$39:$E$782,СВЦЭМ!$A$39:$A$782,$A157,СВЦЭМ!$B$39:$B$782,X$155)+'СЕТ СН'!$F$15</f>
        <v>174.66972611</v>
      </c>
      <c r="Y157" s="36">
        <f>SUMIFS(СВЦЭМ!$E$39:$E$782,СВЦЭМ!$A$39:$A$782,$A157,СВЦЭМ!$B$39:$B$782,Y$155)+'СЕТ СН'!$F$15</f>
        <v>180.42703015000001</v>
      </c>
    </row>
    <row r="158" spans="1:27" ht="15.75" x14ac:dyDescent="0.2">
      <c r="A158" s="35">
        <f t="shared" ref="A158:A186" si="4">A157+1</f>
        <v>45476</v>
      </c>
      <c r="B158" s="36">
        <f>SUMIFS(СВЦЭМ!$E$39:$E$782,СВЦЭМ!$A$39:$A$782,$A158,СВЦЭМ!$B$39:$B$782,B$155)+'СЕТ СН'!$F$15</f>
        <v>197.63354634999999</v>
      </c>
      <c r="C158" s="36">
        <f>SUMIFS(СВЦЭМ!$E$39:$E$782,СВЦЭМ!$A$39:$A$782,$A158,СВЦЭМ!$B$39:$B$782,C$155)+'СЕТ СН'!$F$15</f>
        <v>213.52100633000001</v>
      </c>
      <c r="D158" s="36">
        <f>SUMIFS(СВЦЭМ!$E$39:$E$782,СВЦЭМ!$A$39:$A$782,$A158,СВЦЭМ!$B$39:$B$782,D$155)+'СЕТ СН'!$F$15</f>
        <v>221.53283493000001</v>
      </c>
      <c r="E158" s="36">
        <f>SUMIFS(СВЦЭМ!$E$39:$E$782,СВЦЭМ!$A$39:$A$782,$A158,СВЦЭМ!$B$39:$B$782,E$155)+'СЕТ СН'!$F$15</f>
        <v>227.74568411999999</v>
      </c>
      <c r="F158" s="36">
        <f>SUMIFS(СВЦЭМ!$E$39:$E$782,СВЦЭМ!$A$39:$A$782,$A158,СВЦЭМ!$B$39:$B$782,F$155)+'СЕТ СН'!$F$15</f>
        <v>228.12285370000001</v>
      </c>
      <c r="G158" s="36">
        <f>SUMIFS(СВЦЭМ!$E$39:$E$782,СВЦЭМ!$A$39:$A$782,$A158,СВЦЭМ!$B$39:$B$782,G$155)+'СЕТ СН'!$F$15</f>
        <v>225.90594272000001</v>
      </c>
      <c r="H158" s="36">
        <f>SUMIFS(СВЦЭМ!$E$39:$E$782,СВЦЭМ!$A$39:$A$782,$A158,СВЦЭМ!$B$39:$B$782,H$155)+'СЕТ СН'!$F$15</f>
        <v>214.76529393000001</v>
      </c>
      <c r="I158" s="36">
        <f>SUMIFS(СВЦЭМ!$E$39:$E$782,СВЦЭМ!$A$39:$A$782,$A158,СВЦЭМ!$B$39:$B$782,I$155)+'СЕТ СН'!$F$15</f>
        <v>196.9609907</v>
      </c>
      <c r="J158" s="36">
        <f>SUMIFS(СВЦЭМ!$E$39:$E$782,СВЦЭМ!$A$39:$A$782,$A158,СВЦЭМ!$B$39:$B$782,J$155)+'СЕТ СН'!$F$15</f>
        <v>186.34679463000001</v>
      </c>
      <c r="K158" s="36">
        <f>SUMIFS(СВЦЭМ!$E$39:$E$782,СВЦЭМ!$A$39:$A$782,$A158,СВЦЭМ!$B$39:$B$782,K$155)+'СЕТ СН'!$F$15</f>
        <v>177.72737801</v>
      </c>
      <c r="L158" s="36">
        <f>SUMIFS(СВЦЭМ!$E$39:$E$782,СВЦЭМ!$A$39:$A$782,$A158,СВЦЭМ!$B$39:$B$782,L$155)+'СЕТ СН'!$F$15</f>
        <v>175.76995031000001</v>
      </c>
      <c r="M158" s="36">
        <f>SUMIFS(СВЦЭМ!$E$39:$E$782,СВЦЭМ!$A$39:$A$782,$A158,СВЦЭМ!$B$39:$B$782,M$155)+'СЕТ СН'!$F$15</f>
        <v>173.82479748</v>
      </c>
      <c r="N158" s="36">
        <f>SUMIFS(СВЦЭМ!$E$39:$E$782,СВЦЭМ!$A$39:$A$782,$A158,СВЦЭМ!$B$39:$B$782,N$155)+'СЕТ СН'!$F$15</f>
        <v>174.31497168999999</v>
      </c>
      <c r="O158" s="36">
        <f>SUMIFS(СВЦЭМ!$E$39:$E$782,СВЦЭМ!$A$39:$A$782,$A158,СВЦЭМ!$B$39:$B$782,O$155)+'СЕТ СН'!$F$15</f>
        <v>172.50672305000001</v>
      </c>
      <c r="P158" s="36">
        <f>SUMIFS(СВЦЭМ!$E$39:$E$782,СВЦЭМ!$A$39:$A$782,$A158,СВЦЭМ!$B$39:$B$782,P$155)+'СЕТ СН'!$F$15</f>
        <v>172.87244443</v>
      </c>
      <c r="Q158" s="36">
        <f>SUMIFS(СВЦЭМ!$E$39:$E$782,СВЦЭМ!$A$39:$A$782,$A158,СВЦЭМ!$B$39:$B$782,Q$155)+'СЕТ СН'!$F$15</f>
        <v>173.72052403000001</v>
      </c>
      <c r="R158" s="36">
        <f>SUMIFS(СВЦЭМ!$E$39:$E$782,СВЦЭМ!$A$39:$A$782,$A158,СВЦЭМ!$B$39:$B$782,R$155)+'СЕТ СН'!$F$15</f>
        <v>174.72571292999999</v>
      </c>
      <c r="S158" s="36">
        <f>SUMIFS(СВЦЭМ!$E$39:$E$782,СВЦЭМ!$A$39:$A$782,$A158,СВЦЭМ!$B$39:$B$782,S$155)+'СЕТ СН'!$F$15</f>
        <v>176.93013162</v>
      </c>
      <c r="T158" s="36">
        <f>SUMIFS(СВЦЭМ!$E$39:$E$782,СВЦЭМ!$A$39:$A$782,$A158,СВЦЭМ!$B$39:$B$782,T$155)+'СЕТ СН'!$F$15</f>
        <v>177.31164823</v>
      </c>
      <c r="U158" s="36">
        <f>SUMIFS(СВЦЭМ!$E$39:$E$782,СВЦЭМ!$A$39:$A$782,$A158,СВЦЭМ!$B$39:$B$782,U$155)+'СЕТ СН'!$F$15</f>
        <v>178.67679724999999</v>
      </c>
      <c r="V158" s="36">
        <f>SUMIFS(СВЦЭМ!$E$39:$E$782,СВЦЭМ!$A$39:$A$782,$A158,СВЦЭМ!$B$39:$B$782,V$155)+'СЕТ СН'!$F$15</f>
        <v>180.07612811999999</v>
      </c>
      <c r="W158" s="36">
        <f>SUMIFS(СВЦЭМ!$E$39:$E$782,СВЦЭМ!$A$39:$A$782,$A158,СВЦЭМ!$B$39:$B$782,W$155)+'СЕТ СН'!$F$15</f>
        <v>179.12521889000001</v>
      </c>
      <c r="X158" s="36">
        <f>SUMIFS(СВЦЭМ!$E$39:$E$782,СВЦЭМ!$A$39:$A$782,$A158,СВЦЭМ!$B$39:$B$782,X$155)+'СЕТ СН'!$F$15</f>
        <v>182.81695977999999</v>
      </c>
      <c r="Y158" s="36">
        <f>SUMIFS(СВЦЭМ!$E$39:$E$782,СВЦЭМ!$A$39:$A$782,$A158,СВЦЭМ!$B$39:$B$782,Y$155)+'СЕТ СН'!$F$15</f>
        <v>193.97952308999999</v>
      </c>
    </row>
    <row r="159" spans="1:27" ht="15.75" x14ac:dyDescent="0.2">
      <c r="A159" s="35">
        <f t="shared" si="4"/>
        <v>45477</v>
      </c>
      <c r="B159" s="36">
        <f>SUMIFS(СВЦЭМ!$E$39:$E$782,СВЦЭМ!$A$39:$A$782,$A159,СВЦЭМ!$B$39:$B$782,B$155)+'СЕТ СН'!$F$15</f>
        <v>177.42141505000001</v>
      </c>
      <c r="C159" s="36">
        <f>SUMIFS(СВЦЭМ!$E$39:$E$782,СВЦЭМ!$A$39:$A$782,$A159,СВЦЭМ!$B$39:$B$782,C$155)+'СЕТ СН'!$F$15</f>
        <v>197.12739506</v>
      </c>
      <c r="D159" s="36">
        <f>SUMIFS(СВЦЭМ!$E$39:$E$782,СВЦЭМ!$A$39:$A$782,$A159,СВЦЭМ!$B$39:$B$782,D$155)+'СЕТ СН'!$F$15</f>
        <v>201.60216231999999</v>
      </c>
      <c r="E159" s="36">
        <f>SUMIFS(СВЦЭМ!$E$39:$E$782,СВЦЭМ!$A$39:$A$782,$A159,СВЦЭМ!$B$39:$B$782,E$155)+'СЕТ СН'!$F$15</f>
        <v>206.32168475</v>
      </c>
      <c r="F159" s="36">
        <f>SUMIFS(СВЦЭМ!$E$39:$E$782,СВЦЭМ!$A$39:$A$782,$A159,СВЦЭМ!$B$39:$B$782,F$155)+'СЕТ СН'!$F$15</f>
        <v>207.22171567000001</v>
      </c>
      <c r="G159" s="36">
        <f>SUMIFS(СВЦЭМ!$E$39:$E$782,СВЦЭМ!$A$39:$A$782,$A159,СВЦЭМ!$B$39:$B$782,G$155)+'СЕТ СН'!$F$15</f>
        <v>206.25189319</v>
      </c>
      <c r="H159" s="36">
        <f>SUMIFS(СВЦЭМ!$E$39:$E$782,СВЦЭМ!$A$39:$A$782,$A159,СВЦЭМ!$B$39:$B$782,H$155)+'СЕТ СН'!$F$15</f>
        <v>195.14827796</v>
      </c>
      <c r="I159" s="36">
        <f>SUMIFS(СВЦЭМ!$E$39:$E$782,СВЦЭМ!$A$39:$A$782,$A159,СВЦЭМ!$B$39:$B$782,I$155)+'СЕТ СН'!$F$15</f>
        <v>191.36768194000001</v>
      </c>
      <c r="J159" s="36">
        <f>SUMIFS(СВЦЭМ!$E$39:$E$782,СВЦЭМ!$A$39:$A$782,$A159,СВЦЭМ!$B$39:$B$782,J$155)+'СЕТ СН'!$F$15</f>
        <v>179.40922297</v>
      </c>
      <c r="K159" s="36">
        <f>SUMIFS(СВЦЭМ!$E$39:$E$782,СВЦЭМ!$A$39:$A$782,$A159,СВЦЭМ!$B$39:$B$782,K$155)+'СЕТ СН'!$F$15</f>
        <v>170.21435399000001</v>
      </c>
      <c r="L159" s="36">
        <f>SUMIFS(СВЦЭМ!$E$39:$E$782,СВЦЭМ!$A$39:$A$782,$A159,СВЦЭМ!$B$39:$B$782,L$155)+'СЕТ СН'!$F$15</f>
        <v>168.18769710000001</v>
      </c>
      <c r="M159" s="36">
        <f>SUMIFS(СВЦЭМ!$E$39:$E$782,СВЦЭМ!$A$39:$A$782,$A159,СВЦЭМ!$B$39:$B$782,M$155)+'СЕТ СН'!$F$15</f>
        <v>164.60832299</v>
      </c>
      <c r="N159" s="36">
        <f>SUMIFS(СВЦЭМ!$E$39:$E$782,СВЦЭМ!$A$39:$A$782,$A159,СВЦЭМ!$B$39:$B$782,N$155)+'СЕТ СН'!$F$15</f>
        <v>165.56710214</v>
      </c>
      <c r="O159" s="36">
        <f>SUMIFS(СВЦЭМ!$E$39:$E$782,СВЦЭМ!$A$39:$A$782,$A159,СВЦЭМ!$B$39:$B$782,O$155)+'СЕТ СН'!$F$15</f>
        <v>163.39227678</v>
      </c>
      <c r="P159" s="36">
        <f>SUMIFS(СВЦЭМ!$E$39:$E$782,СВЦЭМ!$A$39:$A$782,$A159,СВЦЭМ!$B$39:$B$782,P$155)+'СЕТ СН'!$F$15</f>
        <v>162.93674876</v>
      </c>
      <c r="Q159" s="36">
        <f>SUMIFS(СВЦЭМ!$E$39:$E$782,СВЦЭМ!$A$39:$A$782,$A159,СВЦЭМ!$B$39:$B$782,Q$155)+'СЕТ СН'!$F$15</f>
        <v>163.34484807999999</v>
      </c>
      <c r="R159" s="36">
        <f>SUMIFS(СВЦЭМ!$E$39:$E$782,СВЦЭМ!$A$39:$A$782,$A159,СВЦЭМ!$B$39:$B$782,R$155)+'СЕТ СН'!$F$15</f>
        <v>164.73519540000001</v>
      </c>
      <c r="S159" s="36">
        <f>SUMIFS(СВЦЭМ!$E$39:$E$782,СВЦЭМ!$A$39:$A$782,$A159,СВЦЭМ!$B$39:$B$782,S$155)+'СЕТ СН'!$F$15</f>
        <v>163.43747274</v>
      </c>
      <c r="T159" s="36">
        <f>SUMIFS(СВЦЭМ!$E$39:$E$782,СВЦЭМ!$A$39:$A$782,$A159,СВЦЭМ!$B$39:$B$782,T$155)+'СЕТ СН'!$F$15</f>
        <v>161.88062391</v>
      </c>
      <c r="U159" s="36">
        <f>SUMIFS(СВЦЭМ!$E$39:$E$782,СВЦЭМ!$A$39:$A$782,$A159,СВЦЭМ!$B$39:$B$782,U$155)+'СЕТ СН'!$F$15</f>
        <v>164.05085733999999</v>
      </c>
      <c r="V159" s="36">
        <f>SUMIFS(СВЦЭМ!$E$39:$E$782,СВЦЭМ!$A$39:$A$782,$A159,СВЦЭМ!$B$39:$B$782,V$155)+'СЕТ СН'!$F$15</f>
        <v>165.26811706999999</v>
      </c>
      <c r="W159" s="36">
        <f>SUMIFS(СВЦЭМ!$E$39:$E$782,СВЦЭМ!$A$39:$A$782,$A159,СВЦЭМ!$B$39:$B$782,W$155)+'СЕТ СН'!$F$15</f>
        <v>162.04209863</v>
      </c>
      <c r="X159" s="36">
        <f>SUMIFS(СВЦЭМ!$E$39:$E$782,СВЦЭМ!$A$39:$A$782,$A159,СВЦЭМ!$B$39:$B$782,X$155)+'СЕТ СН'!$F$15</f>
        <v>168.45158975999999</v>
      </c>
      <c r="Y159" s="36">
        <f>SUMIFS(СВЦЭМ!$E$39:$E$782,СВЦЭМ!$A$39:$A$782,$A159,СВЦЭМ!$B$39:$B$782,Y$155)+'СЕТ СН'!$F$15</f>
        <v>181.63468585000001</v>
      </c>
    </row>
    <row r="160" spans="1:27" ht="15.75" x14ac:dyDescent="0.2">
      <c r="A160" s="35">
        <f t="shared" si="4"/>
        <v>45478</v>
      </c>
      <c r="B160" s="36">
        <f>SUMIFS(СВЦЭМ!$E$39:$E$782,СВЦЭМ!$A$39:$A$782,$A160,СВЦЭМ!$B$39:$B$782,B$155)+'СЕТ СН'!$F$15</f>
        <v>192.99872366</v>
      </c>
      <c r="C160" s="36">
        <f>SUMIFS(СВЦЭМ!$E$39:$E$782,СВЦЭМ!$A$39:$A$782,$A160,СВЦЭМ!$B$39:$B$782,C$155)+'СЕТ СН'!$F$15</f>
        <v>205.48129438000001</v>
      </c>
      <c r="D160" s="36">
        <f>SUMIFS(СВЦЭМ!$E$39:$E$782,СВЦЭМ!$A$39:$A$782,$A160,СВЦЭМ!$B$39:$B$782,D$155)+'СЕТ СН'!$F$15</f>
        <v>213.33041553999999</v>
      </c>
      <c r="E160" s="36">
        <f>SUMIFS(СВЦЭМ!$E$39:$E$782,СВЦЭМ!$A$39:$A$782,$A160,СВЦЭМ!$B$39:$B$782,E$155)+'СЕТ СН'!$F$15</f>
        <v>217.00139041</v>
      </c>
      <c r="F160" s="36">
        <f>SUMIFS(СВЦЭМ!$E$39:$E$782,СВЦЭМ!$A$39:$A$782,$A160,СВЦЭМ!$B$39:$B$782,F$155)+'СЕТ СН'!$F$15</f>
        <v>215.9046409</v>
      </c>
      <c r="G160" s="36">
        <f>SUMIFS(СВЦЭМ!$E$39:$E$782,СВЦЭМ!$A$39:$A$782,$A160,СВЦЭМ!$B$39:$B$782,G$155)+'СЕТ СН'!$F$15</f>
        <v>211.59906221</v>
      </c>
      <c r="H160" s="36">
        <f>SUMIFS(СВЦЭМ!$E$39:$E$782,СВЦЭМ!$A$39:$A$782,$A160,СВЦЭМ!$B$39:$B$782,H$155)+'СЕТ СН'!$F$15</f>
        <v>204.71476917000001</v>
      </c>
      <c r="I160" s="36">
        <f>SUMIFS(СВЦЭМ!$E$39:$E$782,СВЦЭМ!$A$39:$A$782,$A160,СВЦЭМ!$B$39:$B$782,I$155)+'СЕТ СН'!$F$15</f>
        <v>191.11596915000001</v>
      </c>
      <c r="J160" s="36">
        <f>SUMIFS(СВЦЭМ!$E$39:$E$782,СВЦЭМ!$A$39:$A$782,$A160,СВЦЭМ!$B$39:$B$782,J$155)+'СЕТ СН'!$F$15</f>
        <v>177.07691018</v>
      </c>
      <c r="K160" s="36">
        <f>SUMIFS(СВЦЭМ!$E$39:$E$782,СВЦЭМ!$A$39:$A$782,$A160,СВЦЭМ!$B$39:$B$782,K$155)+'СЕТ СН'!$F$15</f>
        <v>173.49875831</v>
      </c>
      <c r="L160" s="36">
        <f>SUMIFS(СВЦЭМ!$E$39:$E$782,СВЦЭМ!$A$39:$A$782,$A160,СВЦЭМ!$B$39:$B$782,L$155)+'СЕТ СН'!$F$15</f>
        <v>175.08079852</v>
      </c>
      <c r="M160" s="36">
        <f>SUMIFS(СВЦЭМ!$E$39:$E$782,СВЦЭМ!$A$39:$A$782,$A160,СВЦЭМ!$B$39:$B$782,M$155)+'СЕТ СН'!$F$15</f>
        <v>173.56344361999999</v>
      </c>
      <c r="N160" s="36">
        <f>SUMIFS(СВЦЭМ!$E$39:$E$782,СВЦЭМ!$A$39:$A$782,$A160,СВЦЭМ!$B$39:$B$782,N$155)+'СЕТ СН'!$F$15</f>
        <v>174.54637359</v>
      </c>
      <c r="O160" s="36">
        <f>SUMIFS(СВЦЭМ!$E$39:$E$782,СВЦЭМ!$A$39:$A$782,$A160,СВЦЭМ!$B$39:$B$782,O$155)+'СЕТ СН'!$F$15</f>
        <v>174.30029356</v>
      </c>
      <c r="P160" s="36">
        <f>SUMIFS(СВЦЭМ!$E$39:$E$782,СВЦЭМ!$A$39:$A$782,$A160,СВЦЭМ!$B$39:$B$782,P$155)+'СЕТ СН'!$F$15</f>
        <v>175.40395638999999</v>
      </c>
      <c r="Q160" s="36">
        <f>SUMIFS(СВЦЭМ!$E$39:$E$782,СВЦЭМ!$A$39:$A$782,$A160,СВЦЭМ!$B$39:$B$782,Q$155)+'СЕТ СН'!$F$15</f>
        <v>176.92608946999999</v>
      </c>
      <c r="R160" s="36">
        <f>SUMIFS(СВЦЭМ!$E$39:$E$782,СВЦЭМ!$A$39:$A$782,$A160,СВЦЭМ!$B$39:$B$782,R$155)+'СЕТ СН'!$F$15</f>
        <v>176.44093974</v>
      </c>
      <c r="S160" s="36">
        <f>SUMIFS(СВЦЭМ!$E$39:$E$782,СВЦЭМ!$A$39:$A$782,$A160,СВЦЭМ!$B$39:$B$782,S$155)+'СЕТ СН'!$F$15</f>
        <v>175.45723441000001</v>
      </c>
      <c r="T160" s="36">
        <f>SUMIFS(СВЦЭМ!$E$39:$E$782,СВЦЭМ!$A$39:$A$782,$A160,СВЦЭМ!$B$39:$B$782,T$155)+'СЕТ СН'!$F$15</f>
        <v>174.46701777000001</v>
      </c>
      <c r="U160" s="36">
        <f>SUMIFS(СВЦЭМ!$E$39:$E$782,СВЦЭМ!$A$39:$A$782,$A160,СВЦЭМ!$B$39:$B$782,U$155)+'СЕТ СН'!$F$15</f>
        <v>176.30193326</v>
      </c>
      <c r="V160" s="36">
        <f>SUMIFS(СВЦЭМ!$E$39:$E$782,СВЦЭМ!$A$39:$A$782,$A160,СВЦЭМ!$B$39:$B$782,V$155)+'СЕТ СН'!$F$15</f>
        <v>178.16023515000001</v>
      </c>
      <c r="W160" s="36">
        <f>SUMIFS(СВЦЭМ!$E$39:$E$782,СВЦЭМ!$A$39:$A$782,$A160,СВЦЭМ!$B$39:$B$782,W$155)+'СЕТ СН'!$F$15</f>
        <v>174.70336227999999</v>
      </c>
      <c r="X160" s="36">
        <f>SUMIFS(СВЦЭМ!$E$39:$E$782,СВЦЭМ!$A$39:$A$782,$A160,СВЦЭМ!$B$39:$B$782,X$155)+'СЕТ СН'!$F$15</f>
        <v>180.38013787</v>
      </c>
      <c r="Y160" s="36">
        <f>SUMIFS(СВЦЭМ!$E$39:$E$782,СВЦЭМ!$A$39:$A$782,$A160,СВЦЭМ!$B$39:$B$782,Y$155)+'СЕТ СН'!$F$15</f>
        <v>195.58581305999999</v>
      </c>
    </row>
    <row r="161" spans="1:25" ht="15.75" x14ac:dyDescent="0.2">
      <c r="A161" s="35">
        <f t="shared" si="4"/>
        <v>45479</v>
      </c>
      <c r="B161" s="36">
        <f>SUMIFS(СВЦЭМ!$E$39:$E$782,СВЦЭМ!$A$39:$A$782,$A161,СВЦЭМ!$B$39:$B$782,B$155)+'СЕТ СН'!$F$15</f>
        <v>195.95192729999999</v>
      </c>
      <c r="C161" s="36">
        <f>SUMIFS(СВЦЭМ!$E$39:$E$782,СВЦЭМ!$A$39:$A$782,$A161,СВЦЭМ!$B$39:$B$782,C$155)+'СЕТ СН'!$F$15</f>
        <v>206.97844588999999</v>
      </c>
      <c r="D161" s="36">
        <f>SUMIFS(СВЦЭМ!$E$39:$E$782,СВЦЭМ!$A$39:$A$782,$A161,СВЦЭМ!$B$39:$B$782,D$155)+'СЕТ СН'!$F$15</f>
        <v>220.54531888</v>
      </c>
      <c r="E161" s="36">
        <f>SUMIFS(СВЦЭМ!$E$39:$E$782,СВЦЭМ!$A$39:$A$782,$A161,СВЦЭМ!$B$39:$B$782,E$155)+'СЕТ СН'!$F$15</f>
        <v>228.76270167000001</v>
      </c>
      <c r="F161" s="36">
        <f>SUMIFS(СВЦЭМ!$E$39:$E$782,СВЦЭМ!$A$39:$A$782,$A161,СВЦЭМ!$B$39:$B$782,F$155)+'СЕТ СН'!$F$15</f>
        <v>231.33745256</v>
      </c>
      <c r="G161" s="36">
        <f>SUMIFS(СВЦЭМ!$E$39:$E$782,СВЦЭМ!$A$39:$A$782,$A161,СВЦЭМ!$B$39:$B$782,G$155)+'СЕТ СН'!$F$15</f>
        <v>230.28346142000001</v>
      </c>
      <c r="H161" s="36">
        <f>SUMIFS(СВЦЭМ!$E$39:$E$782,СВЦЭМ!$A$39:$A$782,$A161,СВЦЭМ!$B$39:$B$782,H$155)+'СЕТ СН'!$F$15</f>
        <v>229.58972528000001</v>
      </c>
      <c r="I161" s="36">
        <f>SUMIFS(СВЦЭМ!$E$39:$E$782,СВЦЭМ!$A$39:$A$782,$A161,СВЦЭМ!$B$39:$B$782,I$155)+'СЕТ СН'!$F$15</f>
        <v>218.61930824999999</v>
      </c>
      <c r="J161" s="36">
        <f>SUMIFS(СВЦЭМ!$E$39:$E$782,СВЦЭМ!$A$39:$A$782,$A161,СВЦЭМ!$B$39:$B$782,J$155)+'СЕТ СН'!$F$15</f>
        <v>201.87645599000001</v>
      </c>
      <c r="K161" s="36">
        <f>SUMIFS(СВЦЭМ!$E$39:$E$782,СВЦЭМ!$A$39:$A$782,$A161,СВЦЭМ!$B$39:$B$782,K$155)+'СЕТ СН'!$F$15</f>
        <v>189.39192277999999</v>
      </c>
      <c r="L161" s="36">
        <f>SUMIFS(СВЦЭМ!$E$39:$E$782,СВЦЭМ!$A$39:$A$782,$A161,СВЦЭМ!$B$39:$B$782,L$155)+'СЕТ СН'!$F$15</f>
        <v>181.02252777999999</v>
      </c>
      <c r="M161" s="36">
        <f>SUMIFS(СВЦЭМ!$E$39:$E$782,СВЦЭМ!$A$39:$A$782,$A161,СВЦЭМ!$B$39:$B$782,M$155)+'СЕТ СН'!$F$15</f>
        <v>178.45861803</v>
      </c>
      <c r="N161" s="36">
        <f>SUMIFS(СВЦЭМ!$E$39:$E$782,СВЦЭМ!$A$39:$A$782,$A161,СВЦЭМ!$B$39:$B$782,N$155)+'СЕТ СН'!$F$15</f>
        <v>178.26826604999999</v>
      </c>
      <c r="O161" s="36">
        <f>SUMIFS(СВЦЭМ!$E$39:$E$782,СВЦЭМ!$A$39:$A$782,$A161,СВЦЭМ!$B$39:$B$782,O$155)+'СЕТ СН'!$F$15</f>
        <v>177.87697685000001</v>
      </c>
      <c r="P161" s="36">
        <f>SUMIFS(СВЦЭМ!$E$39:$E$782,СВЦЭМ!$A$39:$A$782,$A161,СВЦЭМ!$B$39:$B$782,P$155)+'СЕТ СН'!$F$15</f>
        <v>177.63793079999999</v>
      </c>
      <c r="Q161" s="36">
        <f>SUMIFS(СВЦЭМ!$E$39:$E$782,СВЦЭМ!$A$39:$A$782,$A161,СВЦЭМ!$B$39:$B$782,Q$155)+'СЕТ СН'!$F$15</f>
        <v>179.19708489999999</v>
      </c>
      <c r="R161" s="36">
        <f>SUMIFS(СВЦЭМ!$E$39:$E$782,СВЦЭМ!$A$39:$A$782,$A161,СВЦЭМ!$B$39:$B$782,R$155)+'СЕТ СН'!$F$15</f>
        <v>183.06947615999999</v>
      </c>
      <c r="S161" s="36">
        <f>SUMIFS(СВЦЭМ!$E$39:$E$782,СВЦЭМ!$A$39:$A$782,$A161,СВЦЭМ!$B$39:$B$782,S$155)+'СЕТ СН'!$F$15</f>
        <v>181.3363051</v>
      </c>
      <c r="T161" s="36">
        <f>SUMIFS(СВЦЭМ!$E$39:$E$782,СВЦЭМ!$A$39:$A$782,$A161,СВЦЭМ!$B$39:$B$782,T$155)+'СЕТ СН'!$F$15</f>
        <v>180.45268707</v>
      </c>
      <c r="U161" s="36">
        <f>SUMIFS(СВЦЭМ!$E$39:$E$782,СВЦЭМ!$A$39:$A$782,$A161,СВЦЭМ!$B$39:$B$782,U$155)+'СЕТ СН'!$F$15</f>
        <v>181.55533627</v>
      </c>
      <c r="V161" s="36">
        <f>SUMIFS(СВЦЭМ!$E$39:$E$782,СВЦЭМ!$A$39:$A$782,$A161,СВЦЭМ!$B$39:$B$782,V$155)+'СЕТ СН'!$F$15</f>
        <v>182.96629253</v>
      </c>
      <c r="W161" s="36">
        <f>SUMIFS(СВЦЭМ!$E$39:$E$782,СВЦЭМ!$A$39:$A$782,$A161,СВЦЭМ!$B$39:$B$782,W$155)+'СЕТ СН'!$F$15</f>
        <v>181.88424308</v>
      </c>
      <c r="X161" s="36">
        <f>SUMIFS(СВЦЭМ!$E$39:$E$782,СВЦЭМ!$A$39:$A$782,$A161,СВЦЭМ!$B$39:$B$782,X$155)+'СЕТ СН'!$F$15</f>
        <v>186.37596045999999</v>
      </c>
      <c r="Y161" s="36">
        <f>SUMIFS(СВЦЭМ!$E$39:$E$782,СВЦЭМ!$A$39:$A$782,$A161,СВЦЭМ!$B$39:$B$782,Y$155)+'СЕТ СН'!$F$15</f>
        <v>197.65613734999999</v>
      </c>
    </row>
    <row r="162" spans="1:25" ht="15.75" x14ac:dyDescent="0.2">
      <c r="A162" s="35">
        <f t="shared" si="4"/>
        <v>45480</v>
      </c>
      <c r="B162" s="36">
        <f>SUMIFS(СВЦЭМ!$E$39:$E$782,СВЦЭМ!$A$39:$A$782,$A162,СВЦЭМ!$B$39:$B$782,B$155)+'СЕТ СН'!$F$15</f>
        <v>216.16939733999999</v>
      </c>
      <c r="C162" s="36">
        <f>SUMIFS(СВЦЭМ!$E$39:$E$782,СВЦЭМ!$A$39:$A$782,$A162,СВЦЭМ!$B$39:$B$782,C$155)+'СЕТ СН'!$F$15</f>
        <v>224.32136464999999</v>
      </c>
      <c r="D162" s="36">
        <f>SUMIFS(СВЦЭМ!$E$39:$E$782,СВЦЭМ!$A$39:$A$782,$A162,СВЦЭМ!$B$39:$B$782,D$155)+'СЕТ СН'!$F$15</f>
        <v>232.18773171000001</v>
      </c>
      <c r="E162" s="36">
        <f>SUMIFS(СВЦЭМ!$E$39:$E$782,СВЦЭМ!$A$39:$A$782,$A162,СВЦЭМ!$B$39:$B$782,E$155)+'СЕТ СН'!$F$15</f>
        <v>231.21437528000001</v>
      </c>
      <c r="F162" s="36">
        <f>SUMIFS(СВЦЭМ!$E$39:$E$782,СВЦЭМ!$A$39:$A$782,$A162,СВЦЭМ!$B$39:$B$782,F$155)+'СЕТ СН'!$F$15</f>
        <v>231.62271522</v>
      </c>
      <c r="G162" s="36">
        <f>SUMIFS(СВЦЭМ!$E$39:$E$782,СВЦЭМ!$A$39:$A$782,$A162,СВЦЭМ!$B$39:$B$782,G$155)+'СЕТ СН'!$F$15</f>
        <v>232.02361503</v>
      </c>
      <c r="H162" s="36">
        <f>SUMIFS(СВЦЭМ!$E$39:$E$782,СВЦЭМ!$A$39:$A$782,$A162,СВЦЭМ!$B$39:$B$782,H$155)+'СЕТ СН'!$F$15</f>
        <v>234.09570908000001</v>
      </c>
      <c r="I162" s="36">
        <f>SUMIFS(СВЦЭМ!$E$39:$E$782,СВЦЭМ!$A$39:$A$782,$A162,СВЦЭМ!$B$39:$B$782,I$155)+'СЕТ СН'!$F$15</f>
        <v>229.33225198</v>
      </c>
      <c r="J162" s="36">
        <f>SUMIFS(СВЦЭМ!$E$39:$E$782,СВЦЭМ!$A$39:$A$782,$A162,СВЦЭМ!$B$39:$B$782,J$155)+'СЕТ СН'!$F$15</f>
        <v>212.08780132999999</v>
      </c>
      <c r="K162" s="36">
        <f>SUMIFS(СВЦЭМ!$E$39:$E$782,СВЦЭМ!$A$39:$A$782,$A162,СВЦЭМ!$B$39:$B$782,K$155)+'СЕТ СН'!$F$15</f>
        <v>199.6078042</v>
      </c>
      <c r="L162" s="36">
        <f>SUMIFS(СВЦЭМ!$E$39:$E$782,СВЦЭМ!$A$39:$A$782,$A162,СВЦЭМ!$B$39:$B$782,L$155)+'СЕТ СН'!$F$15</f>
        <v>193.47560245</v>
      </c>
      <c r="M162" s="36">
        <f>SUMIFS(СВЦЭМ!$E$39:$E$782,СВЦЭМ!$A$39:$A$782,$A162,СВЦЭМ!$B$39:$B$782,M$155)+'СЕТ СН'!$F$15</f>
        <v>192.38220228</v>
      </c>
      <c r="N162" s="36">
        <f>SUMIFS(СВЦЭМ!$E$39:$E$782,СВЦЭМ!$A$39:$A$782,$A162,СВЦЭМ!$B$39:$B$782,N$155)+'СЕТ СН'!$F$15</f>
        <v>190.56957897000001</v>
      </c>
      <c r="O162" s="36">
        <f>SUMIFS(СВЦЭМ!$E$39:$E$782,СВЦЭМ!$A$39:$A$782,$A162,СВЦЭМ!$B$39:$B$782,O$155)+'СЕТ СН'!$F$15</f>
        <v>188.96714713</v>
      </c>
      <c r="P162" s="36">
        <f>SUMIFS(СВЦЭМ!$E$39:$E$782,СВЦЭМ!$A$39:$A$782,$A162,СВЦЭМ!$B$39:$B$782,P$155)+'СЕТ СН'!$F$15</f>
        <v>190.78431295999999</v>
      </c>
      <c r="Q162" s="36">
        <f>SUMIFS(СВЦЭМ!$E$39:$E$782,СВЦЭМ!$A$39:$A$782,$A162,СВЦЭМ!$B$39:$B$782,Q$155)+'СЕТ СН'!$F$15</f>
        <v>192.23800388999999</v>
      </c>
      <c r="R162" s="36">
        <f>SUMIFS(СВЦЭМ!$E$39:$E$782,СВЦЭМ!$A$39:$A$782,$A162,СВЦЭМ!$B$39:$B$782,R$155)+'СЕТ СН'!$F$15</f>
        <v>191.31788091999999</v>
      </c>
      <c r="S162" s="36">
        <f>SUMIFS(СВЦЭМ!$E$39:$E$782,СВЦЭМ!$A$39:$A$782,$A162,СВЦЭМ!$B$39:$B$782,S$155)+'СЕТ СН'!$F$15</f>
        <v>191.16401503</v>
      </c>
      <c r="T162" s="36">
        <f>SUMIFS(СВЦЭМ!$E$39:$E$782,СВЦЭМ!$A$39:$A$782,$A162,СВЦЭМ!$B$39:$B$782,T$155)+'СЕТ СН'!$F$15</f>
        <v>188.5712474</v>
      </c>
      <c r="U162" s="36">
        <f>SUMIFS(СВЦЭМ!$E$39:$E$782,СВЦЭМ!$A$39:$A$782,$A162,СВЦЭМ!$B$39:$B$782,U$155)+'СЕТ СН'!$F$15</f>
        <v>189.54783750999999</v>
      </c>
      <c r="V162" s="36">
        <f>SUMIFS(СВЦЭМ!$E$39:$E$782,СВЦЭМ!$A$39:$A$782,$A162,СВЦЭМ!$B$39:$B$782,V$155)+'СЕТ СН'!$F$15</f>
        <v>190.10194852000001</v>
      </c>
      <c r="W162" s="36">
        <f>SUMIFS(СВЦЭМ!$E$39:$E$782,СВЦЭМ!$A$39:$A$782,$A162,СВЦЭМ!$B$39:$B$782,W$155)+'СЕТ СН'!$F$15</f>
        <v>188.63123060000001</v>
      </c>
      <c r="X162" s="36">
        <f>SUMIFS(СВЦЭМ!$E$39:$E$782,СВЦЭМ!$A$39:$A$782,$A162,СВЦЭМ!$B$39:$B$782,X$155)+'СЕТ СН'!$F$15</f>
        <v>195.40167310000001</v>
      </c>
      <c r="Y162" s="36">
        <f>SUMIFS(СВЦЭМ!$E$39:$E$782,СВЦЭМ!$A$39:$A$782,$A162,СВЦЭМ!$B$39:$B$782,Y$155)+'СЕТ СН'!$F$15</f>
        <v>206.63852408</v>
      </c>
    </row>
    <row r="163" spans="1:25" ht="15.75" x14ac:dyDescent="0.2">
      <c r="A163" s="35">
        <f t="shared" si="4"/>
        <v>45481</v>
      </c>
      <c r="B163" s="36">
        <f>SUMIFS(СВЦЭМ!$E$39:$E$782,СВЦЭМ!$A$39:$A$782,$A163,СВЦЭМ!$B$39:$B$782,B$155)+'СЕТ СН'!$F$15</f>
        <v>218.76634229000001</v>
      </c>
      <c r="C163" s="36">
        <f>SUMIFS(СВЦЭМ!$E$39:$E$782,СВЦЭМ!$A$39:$A$782,$A163,СВЦЭМ!$B$39:$B$782,C$155)+'СЕТ СН'!$F$15</f>
        <v>231.43799842000001</v>
      </c>
      <c r="D163" s="36">
        <f>SUMIFS(СВЦЭМ!$E$39:$E$782,СВЦЭМ!$A$39:$A$782,$A163,СВЦЭМ!$B$39:$B$782,D$155)+'СЕТ СН'!$F$15</f>
        <v>241.38501704000001</v>
      </c>
      <c r="E163" s="36">
        <f>SUMIFS(СВЦЭМ!$E$39:$E$782,СВЦЭМ!$A$39:$A$782,$A163,СВЦЭМ!$B$39:$B$782,E$155)+'СЕТ СН'!$F$15</f>
        <v>244.96489683999999</v>
      </c>
      <c r="F163" s="36">
        <f>SUMIFS(СВЦЭМ!$E$39:$E$782,СВЦЭМ!$A$39:$A$782,$A163,СВЦЭМ!$B$39:$B$782,F$155)+'СЕТ СН'!$F$15</f>
        <v>245.75436446000001</v>
      </c>
      <c r="G163" s="36">
        <f>SUMIFS(СВЦЭМ!$E$39:$E$782,СВЦЭМ!$A$39:$A$782,$A163,СВЦЭМ!$B$39:$B$782,G$155)+'СЕТ СН'!$F$15</f>
        <v>243.50633440999999</v>
      </c>
      <c r="H163" s="36">
        <f>SUMIFS(СВЦЭМ!$E$39:$E$782,СВЦЭМ!$A$39:$A$782,$A163,СВЦЭМ!$B$39:$B$782,H$155)+'СЕТ СН'!$F$15</f>
        <v>230.76168074</v>
      </c>
      <c r="I163" s="36">
        <f>SUMIFS(СВЦЭМ!$E$39:$E$782,СВЦЭМ!$A$39:$A$782,$A163,СВЦЭМ!$B$39:$B$782,I$155)+'СЕТ СН'!$F$15</f>
        <v>218.79431507999999</v>
      </c>
      <c r="J163" s="36">
        <f>SUMIFS(СВЦЭМ!$E$39:$E$782,СВЦЭМ!$A$39:$A$782,$A163,СВЦЭМ!$B$39:$B$782,J$155)+'СЕТ СН'!$F$15</f>
        <v>204.1058027</v>
      </c>
      <c r="K163" s="36">
        <f>SUMIFS(СВЦЭМ!$E$39:$E$782,СВЦЭМ!$A$39:$A$782,$A163,СВЦЭМ!$B$39:$B$782,K$155)+'СЕТ СН'!$F$15</f>
        <v>195.53262724999999</v>
      </c>
      <c r="L163" s="36">
        <f>SUMIFS(СВЦЭМ!$E$39:$E$782,СВЦЭМ!$A$39:$A$782,$A163,СВЦЭМ!$B$39:$B$782,L$155)+'СЕТ СН'!$F$15</f>
        <v>189.53488658000001</v>
      </c>
      <c r="M163" s="36">
        <f>SUMIFS(СВЦЭМ!$E$39:$E$782,СВЦЭМ!$A$39:$A$782,$A163,СВЦЭМ!$B$39:$B$782,M$155)+'СЕТ СН'!$F$15</f>
        <v>189.83299729999999</v>
      </c>
      <c r="N163" s="36">
        <f>SUMIFS(СВЦЭМ!$E$39:$E$782,СВЦЭМ!$A$39:$A$782,$A163,СВЦЭМ!$B$39:$B$782,N$155)+'СЕТ СН'!$F$15</f>
        <v>188.84429265</v>
      </c>
      <c r="O163" s="36">
        <f>SUMIFS(СВЦЭМ!$E$39:$E$782,СВЦЭМ!$A$39:$A$782,$A163,СВЦЭМ!$B$39:$B$782,O$155)+'СЕТ СН'!$F$15</f>
        <v>189.26112875999999</v>
      </c>
      <c r="P163" s="36">
        <f>SUMIFS(СВЦЭМ!$E$39:$E$782,СВЦЭМ!$A$39:$A$782,$A163,СВЦЭМ!$B$39:$B$782,P$155)+'СЕТ СН'!$F$15</f>
        <v>189.67385365000001</v>
      </c>
      <c r="Q163" s="36">
        <f>SUMIFS(СВЦЭМ!$E$39:$E$782,СВЦЭМ!$A$39:$A$782,$A163,СВЦЭМ!$B$39:$B$782,Q$155)+'СЕТ СН'!$F$15</f>
        <v>190.46817894</v>
      </c>
      <c r="R163" s="36">
        <f>SUMIFS(СВЦЭМ!$E$39:$E$782,СВЦЭМ!$A$39:$A$782,$A163,СВЦЭМ!$B$39:$B$782,R$155)+'СЕТ СН'!$F$15</f>
        <v>190.20636463</v>
      </c>
      <c r="S163" s="36">
        <f>SUMIFS(СВЦЭМ!$E$39:$E$782,СВЦЭМ!$A$39:$A$782,$A163,СВЦЭМ!$B$39:$B$782,S$155)+'СЕТ СН'!$F$15</f>
        <v>189.59092838000001</v>
      </c>
      <c r="T163" s="36">
        <f>SUMIFS(СВЦЭМ!$E$39:$E$782,СВЦЭМ!$A$39:$A$782,$A163,СВЦЭМ!$B$39:$B$782,T$155)+'СЕТ СН'!$F$15</f>
        <v>188.29187206</v>
      </c>
      <c r="U163" s="36">
        <f>SUMIFS(СВЦЭМ!$E$39:$E$782,СВЦЭМ!$A$39:$A$782,$A163,СВЦЭМ!$B$39:$B$782,U$155)+'СЕТ СН'!$F$15</f>
        <v>189.03487586</v>
      </c>
      <c r="V163" s="36">
        <f>SUMIFS(СВЦЭМ!$E$39:$E$782,СВЦЭМ!$A$39:$A$782,$A163,СВЦЭМ!$B$39:$B$782,V$155)+'СЕТ СН'!$F$15</f>
        <v>186.64559922999999</v>
      </c>
      <c r="W163" s="36">
        <f>SUMIFS(СВЦЭМ!$E$39:$E$782,СВЦЭМ!$A$39:$A$782,$A163,СВЦЭМ!$B$39:$B$782,W$155)+'СЕТ СН'!$F$15</f>
        <v>186.66575205000001</v>
      </c>
      <c r="X163" s="36">
        <f>SUMIFS(СВЦЭМ!$E$39:$E$782,СВЦЭМ!$A$39:$A$782,$A163,СВЦЭМ!$B$39:$B$782,X$155)+'СЕТ СН'!$F$15</f>
        <v>192.03224886000001</v>
      </c>
      <c r="Y163" s="36">
        <f>SUMIFS(СВЦЭМ!$E$39:$E$782,СВЦЭМ!$A$39:$A$782,$A163,СВЦЭМ!$B$39:$B$782,Y$155)+'СЕТ СН'!$F$15</f>
        <v>203.03639534000001</v>
      </c>
    </row>
    <row r="164" spans="1:25" ht="15.75" x14ac:dyDescent="0.2">
      <c r="A164" s="35">
        <f t="shared" si="4"/>
        <v>45482</v>
      </c>
      <c r="B164" s="36">
        <f>SUMIFS(СВЦЭМ!$E$39:$E$782,СВЦЭМ!$A$39:$A$782,$A164,СВЦЭМ!$B$39:$B$782,B$155)+'СЕТ СН'!$F$15</f>
        <v>222.47656076000001</v>
      </c>
      <c r="C164" s="36">
        <f>SUMIFS(СВЦЭМ!$E$39:$E$782,СВЦЭМ!$A$39:$A$782,$A164,СВЦЭМ!$B$39:$B$782,C$155)+'СЕТ СН'!$F$15</f>
        <v>233.72843592999999</v>
      </c>
      <c r="D164" s="36">
        <f>SUMIFS(СВЦЭМ!$E$39:$E$782,СВЦЭМ!$A$39:$A$782,$A164,СВЦЭМ!$B$39:$B$782,D$155)+'СЕТ СН'!$F$15</f>
        <v>242.10471561</v>
      </c>
      <c r="E164" s="36">
        <f>SUMIFS(СВЦЭМ!$E$39:$E$782,СВЦЭМ!$A$39:$A$782,$A164,СВЦЭМ!$B$39:$B$782,E$155)+'СЕТ СН'!$F$15</f>
        <v>248.93852296</v>
      </c>
      <c r="F164" s="36">
        <f>SUMIFS(СВЦЭМ!$E$39:$E$782,СВЦЭМ!$A$39:$A$782,$A164,СВЦЭМ!$B$39:$B$782,F$155)+'СЕТ СН'!$F$15</f>
        <v>247.94758272999999</v>
      </c>
      <c r="G164" s="36">
        <f>SUMIFS(СВЦЭМ!$E$39:$E$782,СВЦЭМ!$A$39:$A$782,$A164,СВЦЭМ!$B$39:$B$782,G$155)+'СЕТ СН'!$F$15</f>
        <v>245.91822388</v>
      </c>
      <c r="H164" s="36">
        <f>SUMIFS(СВЦЭМ!$E$39:$E$782,СВЦЭМ!$A$39:$A$782,$A164,СВЦЭМ!$B$39:$B$782,H$155)+'СЕТ СН'!$F$15</f>
        <v>221.71379815</v>
      </c>
      <c r="I164" s="36">
        <f>SUMIFS(СВЦЭМ!$E$39:$E$782,СВЦЭМ!$A$39:$A$782,$A164,СВЦЭМ!$B$39:$B$782,I$155)+'СЕТ СН'!$F$15</f>
        <v>209.31423154000001</v>
      </c>
      <c r="J164" s="36">
        <f>SUMIFS(СВЦЭМ!$E$39:$E$782,СВЦЭМ!$A$39:$A$782,$A164,СВЦЭМ!$B$39:$B$782,J$155)+'СЕТ СН'!$F$15</f>
        <v>193.88058948</v>
      </c>
      <c r="K164" s="36">
        <f>SUMIFS(СВЦЭМ!$E$39:$E$782,СВЦЭМ!$A$39:$A$782,$A164,СВЦЭМ!$B$39:$B$782,K$155)+'СЕТ СН'!$F$15</f>
        <v>185.07192617999999</v>
      </c>
      <c r="L164" s="36">
        <f>SUMIFS(СВЦЭМ!$E$39:$E$782,СВЦЭМ!$A$39:$A$782,$A164,СВЦЭМ!$B$39:$B$782,L$155)+'СЕТ СН'!$F$15</f>
        <v>181.28957328999999</v>
      </c>
      <c r="M164" s="36">
        <f>SUMIFS(СВЦЭМ!$E$39:$E$782,СВЦЭМ!$A$39:$A$782,$A164,СВЦЭМ!$B$39:$B$782,M$155)+'СЕТ СН'!$F$15</f>
        <v>178.17379215</v>
      </c>
      <c r="N164" s="36">
        <f>SUMIFS(СВЦЭМ!$E$39:$E$782,СВЦЭМ!$A$39:$A$782,$A164,СВЦЭМ!$B$39:$B$782,N$155)+'СЕТ СН'!$F$15</f>
        <v>176.70983131</v>
      </c>
      <c r="O164" s="36">
        <f>SUMIFS(СВЦЭМ!$E$39:$E$782,СВЦЭМ!$A$39:$A$782,$A164,СВЦЭМ!$B$39:$B$782,O$155)+'СЕТ СН'!$F$15</f>
        <v>174.32005009</v>
      </c>
      <c r="P164" s="36">
        <f>SUMIFS(СВЦЭМ!$E$39:$E$782,СВЦЭМ!$A$39:$A$782,$A164,СВЦЭМ!$B$39:$B$782,P$155)+'СЕТ СН'!$F$15</f>
        <v>175.17242114000001</v>
      </c>
      <c r="Q164" s="36">
        <f>SUMIFS(СВЦЭМ!$E$39:$E$782,СВЦЭМ!$A$39:$A$782,$A164,СВЦЭМ!$B$39:$B$782,Q$155)+'СЕТ СН'!$F$15</f>
        <v>177.05923720999999</v>
      </c>
      <c r="R164" s="36">
        <f>SUMIFS(СВЦЭМ!$E$39:$E$782,СВЦЭМ!$A$39:$A$782,$A164,СВЦЭМ!$B$39:$B$782,R$155)+'СЕТ СН'!$F$15</f>
        <v>176.83434002999999</v>
      </c>
      <c r="S164" s="36">
        <f>SUMIFS(СВЦЭМ!$E$39:$E$782,СВЦЭМ!$A$39:$A$782,$A164,СВЦЭМ!$B$39:$B$782,S$155)+'СЕТ СН'!$F$15</f>
        <v>176.63086179000001</v>
      </c>
      <c r="T164" s="36">
        <f>SUMIFS(СВЦЭМ!$E$39:$E$782,СВЦЭМ!$A$39:$A$782,$A164,СВЦЭМ!$B$39:$B$782,T$155)+'СЕТ СН'!$F$15</f>
        <v>177.31027933999999</v>
      </c>
      <c r="U164" s="36">
        <f>SUMIFS(СВЦЭМ!$E$39:$E$782,СВЦЭМ!$A$39:$A$782,$A164,СВЦЭМ!$B$39:$B$782,U$155)+'СЕТ СН'!$F$15</f>
        <v>179.90015434</v>
      </c>
      <c r="V164" s="36">
        <f>SUMIFS(СВЦЭМ!$E$39:$E$782,СВЦЭМ!$A$39:$A$782,$A164,СВЦЭМ!$B$39:$B$782,V$155)+'СЕТ СН'!$F$15</f>
        <v>179.19185934000001</v>
      </c>
      <c r="W164" s="36">
        <f>SUMIFS(СВЦЭМ!$E$39:$E$782,СВЦЭМ!$A$39:$A$782,$A164,СВЦЭМ!$B$39:$B$782,W$155)+'СЕТ СН'!$F$15</f>
        <v>177.44328372000001</v>
      </c>
      <c r="X164" s="36">
        <f>SUMIFS(СВЦЭМ!$E$39:$E$782,СВЦЭМ!$A$39:$A$782,$A164,СВЦЭМ!$B$39:$B$782,X$155)+'СЕТ СН'!$F$15</f>
        <v>180.90451766999999</v>
      </c>
      <c r="Y164" s="36">
        <f>SUMIFS(СВЦЭМ!$E$39:$E$782,СВЦЭМ!$A$39:$A$782,$A164,СВЦЭМ!$B$39:$B$782,Y$155)+'СЕТ СН'!$F$15</f>
        <v>192.03951355999999</v>
      </c>
    </row>
    <row r="165" spans="1:25" ht="15.75" x14ac:dyDescent="0.2">
      <c r="A165" s="35">
        <f t="shared" si="4"/>
        <v>45483</v>
      </c>
      <c r="B165" s="36">
        <f>SUMIFS(СВЦЭМ!$E$39:$E$782,СВЦЭМ!$A$39:$A$782,$A165,СВЦЭМ!$B$39:$B$782,B$155)+'СЕТ СН'!$F$15</f>
        <v>204.17430666000001</v>
      </c>
      <c r="C165" s="36">
        <f>SUMIFS(СВЦЭМ!$E$39:$E$782,СВЦЭМ!$A$39:$A$782,$A165,СВЦЭМ!$B$39:$B$782,C$155)+'СЕТ СН'!$F$15</f>
        <v>218.59723861000001</v>
      </c>
      <c r="D165" s="36">
        <f>SUMIFS(СВЦЭМ!$E$39:$E$782,СВЦЭМ!$A$39:$A$782,$A165,СВЦЭМ!$B$39:$B$782,D$155)+'СЕТ СН'!$F$15</f>
        <v>227.06404609000001</v>
      </c>
      <c r="E165" s="36">
        <f>SUMIFS(СВЦЭМ!$E$39:$E$782,СВЦЭМ!$A$39:$A$782,$A165,СВЦЭМ!$B$39:$B$782,E$155)+'СЕТ СН'!$F$15</f>
        <v>227.22439201</v>
      </c>
      <c r="F165" s="36">
        <f>SUMIFS(СВЦЭМ!$E$39:$E$782,СВЦЭМ!$A$39:$A$782,$A165,СВЦЭМ!$B$39:$B$782,F$155)+'СЕТ СН'!$F$15</f>
        <v>226.08775897000001</v>
      </c>
      <c r="G165" s="36">
        <f>SUMIFS(СВЦЭМ!$E$39:$E$782,СВЦЭМ!$A$39:$A$782,$A165,СВЦЭМ!$B$39:$B$782,G$155)+'СЕТ СН'!$F$15</f>
        <v>229.42714362999999</v>
      </c>
      <c r="H165" s="36">
        <f>SUMIFS(СВЦЭМ!$E$39:$E$782,СВЦЭМ!$A$39:$A$782,$A165,СВЦЭМ!$B$39:$B$782,H$155)+'СЕТ СН'!$F$15</f>
        <v>219.62007263000001</v>
      </c>
      <c r="I165" s="36">
        <f>SUMIFS(СВЦЭМ!$E$39:$E$782,СВЦЭМ!$A$39:$A$782,$A165,СВЦЭМ!$B$39:$B$782,I$155)+'СЕТ СН'!$F$15</f>
        <v>205.85431783999999</v>
      </c>
      <c r="J165" s="36">
        <f>SUMIFS(СВЦЭМ!$E$39:$E$782,СВЦЭМ!$A$39:$A$782,$A165,СВЦЭМ!$B$39:$B$782,J$155)+'СЕТ СН'!$F$15</f>
        <v>191.85955408999999</v>
      </c>
      <c r="K165" s="36">
        <f>SUMIFS(СВЦЭМ!$E$39:$E$782,СВЦЭМ!$A$39:$A$782,$A165,СВЦЭМ!$B$39:$B$782,K$155)+'СЕТ СН'!$F$15</f>
        <v>186.20786944</v>
      </c>
      <c r="L165" s="36">
        <f>SUMIFS(СВЦЭМ!$E$39:$E$782,СВЦЭМ!$A$39:$A$782,$A165,СВЦЭМ!$B$39:$B$782,L$155)+'СЕТ СН'!$F$15</f>
        <v>181.88335545000001</v>
      </c>
      <c r="M165" s="36">
        <f>SUMIFS(СВЦЭМ!$E$39:$E$782,СВЦЭМ!$A$39:$A$782,$A165,СВЦЭМ!$B$39:$B$782,M$155)+'СЕТ СН'!$F$15</f>
        <v>182.30423499</v>
      </c>
      <c r="N165" s="36">
        <f>SUMIFS(СВЦЭМ!$E$39:$E$782,СВЦЭМ!$A$39:$A$782,$A165,СВЦЭМ!$B$39:$B$782,N$155)+'СЕТ СН'!$F$15</f>
        <v>182.45006867999999</v>
      </c>
      <c r="O165" s="36">
        <f>SUMIFS(СВЦЭМ!$E$39:$E$782,СВЦЭМ!$A$39:$A$782,$A165,СВЦЭМ!$B$39:$B$782,O$155)+'СЕТ СН'!$F$15</f>
        <v>180.03275980000001</v>
      </c>
      <c r="P165" s="36">
        <f>SUMIFS(СВЦЭМ!$E$39:$E$782,СВЦЭМ!$A$39:$A$782,$A165,СВЦЭМ!$B$39:$B$782,P$155)+'СЕТ СН'!$F$15</f>
        <v>180.46234057999999</v>
      </c>
      <c r="Q165" s="36">
        <f>SUMIFS(СВЦЭМ!$E$39:$E$782,СВЦЭМ!$A$39:$A$782,$A165,СВЦЭМ!$B$39:$B$782,Q$155)+'СЕТ СН'!$F$15</f>
        <v>181.97753179</v>
      </c>
      <c r="R165" s="36">
        <f>SUMIFS(СВЦЭМ!$E$39:$E$782,СВЦЭМ!$A$39:$A$782,$A165,СВЦЭМ!$B$39:$B$782,R$155)+'СЕТ СН'!$F$15</f>
        <v>182.98904870999999</v>
      </c>
      <c r="S165" s="36">
        <f>SUMIFS(СВЦЭМ!$E$39:$E$782,СВЦЭМ!$A$39:$A$782,$A165,СВЦЭМ!$B$39:$B$782,S$155)+'СЕТ СН'!$F$15</f>
        <v>184.74080764000001</v>
      </c>
      <c r="T165" s="36">
        <f>SUMIFS(СВЦЭМ!$E$39:$E$782,СВЦЭМ!$A$39:$A$782,$A165,СВЦЭМ!$B$39:$B$782,T$155)+'СЕТ СН'!$F$15</f>
        <v>185.94063037999999</v>
      </c>
      <c r="U165" s="36">
        <f>SUMIFS(СВЦЭМ!$E$39:$E$782,СВЦЭМ!$A$39:$A$782,$A165,СВЦЭМ!$B$39:$B$782,U$155)+'СЕТ СН'!$F$15</f>
        <v>183.81406883</v>
      </c>
      <c r="V165" s="36">
        <f>SUMIFS(СВЦЭМ!$E$39:$E$782,СВЦЭМ!$A$39:$A$782,$A165,СВЦЭМ!$B$39:$B$782,V$155)+'СЕТ СН'!$F$15</f>
        <v>183.82883190000001</v>
      </c>
      <c r="W165" s="36">
        <f>SUMIFS(СВЦЭМ!$E$39:$E$782,СВЦЭМ!$A$39:$A$782,$A165,СВЦЭМ!$B$39:$B$782,W$155)+'СЕТ СН'!$F$15</f>
        <v>181.92719077999999</v>
      </c>
      <c r="X165" s="36">
        <f>SUMIFS(СВЦЭМ!$E$39:$E$782,СВЦЭМ!$A$39:$A$782,$A165,СВЦЭМ!$B$39:$B$782,X$155)+'СЕТ СН'!$F$15</f>
        <v>186.56484806</v>
      </c>
      <c r="Y165" s="36">
        <f>SUMIFS(СВЦЭМ!$E$39:$E$782,СВЦЭМ!$A$39:$A$782,$A165,СВЦЭМ!$B$39:$B$782,Y$155)+'СЕТ СН'!$F$15</f>
        <v>197.40527266000001</v>
      </c>
    </row>
    <row r="166" spans="1:25" ht="15.75" x14ac:dyDescent="0.2">
      <c r="A166" s="35">
        <f t="shared" si="4"/>
        <v>45484</v>
      </c>
      <c r="B166" s="36">
        <f>SUMIFS(СВЦЭМ!$E$39:$E$782,СВЦЭМ!$A$39:$A$782,$A166,СВЦЭМ!$B$39:$B$782,B$155)+'СЕТ СН'!$F$15</f>
        <v>214.55386711</v>
      </c>
      <c r="C166" s="36">
        <f>SUMIFS(СВЦЭМ!$E$39:$E$782,СВЦЭМ!$A$39:$A$782,$A166,СВЦЭМ!$B$39:$B$782,C$155)+'СЕТ СН'!$F$15</f>
        <v>234.39529594000001</v>
      </c>
      <c r="D166" s="36">
        <f>SUMIFS(СВЦЭМ!$E$39:$E$782,СВЦЭМ!$A$39:$A$782,$A166,СВЦЭМ!$B$39:$B$782,D$155)+'СЕТ СН'!$F$15</f>
        <v>248.03188478999999</v>
      </c>
      <c r="E166" s="36">
        <f>SUMIFS(СВЦЭМ!$E$39:$E$782,СВЦЭМ!$A$39:$A$782,$A166,СВЦЭМ!$B$39:$B$782,E$155)+'СЕТ СН'!$F$15</f>
        <v>251.59662739999999</v>
      </c>
      <c r="F166" s="36">
        <f>SUMIFS(СВЦЭМ!$E$39:$E$782,СВЦЭМ!$A$39:$A$782,$A166,СВЦЭМ!$B$39:$B$782,F$155)+'СЕТ СН'!$F$15</f>
        <v>252.89160093000001</v>
      </c>
      <c r="G166" s="36">
        <f>SUMIFS(СВЦЭМ!$E$39:$E$782,СВЦЭМ!$A$39:$A$782,$A166,СВЦЭМ!$B$39:$B$782,G$155)+'СЕТ СН'!$F$15</f>
        <v>249.4428115</v>
      </c>
      <c r="H166" s="36">
        <f>SUMIFS(СВЦЭМ!$E$39:$E$782,СВЦЭМ!$A$39:$A$782,$A166,СВЦЭМ!$B$39:$B$782,H$155)+'СЕТ СН'!$F$15</f>
        <v>238.19592402000001</v>
      </c>
      <c r="I166" s="36">
        <f>SUMIFS(СВЦЭМ!$E$39:$E$782,СВЦЭМ!$A$39:$A$782,$A166,СВЦЭМ!$B$39:$B$782,I$155)+'СЕТ СН'!$F$15</f>
        <v>221.92502067000001</v>
      </c>
      <c r="J166" s="36">
        <f>SUMIFS(СВЦЭМ!$E$39:$E$782,СВЦЭМ!$A$39:$A$782,$A166,СВЦЭМ!$B$39:$B$782,J$155)+'СЕТ СН'!$F$15</f>
        <v>207.565832</v>
      </c>
      <c r="K166" s="36">
        <f>SUMIFS(СВЦЭМ!$E$39:$E$782,СВЦЭМ!$A$39:$A$782,$A166,СВЦЭМ!$B$39:$B$782,K$155)+'СЕТ СН'!$F$15</f>
        <v>203.92076661999999</v>
      </c>
      <c r="L166" s="36">
        <f>SUMIFS(СВЦЭМ!$E$39:$E$782,СВЦЭМ!$A$39:$A$782,$A166,СВЦЭМ!$B$39:$B$782,L$155)+'СЕТ СН'!$F$15</f>
        <v>198.8419987</v>
      </c>
      <c r="M166" s="36">
        <f>SUMIFS(СВЦЭМ!$E$39:$E$782,СВЦЭМ!$A$39:$A$782,$A166,СВЦЭМ!$B$39:$B$782,M$155)+'СЕТ СН'!$F$15</f>
        <v>199.91626335000001</v>
      </c>
      <c r="N166" s="36">
        <f>SUMIFS(СВЦЭМ!$E$39:$E$782,СВЦЭМ!$A$39:$A$782,$A166,СВЦЭМ!$B$39:$B$782,N$155)+'СЕТ СН'!$F$15</f>
        <v>200.54937878000001</v>
      </c>
      <c r="O166" s="36">
        <f>SUMIFS(СВЦЭМ!$E$39:$E$782,СВЦЭМ!$A$39:$A$782,$A166,СВЦЭМ!$B$39:$B$782,O$155)+'СЕТ СН'!$F$15</f>
        <v>199.05308041000001</v>
      </c>
      <c r="P166" s="36">
        <f>SUMIFS(СВЦЭМ!$E$39:$E$782,СВЦЭМ!$A$39:$A$782,$A166,СВЦЭМ!$B$39:$B$782,P$155)+'СЕТ СН'!$F$15</f>
        <v>199.13779811000001</v>
      </c>
      <c r="Q166" s="36">
        <f>SUMIFS(СВЦЭМ!$E$39:$E$782,СВЦЭМ!$A$39:$A$782,$A166,СВЦЭМ!$B$39:$B$782,Q$155)+'СЕТ СН'!$F$15</f>
        <v>199.41399100000001</v>
      </c>
      <c r="R166" s="36">
        <f>SUMIFS(СВЦЭМ!$E$39:$E$782,СВЦЭМ!$A$39:$A$782,$A166,СВЦЭМ!$B$39:$B$782,R$155)+'СЕТ СН'!$F$15</f>
        <v>200.8028113</v>
      </c>
      <c r="S166" s="36">
        <f>SUMIFS(СВЦЭМ!$E$39:$E$782,СВЦЭМ!$A$39:$A$782,$A166,СВЦЭМ!$B$39:$B$782,S$155)+'СЕТ СН'!$F$15</f>
        <v>201.47760977999999</v>
      </c>
      <c r="T166" s="36">
        <f>SUMIFS(СВЦЭМ!$E$39:$E$782,СВЦЭМ!$A$39:$A$782,$A166,СВЦЭМ!$B$39:$B$782,T$155)+'СЕТ СН'!$F$15</f>
        <v>200.60574868</v>
      </c>
      <c r="U166" s="36">
        <f>SUMIFS(СВЦЭМ!$E$39:$E$782,СВЦЭМ!$A$39:$A$782,$A166,СВЦЭМ!$B$39:$B$782,U$155)+'СЕТ СН'!$F$15</f>
        <v>202.69467223999999</v>
      </c>
      <c r="V166" s="36">
        <f>SUMIFS(СВЦЭМ!$E$39:$E$782,СВЦЭМ!$A$39:$A$782,$A166,СВЦЭМ!$B$39:$B$782,V$155)+'СЕТ СН'!$F$15</f>
        <v>201.71825785999999</v>
      </c>
      <c r="W166" s="36">
        <f>SUMIFS(СВЦЭМ!$E$39:$E$782,СВЦЭМ!$A$39:$A$782,$A166,СВЦЭМ!$B$39:$B$782,W$155)+'СЕТ СН'!$F$15</f>
        <v>198.89589226000001</v>
      </c>
      <c r="X166" s="36">
        <f>SUMIFS(СВЦЭМ!$E$39:$E$782,СВЦЭМ!$A$39:$A$782,$A166,СВЦЭМ!$B$39:$B$782,X$155)+'СЕТ СН'!$F$15</f>
        <v>203.80245851999999</v>
      </c>
      <c r="Y166" s="36">
        <f>SUMIFS(СВЦЭМ!$E$39:$E$782,СВЦЭМ!$A$39:$A$782,$A166,СВЦЭМ!$B$39:$B$782,Y$155)+'СЕТ СН'!$F$15</f>
        <v>204.66652998000001</v>
      </c>
    </row>
    <row r="167" spans="1:25" ht="15.75" x14ac:dyDescent="0.2">
      <c r="A167" s="35">
        <f t="shared" si="4"/>
        <v>45485</v>
      </c>
      <c r="B167" s="36">
        <f>SUMIFS(СВЦЭМ!$E$39:$E$782,СВЦЭМ!$A$39:$A$782,$A167,СВЦЭМ!$B$39:$B$782,B$155)+'СЕТ СН'!$F$15</f>
        <v>229.35056094999999</v>
      </c>
      <c r="C167" s="36">
        <f>SUMIFS(СВЦЭМ!$E$39:$E$782,СВЦЭМ!$A$39:$A$782,$A167,СВЦЭМ!$B$39:$B$782,C$155)+'СЕТ СН'!$F$15</f>
        <v>236.87168675999999</v>
      </c>
      <c r="D167" s="36">
        <f>SUMIFS(СВЦЭМ!$E$39:$E$782,СВЦЭМ!$A$39:$A$782,$A167,СВЦЭМ!$B$39:$B$782,D$155)+'СЕТ СН'!$F$15</f>
        <v>244.19309179999999</v>
      </c>
      <c r="E167" s="36">
        <f>SUMIFS(СВЦЭМ!$E$39:$E$782,СВЦЭМ!$A$39:$A$782,$A167,СВЦЭМ!$B$39:$B$782,E$155)+'СЕТ СН'!$F$15</f>
        <v>248.25710272000001</v>
      </c>
      <c r="F167" s="36">
        <f>SUMIFS(СВЦЭМ!$E$39:$E$782,СВЦЭМ!$A$39:$A$782,$A167,СВЦЭМ!$B$39:$B$782,F$155)+'СЕТ СН'!$F$15</f>
        <v>248.32527765</v>
      </c>
      <c r="G167" s="36">
        <f>SUMIFS(СВЦЭМ!$E$39:$E$782,СВЦЭМ!$A$39:$A$782,$A167,СВЦЭМ!$B$39:$B$782,G$155)+'СЕТ СН'!$F$15</f>
        <v>245.79951459</v>
      </c>
      <c r="H167" s="36">
        <f>SUMIFS(СВЦЭМ!$E$39:$E$782,СВЦЭМ!$A$39:$A$782,$A167,СВЦЭМ!$B$39:$B$782,H$155)+'СЕТ СН'!$F$15</f>
        <v>237.69676891</v>
      </c>
      <c r="I167" s="36">
        <f>SUMIFS(СВЦЭМ!$E$39:$E$782,СВЦЭМ!$A$39:$A$782,$A167,СВЦЭМ!$B$39:$B$782,I$155)+'СЕТ СН'!$F$15</f>
        <v>221.92264618999999</v>
      </c>
      <c r="J167" s="36">
        <f>SUMIFS(СВЦЭМ!$E$39:$E$782,СВЦЭМ!$A$39:$A$782,$A167,СВЦЭМ!$B$39:$B$782,J$155)+'СЕТ СН'!$F$15</f>
        <v>203.97234040000001</v>
      </c>
      <c r="K167" s="36">
        <f>SUMIFS(СВЦЭМ!$E$39:$E$782,СВЦЭМ!$A$39:$A$782,$A167,СВЦЭМ!$B$39:$B$782,K$155)+'СЕТ СН'!$F$15</f>
        <v>199.29451859</v>
      </c>
      <c r="L167" s="36">
        <f>SUMIFS(СВЦЭМ!$E$39:$E$782,СВЦЭМ!$A$39:$A$782,$A167,СВЦЭМ!$B$39:$B$782,L$155)+'СЕТ СН'!$F$15</f>
        <v>195.21349953999999</v>
      </c>
      <c r="M167" s="36">
        <f>SUMIFS(СВЦЭМ!$E$39:$E$782,СВЦЭМ!$A$39:$A$782,$A167,СВЦЭМ!$B$39:$B$782,M$155)+'СЕТ СН'!$F$15</f>
        <v>195.52043484999999</v>
      </c>
      <c r="N167" s="36">
        <f>SUMIFS(СВЦЭМ!$E$39:$E$782,СВЦЭМ!$A$39:$A$782,$A167,СВЦЭМ!$B$39:$B$782,N$155)+'СЕТ СН'!$F$15</f>
        <v>194.20046925</v>
      </c>
      <c r="O167" s="36">
        <f>SUMIFS(СВЦЭМ!$E$39:$E$782,СВЦЭМ!$A$39:$A$782,$A167,СВЦЭМ!$B$39:$B$782,O$155)+'СЕТ СН'!$F$15</f>
        <v>193.15937109999999</v>
      </c>
      <c r="P167" s="36">
        <f>SUMIFS(СВЦЭМ!$E$39:$E$782,СВЦЭМ!$A$39:$A$782,$A167,СВЦЭМ!$B$39:$B$782,P$155)+'СЕТ СН'!$F$15</f>
        <v>195.32821591000001</v>
      </c>
      <c r="Q167" s="36">
        <f>SUMIFS(СВЦЭМ!$E$39:$E$782,СВЦЭМ!$A$39:$A$782,$A167,СВЦЭМ!$B$39:$B$782,Q$155)+'СЕТ СН'!$F$15</f>
        <v>197.84908017999999</v>
      </c>
      <c r="R167" s="36">
        <f>SUMIFS(СВЦЭМ!$E$39:$E$782,СВЦЭМ!$A$39:$A$782,$A167,СВЦЭМ!$B$39:$B$782,R$155)+'СЕТ СН'!$F$15</f>
        <v>198.96344422999999</v>
      </c>
      <c r="S167" s="36">
        <f>SUMIFS(СВЦЭМ!$E$39:$E$782,СВЦЭМ!$A$39:$A$782,$A167,СВЦЭМ!$B$39:$B$782,S$155)+'СЕТ СН'!$F$15</f>
        <v>197.47509561999999</v>
      </c>
      <c r="T167" s="36">
        <f>SUMIFS(СВЦЭМ!$E$39:$E$782,СВЦЭМ!$A$39:$A$782,$A167,СВЦЭМ!$B$39:$B$782,T$155)+'СЕТ СН'!$F$15</f>
        <v>194.96404124</v>
      </c>
      <c r="U167" s="36">
        <f>SUMIFS(СВЦЭМ!$E$39:$E$782,СВЦЭМ!$A$39:$A$782,$A167,СВЦЭМ!$B$39:$B$782,U$155)+'СЕТ СН'!$F$15</f>
        <v>197.69717868999999</v>
      </c>
      <c r="V167" s="36">
        <f>SUMIFS(СВЦЭМ!$E$39:$E$782,СВЦЭМ!$A$39:$A$782,$A167,СВЦЭМ!$B$39:$B$782,V$155)+'СЕТ СН'!$F$15</f>
        <v>199.19102852</v>
      </c>
      <c r="W167" s="36">
        <f>SUMIFS(СВЦЭМ!$E$39:$E$782,СВЦЭМ!$A$39:$A$782,$A167,СВЦЭМ!$B$39:$B$782,W$155)+'СЕТ СН'!$F$15</f>
        <v>196.8161139</v>
      </c>
      <c r="X167" s="36">
        <f>SUMIFS(СВЦЭМ!$E$39:$E$782,СВЦЭМ!$A$39:$A$782,$A167,СВЦЭМ!$B$39:$B$782,X$155)+'СЕТ СН'!$F$15</f>
        <v>202.94141236999999</v>
      </c>
      <c r="Y167" s="36">
        <f>SUMIFS(СВЦЭМ!$E$39:$E$782,СВЦЭМ!$A$39:$A$782,$A167,СВЦЭМ!$B$39:$B$782,Y$155)+'СЕТ СН'!$F$15</f>
        <v>215.11840484000001</v>
      </c>
    </row>
    <row r="168" spans="1:25" ht="15.75" x14ac:dyDescent="0.2">
      <c r="A168" s="35">
        <f t="shared" si="4"/>
        <v>45486</v>
      </c>
      <c r="B168" s="36">
        <f>SUMIFS(СВЦЭМ!$E$39:$E$782,СВЦЭМ!$A$39:$A$782,$A168,СВЦЭМ!$B$39:$B$782,B$155)+'СЕТ СН'!$F$15</f>
        <v>227.36660667999999</v>
      </c>
      <c r="C168" s="36">
        <f>SUMIFS(СВЦЭМ!$E$39:$E$782,СВЦЭМ!$A$39:$A$782,$A168,СВЦЭМ!$B$39:$B$782,C$155)+'СЕТ СН'!$F$15</f>
        <v>235.39510887</v>
      </c>
      <c r="D168" s="36">
        <f>SUMIFS(СВЦЭМ!$E$39:$E$782,СВЦЭМ!$A$39:$A$782,$A168,СВЦЭМ!$B$39:$B$782,D$155)+'СЕТ СН'!$F$15</f>
        <v>233.04196206</v>
      </c>
      <c r="E168" s="36">
        <f>SUMIFS(СВЦЭМ!$E$39:$E$782,СВЦЭМ!$A$39:$A$782,$A168,СВЦЭМ!$B$39:$B$782,E$155)+'СЕТ СН'!$F$15</f>
        <v>233.08063227</v>
      </c>
      <c r="F168" s="36">
        <f>SUMIFS(СВЦЭМ!$E$39:$E$782,СВЦЭМ!$A$39:$A$782,$A168,СВЦЭМ!$B$39:$B$782,F$155)+'СЕТ СН'!$F$15</f>
        <v>233.49086462</v>
      </c>
      <c r="G168" s="36">
        <f>SUMIFS(СВЦЭМ!$E$39:$E$782,СВЦЭМ!$A$39:$A$782,$A168,СВЦЭМ!$B$39:$B$782,G$155)+'СЕТ СН'!$F$15</f>
        <v>234.05858334999999</v>
      </c>
      <c r="H168" s="36">
        <f>SUMIFS(СВЦЭМ!$E$39:$E$782,СВЦЭМ!$A$39:$A$782,$A168,СВЦЭМ!$B$39:$B$782,H$155)+'СЕТ СН'!$F$15</f>
        <v>244.25697925</v>
      </c>
      <c r="I168" s="36">
        <f>SUMIFS(СВЦЭМ!$E$39:$E$782,СВЦЭМ!$A$39:$A$782,$A168,СВЦЭМ!$B$39:$B$782,I$155)+'СЕТ СН'!$F$15</f>
        <v>233.36953227999999</v>
      </c>
      <c r="J168" s="36">
        <f>SUMIFS(СВЦЭМ!$E$39:$E$782,СВЦЭМ!$A$39:$A$782,$A168,СВЦЭМ!$B$39:$B$782,J$155)+'СЕТ СН'!$F$15</f>
        <v>217.66600149000001</v>
      </c>
      <c r="K168" s="36">
        <f>SUMIFS(СВЦЭМ!$E$39:$E$782,СВЦЭМ!$A$39:$A$782,$A168,СВЦЭМ!$B$39:$B$782,K$155)+'СЕТ СН'!$F$15</f>
        <v>200.72500668000001</v>
      </c>
      <c r="L168" s="36">
        <f>SUMIFS(СВЦЭМ!$E$39:$E$782,СВЦЭМ!$A$39:$A$782,$A168,СВЦЭМ!$B$39:$B$782,L$155)+'СЕТ СН'!$F$15</f>
        <v>192.67882462</v>
      </c>
      <c r="M168" s="36">
        <f>SUMIFS(СВЦЭМ!$E$39:$E$782,СВЦЭМ!$A$39:$A$782,$A168,СВЦЭМ!$B$39:$B$782,M$155)+'СЕТ СН'!$F$15</f>
        <v>189.69095741999999</v>
      </c>
      <c r="N168" s="36">
        <f>SUMIFS(СВЦЭМ!$E$39:$E$782,СВЦЭМ!$A$39:$A$782,$A168,СВЦЭМ!$B$39:$B$782,N$155)+'СЕТ СН'!$F$15</f>
        <v>189.57776397000001</v>
      </c>
      <c r="O168" s="36">
        <f>SUMIFS(СВЦЭМ!$E$39:$E$782,СВЦЭМ!$A$39:$A$782,$A168,СВЦЭМ!$B$39:$B$782,O$155)+'СЕТ СН'!$F$15</f>
        <v>188.34771246</v>
      </c>
      <c r="P168" s="36">
        <f>SUMIFS(СВЦЭМ!$E$39:$E$782,СВЦЭМ!$A$39:$A$782,$A168,СВЦЭМ!$B$39:$B$782,P$155)+'СЕТ СН'!$F$15</f>
        <v>189.92688082999999</v>
      </c>
      <c r="Q168" s="36">
        <f>SUMIFS(СВЦЭМ!$E$39:$E$782,СВЦЭМ!$A$39:$A$782,$A168,СВЦЭМ!$B$39:$B$782,Q$155)+'СЕТ СН'!$F$15</f>
        <v>191.51707987</v>
      </c>
      <c r="R168" s="36">
        <f>SUMIFS(СВЦЭМ!$E$39:$E$782,СВЦЭМ!$A$39:$A$782,$A168,СВЦЭМ!$B$39:$B$782,R$155)+'СЕТ СН'!$F$15</f>
        <v>187.61395633999999</v>
      </c>
      <c r="S168" s="36">
        <f>SUMIFS(СВЦЭМ!$E$39:$E$782,СВЦЭМ!$A$39:$A$782,$A168,СВЦЭМ!$B$39:$B$782,S$155)+'СЕТ СН'!$F$15</f>
        <v>187.40606091999999</v>
      </c>
      <c r="T168" s="36">
        <f>SUMIFS(СВЦЭМ!$E$39:$E$782,СВЦЭМ!$A$39:$A$782,$A168,СВЦЭМ!$B$39:$B$782,T$155)+'СЕТ СН'!$F$15</f>
        <v>186.60683477000001</v>
      </c>
      <c r="U168" s="36">
        <f>SUMIFS(СВЦЭМ!$E$39:$E$782,СВЦЭМ!$A$39:$A$782,$A168,СВЦЭМ!$B$39:$B$782,U$155)+'СЕТ СН'!$F$15</f>
        <v>188.39727472000001</v>
      </c>
      <c r="V168" s="36">
        <f>SUMIFS(СВЦЭМ!$E$39:$E$782,СВЦЭМ!$A$39:$A$782,$A168,СВЦЭМ!$B$39:$B$782,V$155)+'СЕТ СН'!$F$15</f>
        <v>189.94155018000001</v>
      </c>
      <c r="W168" s="36">
        <f>SUMIFS(СВЦЭМ!$E$39:$E$782,СВЦЭМ!$A$39:$A$782,$A168,СВЦЭМ!$B$39:$B$782,W$155)+'СЕТ СН'!$F$15</f>
        <v>189.21621708999999</v>
      </c>
      <c r="X168" s="36">
        <f>SUMIFS(СВЦЭМ!$E$39:$E$782,СВЦЭМ!$A$39:$A$782,$A168,СВЦЭМ!$B$39:$B$782,X$155)+'СЕТ СН'!$F$15</f>
        <v>193.85042376999999</v>
      </c>
      <c r="Y168" s="36">
        <f>SUMIFS(СВЦЭМ!$E$39:$E$782,СВЦЭМ!$A$39:$A$782,$A168,СВЦЭМ!$B$39:$B$782,Y$155)+'СЕТ СН'!$F$15</f>
        <v>206.15022228000001</v>
      </c>
    </row>
    <row r="169" spans="1:25" ht="15.75" x14ac:dyDescent="0.2">
      <c r="A169" s="35">
        <f t="shared" si="4"/>
        <v>45487</v>
      </c>
      <c r="B169" s="36">
        <f>SUMIFS(СВЦЭМ!$E$39:$E$782,СВЦЭМ!$A$39:$A$782,$A169,СВЦЭМ!$B$39:$B$782,B$155)+'СЕТ СН'!$F$15</f>
        <v>221.55171145</v>
      </c>
      <c r="C169" s="36">
        <f>SUMIFS(СВЦЭМ!$E$39:$E$782,СВЦЭМ!$A$39:$A$782,$A169,СВЦЭМ!$B$39:$B$782,C$155)+'СЕТ СН'!$F$15</f>
        <v>218.66670852999999</v>
      </c>
      <c r="D169" s="36">
        <f>SUMIFS(СВЦЭМ!$E$39:$E$782,СВЦЭМ!$A$39:$A$782,$A169,СВЦЭМ!$B$39:$B$782,D$155)+'СЕТ СН'!$F$15</f>
        <v>215.03295313000001</v>
      </c>
      <c r="E169" s="36">
        <f>SUMIFS(СВЦЭМ!$E$39:$E$782,СВЦЭМ!$A$39:$A$782,$A169,СВЦЭМ!$B$39:$B$782,E$155)+'СЕТ СН'!$F$15</f>
        <v>211.46611285</v>
      </c>
      <c r="F169" s="36">
        <f>SUMIFS(СВЦЭМ!$E$39:$E$782,СВЦЭМ!$A$39:$A$782,$A169,СВЦЭМ!$B$39:$B$782,F$155)+'СЕТ СН'!$F$15</f>
        <v>210.34300081999999</v>
      </c>
      <c r="G169" s="36">
        <f>SUMIFS(СВЦЭМ!$E$39:$E$782,СВЦЭМ!$A$39:$A$782,$A169,СВЦЭМ!$B$39:$B$782,G$155)+'СЕТ СН'!$F$15</f>
        <v>211.89383101000001</v>
      </c>
      <c r="H169" s="36">
        <f>SUMIFS(СВЦЭМ!$E$39:$E$782,СВЦЭМ!$A$39:$A$782,$A169,СВЦЭМ!$B$39:$B$782,H$155)+'СЕТ СН'!$F$15</f>
        <v>213.20612729999999</v>
      </c>
      <c r="I169" s="36">
        <f>SUMIFS(СВЦЭМ!$E$39:$E$782,СВЦЭМ!$A$39:$A$782,$A169,СВЦЭМ!$B$39:$B$782,I$155)+'СЕТ СН'!$F$15</f>
        <v>219.68378451999999</v>
      </c>
      <c r="J169" s="36">
        <f>SUMIFS(СВЦЭМ!$E$39:$E$782,СВЦЭМ!$A$39:$A$782,$A169,СВЦЭМ!$B$39:$B$782,J$155)+'СЕТ СН'!$F$15</f>
        <v>224.48596158000001</v>
      </c>
      <c r="K169" s="36">
        <f>SUMIFS(СВЦЭМ!$E$39:$E$782,СВЦЭМ!$A$39:$A$782,$A169,СВЦЭМ!$B$39:$B$782,K$155)+'СЕТ СН'!$F$15</f>
        <v>209.78774976</v>
      </c>
      <c r="L169" s="36">
        <f>SUMIFS(СВЦЭМ!$E$39:$E$782,СВЦЭМ!$A$39:$A$782,$A169,СВЦЭМ!$B$39:$B$782,L$155)+'СЕТ СН'!$F$15</f>
        <v>200.9416152</v>
      </c>
      <c r="M169" s="36">
        <f>SUMIFS(СВЦЭМ!$E$39:$E$782,СВЦЭМ!$A$39:$A$782,$A169,СВЦЭМ!$B$39:$B$782,M$155)+'СЕТ СН'!$F$15</f>
        <v>197.04328576</v>
      </c>
      <c r="N169" s="36">
        <f>SUMIFS(СВЦЭМ!$E$39:$E$782,СВЦЭМ!$A$39:$A$782,$A169,СВЦЭМ!$B$39:$B$782,N$155)+'СЕТ СН'!$F$15</f>
        <v>194.80616902</v>
      </c>
      <c r="O169" s="36">
        <f>SUMIFS(СВЦЭМ!$E$39:$E$782,СВЦЭМ!$A$39:$A$782,$A169,СВЦЭМ!$B$39:$B$782,O$155)+'СЕТ СН'!$F$15</f>
        <v>193.48105035</v>
      </c>
      <c r="P169" s="36">
        <f>SUMIFS(СВЦЭМ!$E$39:$E$782,СВЦЭМ!$A$39:$A$782,$A169,СВЦЭМ!$B$39:$B$782,P$155)+'СЕТ СН'!$F$15</f>
        <v>195.01635787999999</v>
      </c>
      <c r="Q169" s="36">
        <f>SUMIFS(СВЦЭМ!$E$39:$E$782,СВЦЭМ!$A$39:$A$782,$A169,СВЦЭМ!$B$39:$B$782,Q$155)+'СЕТ СН'!$F$15</f>
        <v>196.79127120999999</v>
      </c>
      <c r="R169" s="36">
        <f>SUMIFS(СВЦЭМ!$E$39:$E$782,СВЦЭМ!$A$39:$A$782,$A169,СВЦЭМ!$B$39:$B$782,R$155)+'СЕТ СН'!$F$15</f>
        <v>197.25018793999999</v>
      </c>
      <c r="S169" s="36">
        <f>SUMIFS(СВЦЭМ!$E$39:$E$782,СВЦЭМ!$A$39:$A$782,$A169,СВЦЭМ!$B$39:$B$782,S$155)+'СЕТ СН'!$F$15</f>
        <v>195.95976723999999</v>
      </c>
      <c r="T169" s="36">
        <f>SUMIFS(СВЦЭМ!$E$39:$E$782,СВЦЭМ!$A$39:$A$782,$A169,СВЦЭМ!$B$39:$B$782,T$155)+'СЕТ СН'!$F$15</f>
        <v>193.03143581</v>
      </c>
      <c r="U169" s="36">
        <f>SUMIFS(СВЦЭМ!$E$39:$E$782,СВЦЭМ!$A$39:$A$782,$A169,СВЦЭМ!$B$39:$B$782,U$155)+'СЕТ СН'!$F$15</f>
        <v>194.09719648000001</v>
      </c>
      <c r="V169" s="36">
        <f>SUMIFS(СВЦЭМ!$E$39:$E$782,СВЦЭМ!$A$39:$A$782,$A169,СВЦЭМ!$B$39:$B$782,V$155)+'СЕТ СН'!$F$15</f>
        <v>195.75520574999999</v>
      </c>
      <c r="W169" s="36">
        <f>SUMIFS(СВЦЭМ!$E$39:$E$782,СВЦЭМ!$A$39:$A$782,$A169,СВЦЭМ!$B$39:$B$782,W$155)+'СЕТ СН'!$F$15</f>
        <v>193.44053672000001</v>
      </c>
      <c r="X169" s="36">
        <f>SUMIFS(СВЦЭМ!$E$39:$E$782,СВЦЭМ!$A$39:$A$782,$A169,СВЦЭМ!$B$39:$B$782,X$155)+'СЕТ СН'!$F$15</f>
        <v>199.72044543999999</v>
      </c>
      <c r="Y169" s="36">
        <f>SUMIFS(СВЦЭМ!$E$39:$E$782,СВЦЭМ!$A$39:$A$782,$A169,СВЦЭМ!$B$39:$B$782,Y$155)+'СЕТ СН'!$F$15</f>
        <v>213.71745486</v>
      </c>
    </row>
    <row r="170" spans="1:25" ht="15.75" x14ac:dyDescent="0.2">
      <c r="A170" s="35">
        <f t="shared" si="4"/>
        <v>45488</v>
      </c>
      <c r="B170" s="36">
        <f>SUMIFS(СВЦЭМ!$E$39:$E$782,СВЦЭМ!$A$39:$A$782,$A170,СВЦЭМ!$B$39:$B$782,B$155)+'СЕТ СН'!$F$15</f>
        <v>207.09601645999999</v>
      </c>
      <c r="C170" s="36">
        <f>SUMIFS(СВЦЭМ!$E$39:$E$782,СВЦЭМ!$A$39:$A$782,$A170,СВЦЭМ!$B$39:$B$782,C$155)+'СЕТ СН'!$F$15</f>
        <v>219.18825583</v>
      </c>
      <c r="D170" s="36">
        <f>SUMIFS(СВЦЭМ!$E$39:$E$782,СВЦЭМ!$A$39:$A$782,$A170,СВЦЭМ!$B$39:$B$782,D$155)+'СЕТ СН'!$F$15</f>
        <v>230.10180774</v>
      </c>
      <c r="E170" s="36">
        <f>SUMIFS(СВЦЭМ!$E$39:$E$782,СВЦЭМ!$A$39:$A$782,$A170,СВЦЭМ!$B$39:$B$782,E$155)+'СЕТ СН'!$F$15</f>
        <v>230.4157289</v>
      </c>
      <c r="F170" s="36">
        <f>SUMIFS(СВЦЭМ!$E$39:$E$782,СВЦЭМ!$A$39:$A$782,$A170,СВЦЭМ!$B$39:$B$782,F$155)+'СЕТ СН'!$F$15</f>
        <v>229.57410075999999</v>
      </c>
      <c r="G170" s="36">
        <f>SUMIFS(СВЦЭМ!$E$39:$E$782,СВЦЭМ!$A$39:$A$782,$A170,СВЦЭМ!$B$39:$B$782,G$155)+'СЕТ СН'!$F$15</f>
        <v>231.85303962</v>
      </c>
      <c r="H170" s="36">
        <f>SUMIFS(СВЦЭМ!$E$39:$E$782,СВЦЭМ!$A$39:$A$782,$A170,СВЦЭМ!$B$39:$B$782,H$155)+'СЕТ СН'!$F$15</f>
        <v>223.14584452</v>
      </c>
      <c r="I170" s="36">
        <f>SUMIFS(СВЦЭМ!$E$39:$E$782,СВЦЭМ!$A$39:$A$782,$A170,СВЦЭМ!$B$39:$B$782,I$155)+'СЕТ СН'!$F$15</f>
        <v>214.75150393000001</v>
      </c>
      <c r="J170" s="36">
        <f>SUMIFS(СВЦЭМ!$E$39:$E$782,СВЦЭМ!$A$39:$A$782,$A170,СВЦЭМ!$B$39:$B$782,J$155)+'СЕТ СН'!$F$15</f>
        <v>206.21130603</v>
      </c>
      <c r="K170" s="36">
        <f>SUMIFS(СВЦЭМ!$E$39:$E$782,СВЦЭМ!$A$39:$A$782,$A170,СВЦЭМ!$B$39:$B$782,K$155)+'СЕТ СН'!$F$15</f>
        <v>201.10924127999999</v>
      </c>
      <c r="L170" s="36">
        <f>SUMIFS(СВЦЭМ!$E$39:$E$782,СВЦЭМ!$A$39:$A$782,$A170,СВЦЭМ!$B$39:$B$782,L$155)+'СЕТ СН'!$F$15</f>
        <v>198.37679675000001</v>
      </c>
      <c r="M170" s="36">
        <f>SUMIFS(СВЦЭМ!$E$39:$E$782,СВЦЭМ!$A$39:$A$782,$A170,СВЦЭМ!$B$39:$B$782,M$155)+'СЕТ СН'!$F$15</f>
        <v>197.50953392</v>
      </c>
      <c r="N170" s="36">
        <f>SUMIFS(СВЦЭМ!$E$39:$E$782,СВЦЭМ!$A$39:$A$782,$A170,СВЦЭМ!$B$39:$B$782,N$155)+'СЕТ СН'!$F$15</f>
        <v>198.85044171000001</v>
      </c>
      <c r="O170" s="36">
        <f>SUMIFS(СВЦЭМ!$E$39:$E$782,СВЦЭМ!$A$39:$A$782,$A170,СВЦЭМ!$B$39:$B$782,O$155)+'СЕТ СН'!$F$15</f>
        <v>199.57586742999999</v>
      </c>
      <c r="P170" s="36">
        <f>SUMIFS(СВЦЭМ!$E$39:$E$782,СВЦЭМ!$A$39:$A$782,$A170,СВЦЭМ!$B$39:$B$782,P$155)+'СЕТ СН'!$F$15</f>
        <v>199.74417929000001</v>
      </c>
      <c r="Q170" s="36">
        <f>SUMIFS(СВЦЭМ!$E$39:$E$782,СВЦЭМ!$A$39:$A$782,$A170,СВЦЭМ!$B$39:$B$782,Q$155)+'СЕТ СН'!$F$15</f>
        <v>199.58257663000001</v>
      </c>
      <c r="R170" s="36">
        <f>SUMIFS(СВЦЭМ!$E$39:$E$782,СВЦЭМ!$A$39:$A$782,$A170,СВЦЭМ!$B$39:$B$782,R$155)+'СЕТ СН'!$F$15</f>
        <v>198.53392299999999</v>
      </c>
      <c r="S170" s="36">
        <f>SUMIFS(СВЦЭМ!$E$39:$E$782,СВЦЭМ!$A$39:$A$782,$A170,СВЦЭМ!$B$39:$B$782,S$155)+'СЕТ СН'!$F$15</f>
        <v>199.52526531000001</v>
      </c>
      <c r="T170" s="36">
        <f>SUMIFS(СВЦЭМ!$E$39:$E$782,СВЦЭМ!$A$39:$A$782,$A170,СВЦЭМ!$B$39:$B$782,T$155)+'СЕТ СН'!$F$15</f>
        <v>199.24945134000001</v>
      </c>
      <c r="U170" s="36">
        <f>SUMIFS(СВЦЭМ!$E$39:$E$782,СВЦЭМ!$A$39:$A$782,$A170,СВЦЭМ!$B$39:$B$782,U$155)+'СЕТ СН'!$F$15</f>
        <v>199.98392501000001</v>
      </c>
      <c r="V170" s="36">
        <f>SUMIFS(СВЦЭМ!$E$39:$E$782,СВЦЭМ!$A$39:$A$782,$A170,СВЦЭМ!$B$39:$B$782,V$155)+'СЕТ СН'!$F$15</f>
        <v>199.71957488999999</v>
      </c>
      <c r="W170" s="36">
        <f>SUMIFS(СВЦЭМ!$E$39:$E$782,СВЦЭМ!$A$39:$A$782,$A170,СВЦЭМ!$B$39:$B$782,W$155)+'СЕТ СН'!$F$15</f>
        <v>196.87261774000001</v>
      </c>
      <c r="X170" s="36">
        <f>SUMIFS(СВЦЭМ!$E$39:$E$782,СВЦЭМ!$A$39:$A$782,$A170,СВЦЭМ!$B$39:$B$782,X$155)+'СЕТ СН'!$F$15</f>
        <v>202.80841788999999</v>
      </c>
      <c r="Y170" s="36">
        <f>SUMIFS(СВЦЭМ!$E$39:$E$782,СВЦЭМ!$A$39:$A$782,$A170,СВЦЭМ!$B$39:$B$782,Y$155)+'СЕТ СН'!$F$15</f>
        <v>211.91273022999999</v>
      </c>
    </row>
    <row r="171" spans="1:25" ht="15.75" x14ac:dyDescent="0.2">
      <c r="A171" s="35">
        <f t="shared" si="4"/>
        <v>45489</v>
      </c>
      <c r="B171" s="36">
        <f>SUMIFS(СВЦЭМ!$E$39:$E$782,СВЦЭМ!$A$39:$A$782,$A171,СВЦЭМ!$B$39:$B$782,B$155)+'СЕТ СН'!$F$15</f>
        <v>212.0162851</v>
      </c>
      <c r="C171" s="36">
        <f>SUMIFS(СВЦЭМ!$E$39:$E$782,СВЦЭМ!$A$39:$A$782,$A171,СВЦЭМ!$B$39:$B$782,C$155)+'СЕТ СН'!$F$15</f>
        <v>225.55403275</v>
      </c>
      <c r="D171" s="36">
        <f>SUMIFS(СВЦЭМ!$E$39:$E$782,СВЦЭМ!$A$39:$A$782,$A171,СВЦЭМ!$B$39:$B$782,D$155)+'СЕТ СН'!$F$15</f>
        <v>235.42182399999999</v>
      </c>
      <c r="E171" s="36">
        <f>SUMIFS(СВЦЭМ!$E$39:$E$782,СВЦЭМ!$A$39:$A$782,$A171,СВЦЭМ!$B$39:$B$782,E$155)+'СЕТ СН'!$F$15</f>
        <v>241.34900207000001</v>
      </c>
      <c r="F171" s="36">
        <f>SUMIFS(СВЦЭМ!$E$39:$E$782,СВЦЭМ!$A$39:$A$782,$A171,СВЦЭМ!$B$39:$B$782,F$155)+'СЕТ СН'!$F$15</f>
        <v>242.24710064000001</v>
      </c>
      <c r="G171" s="36">
        <f>SUMIFS(СВЦЭМ!$E$39:$E$782,СВЦЭМ!$A$39:$A$782,$A171,СВЦЭМ!$B$39:$B$782,G$155)+'СЕТ СН'!$F$15</f>
        <v>238.05022983000001</v>
      </c>
      <c r="H171" s="36">
        <f>SUMIFS(СВЦЭМ!$E$39:$E$782,СВЦЭМ!$A$39:$A$782,$A171,СВЦЭМ!$B$39:$B$782,H$155)+'СЕТ СН'!$F$15</f>
        <v>227.94105576000001</v>
      </c>
      <c r="I171" s="36">
        <f>SUMIFS(СВЦЭМ!$E$39:$E$782,СВЦЭМ!$A$39:$A$782,$A171,СВЦЭМ!$B$39:$B$782,I$155)+'СЕТ СН'!$F$15</f>
        <v>211.76266937</v>
      </c>
      <c r="J171" s="36">
        <f>SUMIFS(СВЦЭМ!$E$39:$E$782,СВЦЭМ!$A$39:$A$782,$A171,СВЦЭМ!$B$39:$B$782,J$155)+'СЕТ СН'!$F$15</f>
        <v>196.0912792</v>
      </c>
      <c r="K171" s="36">
        <f>SUMIFS(СВЦЭМ!$E$39:$E$782,СВЦЭМ!$A$39:$A$782,$A171,СВЦЭМ!$B$39:$B$782,K$155)+'СЕТ СН'!$F$15</f>
        <v>186.50299525</v>
      </c>
      <c r="L171" s="36">
        <f>SUMIFS(СВЦЭМ!$E$39:$E$782,СВЦЭМ!$A$39:$A$782,$A171,СВЦЭМ!$B$39:$B$782,L$155)+'СЕТ СН'!$F$15</f>
        <v>183.63030692000001</v>
      </c>
      <c r="M171" s="36">
        <f>SUMIFS(СВЦЭМ!$E$39:$E$782,СВЦЭМ!$A$39:$A$782,$A171,СВЦЭМ!$B$39:$B$782,M$155)+'СЕТ СН'!$F$15</f>
        <v>181.77457412999999</v>
      </c>
      <c r="N171" s="36">
        <f>SUMIFS(СВЦЭМ!$E$39:$E$782,СВЦЭМ!$A$39:$A$782,$A171,СВЦЭМ!$B$39:$B$782,N$155)+'СЕТ СН'!$F$15</f>
        <v>177.72596855</v>
      </c>
      <c r="O171" s="36">
        <f>SUMIFS(СВЦЭМ!$E$39:$E$782,СВЦЭМ!$A$39:$A$782,$A171,СВЦЭМ!$B$39:$B$782,O$155)+'СЕТ СН'!$F$15</f>
        <v>174.57397012000001</v>
      </c>
      <c r="P171" s="36">
        <f>SUMIFS(СВЦЭМ!$E$39:$E$782,СВЦЭМ!$A$39:$A$782,$A171,СВЦЭМ!$B$39:$B$782,P$155)+'СЕТ СН'!$F$15</f>
        <v>176.10867984000001</v>
      </c>
      <c r="Q171" s="36">
        <f>SUMIFS(СВЦЭМ!$E$39:$E$782,СВЦЭМ!$A$39:$A$782,$A171,СВЦЭМ!$B$39:$B$782,Q$155)+'СЕТ СН'!$F$15</f>
        <v>176.43381746</v>
      </c>
      <c r="R171" s="36">
        <f>SUMIFS(СВЦЭМ!$E$39:$E$782,СВЦЭМ!$A$39:$A$782,$A171,СВЦЭМ!$B$39:$B$782,R$155)+'СЕТ СН'!$F$15</f>
        <v>175.61251009</v>
      </c>
      <c r="S171" s="36">
        <f>SUMIFS(СВЦЭМ!$E$39:$E$782,СВЦЭМ!$A$39:$A$782,$A171,СВЦЭМ!$B$39:$B$782,S$155)+'СЕТ СН'!$F$15</f>
        <v>176.29268711</v>
      </c>
      <c r="T171" s="36">
        <f>SUMIFS(СВЦЭМ!$E$39:$E$782,СВЦЭМ!$A$39:$A$782,$A171,СВЦЭМ!$B$39:$B$782,T$155)+'СЕТ СН'!$F$15</f>
        <v>175.44154154</v>
      </c>
      <c r="U171" s="36">
        <f>SUMIFS(СВЦЭМ!$E$39:$E$782,СВЦЭМ!$A$39:$A$782,$A171,СВЦЭМ!$B$39:$B$782,U$155)+'СЕТ СН'!$F$15</f>
        <v>176.29763242000001</v>
      </c>
      <c r="V171" s="36">
        <f>SUMIFS(СВЦЭМ!$E$39:$E$782,СВЦЭМ!$A$39:$A$782,$A171,СВЦЭМ!$B$39:$B$782,V$155)+'СЕТ СН'!$F$15</f>
        <v>176.61154207999999</v>
      </c>
      <c r="W171" s="36">
        <f>SUMIFS(СВЦЭМ!$E$39:$E$782,СВЦЭМ!$A$39:$A$782,$A171,СВЦЭМ!$B$39:$B$782,W$155)+'СЕТ СН'!$F$15</f>
        <v>176.84829468000001</v>
      </c>
      <c r="X171" s="36">
        <f>SUMIFS(СВЦЭМ!$E$39:$E$782,СВЦЭМ!$A$39:$A$782,$A171,СВЦЭМ!$B$39:$B$782,X$155)+'СЕТ СН'!$F$15</f>
        <v>182.22147717999999</v>
      </c>
      <c r="Y171" s="36">
        <f>SUMIFS(СВЦЭМ!$E$39:$E$782,СВЦЭМ!$A$39:$A$782,$A171,СВЦЭМ!$B$39:$B$782,Y$155)+'СЕТ СН'!$F$15</f>
        <v>194.14726605999999</v>
      </c>
    </row>
    <row r="172" spans="1:25" ht="15.75" x14ac:dyDescent="0.2">
      <c r="A172" s="35">
        <f t="shared" si="4"/>
        <v>45490</v>
      </c>
      <c r="B172" s="36">
        <f>SUMIFS(СВЦЭМ!$E$39:$E$782,СВЦЭМ!$A$39:$A$782,$A172,СВЦЭМ!$B$39:$B$782,B$155)+'СЕТ СН'!$F$15</f>
        <v>215.10406979000001</v>
      </c>
      <c r="C172" s="36">
        <f>SUMIFS(СВЦЭМ!$E$39:$E$782,СВЦЭМ!$A$39:$A$782,$A172,СВЦЭМ!$B$39:$B$782,C$155)+'СЕТ СН'!$F$15</f>
        <v>229.71208834000001</v>
      </c>
      <c r="D172" s="36">
        <f>SUMIFS(СВЦЭМ!$E$39:$E$782,СВЦЭМ!$A$39:$A$782,$A172,СВЦЭМ!$B$39:$B$782,D$155)+'СЕТ СН'!$F$15</f>
        <v>231.46361526000001</v>
      </c>
      <c r="E172" s="36">
        <f>SUMIFS(СВЦЭМ!$E$39:$E$782,СВЦЭМ!$A$39:$A$782,$A172,СВЦЭМ!$B$39:$B$782,E$155)+'СЕТ СН'!$F$15</f>
        <v>228.58458870000001</v>
      </c>
      <c r="F172" s="36">
        <f>SUMIFS(СВЦЭМ!$E$39:$E$782,СВЦЭМ!$A$39:$A$782,$A172,СВЦЭМ!$B$39:$B$782,F$155)+'СЕТ СН'!$F$15</f>
        <v>227.69505509000001</v>
      </c>
      <c r="G172" s="36">
        <f>SUMIFS(СВЦЭМ!$E$39:$E$782,СВЦЭМ!$A$39:$A$782,$A172,СВЦЭМ!$B$39:$B$782,G$155)+'СЕТ СН'!$F$15</f>
        <v>229.22860487</v>
      </c>
      <c r="H172" s="36">
        <f>SUMIFS(СВЦЭМ!$E$39:$E$782,СВЦЭМ!$A$39:$A$782,$A172,СВЦЭМ!$B$39:$B$782,H$155)+'СЕТ СН'!$F$15</f>
        <v>225.05211829000001</v>
      </c>
      <c r="I172" s="36">
        <f>SUMIFS(СВЦЭМ!$E$39:$E$782,СВЦЭМ!$A$39:$A$782,$A172,СВЦЭМ!$B$39:$B$782,I$155)+'СЕТ СН'!$F$15</f>
        <v>209.43978224</v>
      </c>
      <c r="J172" s="36">
        <f>SUMIFS(СВЦЭМ!$E$39:$E$782,СВЦЭМ!$A$39:$A$782,$A172,СВЦЭМ!$B$39:$B$782,J$155)+'СЕТ СН'!$F$15</f>
        <v>196.03929328999999</v>
      </c>
      <c r="K172" s="36">
        <f>SUMIFS(СВЦЭМ!$E$39:$E$782,СВЦЭМ!$A$39:$A$782,$A172,СВЦЭМ!$B$39:$B$782,K$155)+'СЕТ СН'!$F$15</f>
        <v>190.32608432000001</v>
      </c>
      <c r="L172" s="36">
        <f>SUMIFS(СВЦЭМ!$E$39:$E$782,СВЦЭМ!$A$39:$A$782,$A172,СВЦЭМ!$B$39:$B$782,L$155)+'СЕТ СН'!$F$15</f>
        <v>182.36605377000001</v>
      </c>
      <c r="M172" s="36">
        <f>SUMIFS(СВЦЭМ!$E$39:$E$782,СВЦЭМ!$A$39:$A$782,$A172,СВЦЭМ!$B$39:$B$782,M$155)+'СЕТ СН'!$F$15</f>
        <v>180.14796408000001</v>
      </c>
      <c r="N172" s="36">
        <f>SUMIFS(СВЦЭМ!$E$39:$E$782,СВЦЭМ!$A$39:$A$782,$A172,СВЦЭМ!$B$39:$B$782,N$155)+'СЕТ СН'!$F$15</f>
        <v>181.01342263999999</v>
      </c>
      <c r="O172" s="36">
        <f>SUMIFS(СВЦЭМ!$E$39:$E$782,СВЦЭМ!$A$39:$A$782,$A172,СВЦЭМ!$B$39:$B$782,O$155)+'СЕТ СН'!$F$15</f>
        <v>179.17268813000001</v>
      </c>
      <c r="P172" s="36">
        <f>SUMIFS(СВЦЭМ!$E$39:$E$782,СВЦЭМ!$A$39:$A$782,$A172,СВЦЭМ!$B$39:$B$782,P$155)+'СЕТ СН'!$F$15</f>
        <v>179.06430734</v>
      </c>
      <c r="Q172" s="36">
        <f>SUMIFS(СВЦЭМ!$E$39:$E$782,СВЦЭМ!$A$39:$A$782,$A172,СВЦЭМ!$B$39:$B$782,Q$155)+'СЕТ СН'!$F$15</f>
        <v>179.58417577</v>
      </c>
      <c r="R172" s="36">
        <f>SUMIFS(СВЦЭМ!$E$39:$E$782,СВЦЭМ!$A$39:$A$782,$A172,СВЦЭМ!$B$39:$B$782,R$155)+'СЕТ СН'!$F$15</f>
        <v>180.38486266000001</v>
      </c>
      <c r="S172" s="36">
        <f>SUMIFS(СВЦЭМ!$E$39:$E$782,СВЦЭМ!$A$39:$A$782,$A172,СВЦЭМ!$B$39:$B$782,S$155)+'СЕТ СН'!$F$15</f>
        <v>181.37376841</v>
      </c>
      <c r="T172" s="36">
        <f>SUMIFS(СВЦЭМ!$E$39:$E$782,СВЦЭМ!$A$39:$A$782,$A172,СВЦЭМ!$B$39:$B$782,T$155)+'СЕТ СН'!$F$15</f>
        <v>180.27638830000001</v>
      </c>
      <c r="U172" s="36">
        <f>SUMIFS(СВЦЭМ!$E$39:$E$782,СВЦЭМ!$A$39:$A$782,$A172,СВЦЭМ!$B$39:$B$782,U$155)+'СЕТ СН'!$F$15</f>
        <v>181.87445406000001</v>
      </c>
      <c r="V172" s="36">
        <f>SUMIFS(СВЦЭМ!$E$39:$E$782,СВЦЭМ!$A$39:$A$782,$A172,СВЦЭМ!$B$39:$B$782,V$155)+'СЕТ СН'!$F$15</f>
        <v>182.65102293999999</v>
      </c>
      <c r="W172" s="36">
        <f>SUMIFS(СВЦЭМ!$E$39:$E$782,СВЦЭМ!$A$39:$A$782,$A172,СВЦЭМ!$B$39:$B$782,W$155)+'СЕТ СН'!$F$15</f>
        <v>178.40734233000001</v>
      </c>
      <c r="X172" s="36">
        <f>SUMIFS(СВЦЭМ!$E$39:$E$782,СВЦЭМ!$A$39:$A$782,$A172,СВЦЭМ!$B$39:$B$782,X$155)+'СЕТ СН'!$F$15</f>
        <v>185.82503618000001</v>
      </c>
      <c r="Y172" s="36">
        <f>SUMIFS(СВЦЭМ!$E$39:$E$782,СВЦЭМ!$A$39:$A$782,$A172,СВЦЭМ!$B$39:$B$782,Y$155)+'СЕТ СН'!$F$15</f>
        <v>196.76236291000001</v>
      </c>
    </row>
    <row r="173" spans="1:25" ht="15.75" x14ac:dyDescent="0.2">
      <c r="A173" s="35">
        <f t="shared" si="4"/>
        <v>45491</v>
      </c>
      <c r="B173" s="36">
        <f>SUMIFS(СВЦЭМ!$E$39:$E$782,СВЦЭМ!$A$39:$A$782,$A173,СВЦЭМ!$B$39:$B$782,B$155)+'СЕТ СН'!$F$15</f>
        <v>229.75006585</v>
      </c>
      <c r="C173" s="36">
        <f>SUMIFS(СВЦЭМ!$E$39:$E$782,СВЦЭМ!$A$39:$A$782,$A173,СВЦЭМ!$B$39:$B$782,C$155)+'СЕТ СН'!$F$15</f>
        <v>242.00792179000001</v>
      </c>
      <c r="D173" s="36">
        <f>SUMIFS(СВЦЭМ!$E$39:$E$782,СВЦЭМ!$A$39:$A$782,$A173,СВЦЭМ!$B$39:$B$782,D$155)+'СЕТ СН'!$F$15</f>
        <v>252.38081485999999</v>
      </c>
      <c r="E173" s="36">
        <f>SUMIFS(СВЦЭМ!$E$39:$E$782,СВЦЭМ!$A$39:$A$782,$A173,СВЦЭМ!$B$39:$B$782,E$155)+'СЕТ СН'!$F$15</f>
        <v>256.43154102</v>
      </c>
      <c r="F173" s="36">
        <f>SUMIFS(СВЦЭМ!$E$39:$E$782,СВЦЭМ!$A$39:$A$782,$A173,СВЦЭМ!$B$39:$B$782,F$155)+'СЕТ СН'!$F$15</f>
        <v>256.10673408000002</v>
      </c>
      <c r="G173" s="36">
        <f>SUMIFS(СВЦЭМ!$E$39:$E$782,СВЦЭМ!$A$39:$A$782,$A173,СВЦЭМ!$B$39:$B$782,G$155)+'СЕТ СН'!$F$15</f>
        <v>254.12733116000001</v>
      </c>
      <c r="H173" s="36">
        <f>SUMIFS(СВЦЭМ!$E$39:$E$782,СВЦЭМ!$A$39:$A$782,$A173,СВЦЭМ!$B$39:$B$782,H$155)+'СЕТ СН'!$F$15</f>
        <v>244.75123515999999</v>
      </c>
      <c r="I173" s="36">
        <f>SUMIFS(СВЦЭМ!$E$39:$E$782,СВЦЭМ!$A$39:$A$782,$A173,СВЦЭМ!$B$39:$B$782,I$155)+'СЕТ СН'!$F$15</f>
        <v>220.31023737999999</v>
      </c>
      <c r="J173" s="36">
        <f>SUMIFS(СВЦЭМ!$E$39:$E$782,СВЦЭМ!$A$39:$A$782,$A173,СВЦЭМ!$B$39:$B$782,J$155)+'СЕТ СН'!$F$15</f>
        <v>207.68192694999999</v>
      </c>
      <c r="K173" s="36">
        <f>SUMIFS(СВЦЭМ!$E$39:$E$782,СВЦЭМ!$A$39:$A$782,$A173,СВЦЭМ!$B$39:$B$782,K$155)+'СЕТ СН'!$F$15</f>
        <v>199.96601595999999</v>
      </c>
      <c r="L173" s="36">
        <f>SUMIFS(СВЦЭМ!$E$39:$E$782,СВЦЭМ!$A$39:$A$782,$A173,СВЦЭМ!$B$39:$B$782,L$155)+'СЕТ СН'!$F$15</f>
        <v>194.01871385000001</v>
      </c>
      <c r="M173" s="36">
        <f>SUMIFS(СВЦЭМ!$E$39:$E$782,СВЦЭМ!$A$39:$A$782,$A173,СВЦЭМ!$B$39:$B$782,M$155)+'СЕТ СН'!$F$15</f>
        <v>192.55180405999999</v>
      </c>
      <c r="N173" s="36">
        <f>SUMIFS(СВЦЭМ!$E$39:$E$782,СВЦЭМ!$A$39:$A$782,$A173,СВЦЭМ!$B$39:$B$782,N$155)+'СЕТ СН'!$F$15</f>
        <v>191.29397324000001</v>
      </c>
      <c r="O173" s="36">
        <f>SUMIFS(СВЦЭМ!$E$39:$E$782,СВЦЭМ!$A$39:$A$782,$A173,СВЦЭМ!$B$39:$B$782,O$155)+'СЕТ СН'!$F$15</f>
        <v>189.46604199000001</v>
      </c>
      <c r="P173" s="36">
        <f>SUMIFS(СВЦЭМ!$E$39:$E$782,СВЦЭМ!$A$39:$A$782,$A173,СВЦЭМ!$B$39:$B$782,P$155)+'СЕТ СН'!$F$15</f>
        <v>189.49372761999999</v>
      </c>
      <c r="Q173" s="36">
        <f>SUMIFS(СВЦЭМ!$E$39:$E$782,СВЦЭМ!$A$39:$A$782,$A173,СВЦЭМ!$B$39:$B$782,Q$155)+'СЕТ СН'!$F$15</f>
        <v>189.15051489000001</v>
      </c>
      <c r="R173" s="36">
        <f>SUMIFS(СВЦЭМ!$E$39:$E$782,СВЦЭМ!$A$39:$A$782,$A173,СВЦЭМ!$B$39:$B$782,R$155)+'СЕТ СН'!$F$15</f>
        <v>189.76305945999999</v>
      </c>
      <c r="S173" s="36">
        <f>SUMIFS(СВЦЭМ!$E$39:$E$782,СВЦЭМ!$A$39:$A$782,$A173,СВЦЭМ!$B$39:$B$782,S$155)+'СЕТ СН'!$F$15</f>
        <v>189.69162544</v>
      </c>
      <c r="T173" s="36">
        <f>SUMIFS(СВЦЭМ!$E$39:$E$782,СВЦЭМ!$A$39:$A$782,$A173,СВЦЭМ!$B$39:$B$782,T$155)+'СЕТ СН'!$F$15</f>
        <v>191.90511871000001</v>
      </c>
      <c r="U173" s="36">
        <f>SUMIFS(СВЦЭМ!$E$39:$E$782,СВЦЭМ!$A$39:$A$782,$A173,СВЦЭМ!$B$39:$B$782,U$155)+'СЕТ СН'!$F$15</f>
        <v>194.09801268000001</v>
      </c>
      <c r="V173" s="36">
        <f>SUMIFS(СВЦЭМ!$E$39:$E$782,СВЦЭМ!$A$39:$A$782,$A173,СВЦЭМ!$B$39:$B$782,V$155)+'СЕТ СН'!$F$15</f>
        <v>194.12478468</v>
      </c>
      <c r="W173" s="36">
        <f>SUMIFS(СВЦЭМ!$E$39:$E$782,СВЦЭМ!$A$39:$A$782,$A173,СВЦЭМ!$B$39:$B$782,W$155)+'СЕТ СН'!$F$15</f>
        <v>189.93868139</v>
      </c>
      <c r="X173" s="36">
        <f>SUMIFS(СВЦЭМ!$E$39:$E$782,СВЦЭМ!$A$39:$A$782,$A173,СВЦЭМ!$B$39:$B$782,X$155)+'СЕТ СН'!$F$15</f>
        <v>195.98855368</v>
      </c>
      <c r="Y173" s="36">
        <f>SUMIFS(СВЦЭМ!$E$39:$E$782,СВЦЭМ!$A$39:$A$782,$A173,СВЦЭМ!$B$39:$B$782,Y$155)+'СЕТ СН'!$F$15</f>
        <v>206.47430709</v>
      </c>
    </row>
    <row r="174" spans="1:25" ht="15.75" x14ac:dyDescent="0.2">
      <c r="A174" s="35">
        <f t="shared" si="4"/>
        <v>45492</v>
      </c>
      <c r="B174" s="36">
        <f>SUMIFS(СВЦЭМ!$E$39:$E$782,СВЦЭМ!$A$39:$A$782,$A174,СВЦЭМ!$B$39:$B$782,B$155)+'СЕТ СН'!$F$15</f>
        <v>219.69356536000001</v>
      </c>
      <c r="C174" s="36">
        <f>SUMIFS(СВЦЭМ!$E$39:$E$782,СВЦЭМ!$A$39:$A$782,$A174,СВЦЭМ!$B$39:$B$782,C$155)+'СЕТ СН'!$F$15</f>
        <v>233.47457326</v>
      </c>
      <c r="D174" s="36">
        <f>SUMIFS(СВЦЭМ!$E$39:$E$782,СВЦЭМ!$A$39:$A$782,$A174,СВЦЭМ!$B$39:$B$782,D$155)+'СЕТ СН'!$F$15</f>
        <v>242.70203343</v>
      </c>
      <c r="E174" s="36">
        <f>SUMIFS(СВЦЭМ!$E$39:$E$782,СВЦЭМ!$A$39:$A$782,$A174,СВЦЭМ!$B$39:$B$782,E$155)+'СЕТ СН'!$F$15</f>
        <v>245.03482618000001</v>
      </c>
      <c r="F174" s="36">
        <f>SUMIFS(СВЦЭМ!$E$39:$E$782,СВЦЭМ!$A$39:$A$782,$A174,СВЦЭМ!$B$39:$B$782,F$155)+'СЕТ СН'!$F$15</f>
        <v>245.66738022999999</v>
      </c>
      <c r="G174" s="36">
        <f>SUMIFS(СВЦЭМ!$E$39:$E$782,СВЦЭМ!$A$39:$A$782,$A174,СВЦЭМ!$B$39:$B$782,G$155)+'СЕТ СН'!$F$15</f>
        <v>246.2813688</v>
      </c>
      <c r="H174" s="36">
        <f>SUMIFS(СВЦЭМ!$E$39:$E$782,СВЦЭМ!$A$39:$A$782,$A174,СВЦЭМ!$B$39:$B$782,H$155)+'СЕТ СН'!$F$15</f>
        <v>238.84147192</v>
      </c>
      <c r="I174" s="36">
        <f>SUMIFS(СВЦЭМ!$E$39:$E$782,СВЦЭМ!$A$39:$A$782,$A174,СВЦЭМ!$B$39:$B$782,I$155)+'СЕТ СН'!$F$15</f>
        <v>230.69727854000001</v>
      </c>
      <c r="J174" s="36">
        <f>SUMIFS(СВЦЭМ!$E$39:$E$782,СВЦЭМ!$A$39:$A$782,$A174,СВЦЭМ!$B$39:$B$782,J$155)+'СЕТ СН'!$F$15</f>
        <v>214.71783740000001</v>
      </c>
      <c r="K174" s="36">
        <f>SUMIFS(СВЦЭМ!$E$39:$E$782,СВЦЭМ!$A$39:$A$782,$A174,СВЦЭМ!$B$39:$B$782,K$155)+'СЕТ СН'!$F$15</f>
        <v>206.64521238</v>
      </c>
      <c r="L174" s="36">
        <f>SUMIFS(СВЦЭМ!$E$39:$E$782,СВЦЭМ!$A$39:$A$782,$A174,СВЦЭМ!$B$39:$B$782,L$155)+'СЕТ СН'!$F$15</f>
        <v>202.19372235</v>
      </c>
      <c r="M174" s="36">
        <f>SUMIFS(СВЦЭМ!$E$39:$E$782,СВЦЭМ!$A$39:$A$782,$A174,СВЦЭМ!$B$39:$B$782,M$155)+'СЕТ СН'!$F$15</f>
        <v>202.63756735000001</v>
      </c>
      <c r="N174" s="36">
        <f>SUMIFS(СВЦЭМ!$E$39:$E$782,СВЦЭМ!$A$39:$A$782,$A174,СВЦЭМ!$B$39:$B$782,N$155)+'СЕТ СН'!$F$15</f>
        <v>201.9700593</v>
      </c>
      <c r="O174" s="36">
        <f>SUMIFS(СВЦЭМ!$E$39:$E$782,СВЦЭМ!$A$39:$A$782,$A174,СВЦЭМ!$B$39:$B$782,O$155)+'СЕТ СН'!$F$15</f>
        <v>199.78309279999999</v>
      </c>
      <c r="P174" s="36">
        <f>SUMIFS(СВЦЭМ!$E$39:$E$782,СВЦЭМ!$A$39:$A$782,$A174,СВЦЭМ!$B$39:$B$782,P$155)+'СЕТ СН'!$F$15</f>
        <v>198.78879336</v>
      </c>
      <c r="Q174" s="36">
        <f>SUMIFS(СВЦЭМ!$E$39:$E$782,СВЦЭМ!$A$39:$A$782,$A174,СВЦЭМ!$B$39:$B$782,Q$155)+'СЕТ СН'!$F$15</f>
        <v>200.8080659</v>
      </c>
      <c r="R174" s="36">
        <f>SUMIFS(СВЦЭМ!$E$39:$E$782,СВЦЭМ!$A$39:$A$782,$A174,СВЦЭМ!$B$39:$B$782,R$155)+'СЕТ СН'!$F$15</f>
        <v>200.82415921</v>
      </c>
      <c r="S174" s="36">
        <f>SUMIFS(СВЦЭМ!$E$39:$E$782,СВЦЭМ!$A$39:$A$782,$A174,СВЦЭМ!$B$39:$B$782,S$155)+'СЕТ СН'!$F$15</f>
        <v>199.24706325</v>
      </c>
      <c r="T174" s="36">
        <f>SUMIFS(СВЦЭМ!$E$39:$E$782,СВЦЭМ!$A$39:$A$782,$A174,СВЦЭМ!$B$39:$B$782,T$155)+'СЕТ СН'!$F$15</f>
        <v>202.90573473000001</v>
      </c>
      <c r="U174" s="36">
        <f>SUMIFS(СВЦЭМ!$E$39:$E$782,СВЦЭМ!$A$39:$A$782,$A174,СВЦЭМ!$B$39:$B$782,U$155)+'СЕТ СН'!$F$15</f>
        <v>204.36606104000001</v>
      </c>
      <c r="V174" s="36">
        <f>SUMIFS(СВЦЭМ!$E$39:$E$782,СВЦЭМ!$A$39:$A$782,$A174,СВЦЭМ!$B$39:$B$782,V$155)+'СЕТ СН'!$F$15</f>
        <v>208.31678979</v>
      </c>
      <c r="W174" s="36">
        <f>SUMIFS(СВЦЭМ!$E$39:$E$782,СВЦЭМ!$A$39:$A$782,$A174,СВЦЭМ!$B$39:$B$782,W$155)+'СЕТ СН'!$F$15</f>
        <v>203.98498330999999</v>
      </c>
      <c r="X174" s="36">
        <f>SUMIFS(СВЦЭМ!$E$39:$E$782,СВЦЭМ!$A$39:$A$782,$A174,СВЦЭМ!$B$39:$B$782,X$155)+'СЕТ СН'!$F$15</f>
        <v>211.28031236999999</v>
      </c>
      <c r="Y174" s="36">
        <f>SUMIFS(СВЦЭМ!$E$39:$E$782,СВЦЭМ!$A$39:$A$782,$A174,СВЦЭМ!$B$39:$B$782,Y$155)+'СЕТ СН'!$F$15</f>
        <v>222.46878326000001</v>
      </c>
    </row>
    <row r="175" spans="1:25" ht="15.75" x14ac:dyDescent="0.2">
      <c r="A175" s="35">
        <f t="shared" si="4"/>
        <v>45493</v>
      </c>
      <c r="B175" s="36">
        <f>SUMIFS(СВЦЭМ!$E$39:$E$782,СВЦЭМ!$A$39:$A$782,$A175,СВЦЭМ!$B$39:$B$782,B$155)+'СЕТ СН'!$F$15</f>
        <v>221.68701125000001</v>
      </c>
      <c r="C175" s="36">
        <f>SUMIFS(СВЦЭМ!$E$39:$E$782,СВЦЭМ!$A$39:$A$782,$A175,СВЦЭМ!$B$39:$B$782,C$155)+'СЕТ СН'!$F$15</f>
        <v>230.99760461</v>
      </c>
      <c r="D175" s="36">
        <f>SUMIFS(СВЦЭМ!$E$39:$E$782,СВЦЭМ!$A$39:$A$782,$A175,СВЦЭМ!$B$39:$B$782,D$155)+'СЕТ СН'!$F$15</f>
        <v>243.61074453000001</v>
      </c>
      <c r="E175" s="36">
        <f>SUMIFS(СВЦЭМ!$E$39:$E$782,СВЦЭМ!$A$39:$A$782,$A175,СВЦЭМ!$B$39:$B$782,E$155)+'СЕТ СН'!$F$15</f>
        <v>249.16464855000001</v>
      </c>
      <c r="F175" s="36">
        <f>SUMIFS(СВЦЭМ!$E$39:$E$782,СВЦЭМ!$A$39:$A$782,$A175,СВЦЭМ!$B$39:$B$782,F$155)+'СЕТ СН'!$F$15</f>
        <v>250.87556051000001</v>
      </c>
      <c r="G175" s="36">
        <f>SUMIFS(СВЦЭМ!$E$39:$E$782,СВЦЭМ!$A$39:$A$782,$A175,СВЦЭМ!$B$39:$B$782,G$155)+'СЕТ СН'!$F$15</f>
        <v>250.53605139000001</v>
      </c>
      <c r="H175" s="36">
        <f>SUMIFS(СВЦЭМ!$E$39:$E$782,СВЦЭМ!$A$39:$A$782,$A175,СВЦЭМ!$B$39:$B$782,H$155)+'СЕТ СН'!$F$15</f>
        <v>248.02804617999999</v>
      </c>
      <c r="I175" s="36">
        <f>SUMIFS(СВЦЭМ!$E$39:$E$782,СВЦЭМ!$A$39:$A$782,$A175,СВЦЭМ!$B$39:$B$782,I$155)+'СЕТ СН'!$F$15</f>
        <v>238.48226129</v>
      </c>
      <c r="J175" s="36">
        <f>SUMIFS(СВЦЭМ!$E$39:$E$782,СВЦЭМ!$A$39:$A$782,$A175,СВЦЭМ!$B$39:$B$782,J$155)+'СЕТ СН'!$F$15</f>
        <v>222.25552617</v>
      </c>
      <c r="K175" s="36">
        <f>SUMIFS(СВЦЭМ!$E$39:$E$782,СВЦЭМ!$A$39:$A$782,$A175,СВЦЭМ!$B$39:$B$782,K$155)+'СЕТ СН'!$F$15</f>
        <v>208.87951487999999</v>
      </c>
      <c r="L175" s="36">
        <f>SUMIFS(СВЦЭМ!$E$39:$E$782,СВЦЭМ!$A$39:$A$782,$A175,СВЦЭМ!$B$39:$B$782,L$155)+'СЕТ СН'!$F$15</f>
        <v>198.42347415</v>
      </c>
      <c r="M175" s="36">
        <f>SUMIFS(СВЦЭМ!$E$39:$E$782,СВЦЭМ!$A$39:$A$782,$A175,СВЦЭМ!$B$39:$B$782,M$155)+'СЕТ СН'!$F$15</f>
        <v>192.63298642000001</v>
      </c>
      <c r="N175" s="36">
        <f>SUMIFS(СВЦЭМ!$E$39:$E$782,СВЦЭМ!$A$39:$A$782,$A175,СВЦЭМ!$B$39:$B$782,N$155)+'СЕТ СН'!$F$15</f>
        <v>194.49764299</v>
      </c>
      <c r="O175" s="36">
        <f>SUMIFS(СВЦЭМ!$E$39:$E$782,СВЦЭМ!$A$39:$A$782,$A175,СВЦЭМ!$B$39:$B$782,O$155)+'СЕТ СН'!$F$15</f>
        <v>193.87908548999999</v>
      </c>
      <c r="P175" s="36">
        <f>SUMIFS(СВЦЭМ!$E$39:$E$782,СВЦЭМ!$A$39:$A$782,$A175,СВЦЭМ!$B$39:$B$782,P$155)+'СЕТ СН'!$F$15</f>
        <v>180.5983493</v>
      </c>
      <c r="Q175" s="36">
        <f>SUMIFS(СВЦЭМ!$E$39:$E$782,СВЦЭМ!$A$39:$A$782,$A175,СВЦЭМ!$B$39:$B$782,Q$155)+'СЕТ СН'!$F$15</f>
        <v>182.88760791999999</v>
      </c>
      <c r="R175" s="36">
        <f>SUMIFS(СВЦЭМ!$E$39:$E$782,СВЦЭМ!$A$39:$A$782,$A175,СВЦЭМ!$B$39:$B$782,R$155)+'СЕТ СН'!$F$15</f>
        <v>184.79370061</v>
      </c>
      <c r="S175" s="36">
        <f>SUMIFS(СВЦЭМ!$E$39:$E$782,СВЦЭМ!$A$39:$A$782,$A175,СВЦЭМ!$B$39:$B$782,S$155)+'СЕТ СН'!$F$15</f>
        <v>183.41618718000001</v>
      </c>
      <c r="T175" s="36">
        <f>SUMIFS(СВЦЭМ!$E$39:$E$782,СВЦЭМ!$A$39:$A$782,$A175,СВЦЭМ!$B$39:$B$782,T$155)+'СЕТ СН'!$F$15</f>
        <v>182.67239660999999</v>
      </c>
      <c r="U175" s="36">
        <f>SUMIFS(СВЦЭМ!$E$39:$E$782,СВЦЭМ!$A$39:$A$782,$A175,СВЦЭМ!$B$39:$B$782,U$155)+'СЕТ СН'!$F$15</f>
        <v>185.28447808000001</v>
      </c>
      <c r="V175" s="36">
        <f>SUMIFS(СВЦЭМ!$E$39:$E$782,СВЦЭМ!$A$39:$A$782,$A175,СВЦЭМ!$B$39:$B$782,V$155)+'СЕТ СН'!$F$15</f>
        <v>186.61069782000001</v>
      </c>
      <c r="W175" s="36">
        <f>SUMIFS(СВЦЭМ!$E$39:$E$782,СВЦЭМ!$A$39:$A$782,$A175,СВЦЭМ!$B$39:$B$782,W$155)+'СЕТ СН'!$F$15</f>
        <v>183.83364236</v>
      </c>
      <c r="X175" s="36">
        <f>SUMIFS(СВЦЭМ!$E$39:$E$782,СВЦЭМ!$A$39:$A$782,$A175,СВЦЭМ!$B$39:$B$782,X$155)+'СЕТ СН'!$F$15</f>
        <v>188.57112459000001</v>
      </c>
      <c r="Y175" s="36">
        <f>SUMIFS(СВЦЭМ!$E$39:$E$782,СВЦЭМ!$A$39:$A$782,$A175,СВЦЭМ!$B$39:$B$782,Y$155)+'СЕТ СН'!$F$15</f>
        <v>200.84249733999999</v>
      </c>
    </row>
    <row r="176" spans="1:25" ht="15.75" x14ac:dyDescent="0.2">
      <c r="A176" s="35">
        <f t="shared" si="4"/>
        <v>45494</v>
      </c>
      <c r="B176" s="36">
        <f>SUMIFS(СВЦЭМ!$E$39:$E$782,СВЦЭМ!$A$39:$A$782,$A176,СВЦЭМ!$B$39:$B$782,B$155)+'СЕТ СН'!$F$15</f>
        <v>216.38156423000001</v>
      </c>
      <c r="C176" s="36">
        <f>SUMIFS(СВЦЭМ!$E$39:$E$782,СВЦЭМ!$A$39:$A$782,$A176,СВЦЭМ!$B$39:$B$782,C$155)+'СЕТ СН'!$F$15</f>
        <v>229.40545918000001</v>
      </c>
      <c r="D176" s="36">
        <f>SUMIFS(СВЦЭМ!$E$39:$E$782,СВЦЭМ!$A$39:$A$782,$A176,СВЦЭМ!$B$39:$B$782,D$155)+'СЕТ СН'!$F$15</f>
        <v>235.70310731999999</v>
      </c>
      <c r="E176" s="36">
        <f>SUMIFS(СВЦЭМ!$E$39:$E$782,СВЦЭМ!$A$39:$A$782,$A176,СВЦЭМ!$B$39:$B$782,E$155)+'СЕТ СН'!$F$15</f>
        <v>241.28160726999999</v>
      </c>
      <c r="F176" s="36">
        <f>SUMIFS(СВЦЭМ!$E$39:$E$782,СВЦЭМ!$A$39:$A$782,$A176,СВЦЭМ!$B$39:$B$782,F$155)+'СЕТ СН'!$F$15</f>
        <v>246.77913962</v>
      </c>
      <c r="G176" s="36">
        <f>SUMIFS(СВЦЭМ!$E$39:$E$782,СВЦЭМ!$A$39:$A$782,$A176,СВЦЭМ!$B$39:$B$782,G$155)+'СЕТ СН'!$F$15</f>
        <v>239.73282343</v>
      </c>
      <c r="H176" s="36">
        <f>SUMIFS(СВЦЭМ!$E$39:$E$782,СВЦЭМ!$A$39:$A$782,$A176,СВЦЭМ!$B$39:$B$782,H$155)+'СЕТ СН'!$F$15</f>
        <v>242.93384682000001</v>
      </c>
      <c r="I176" s="36">
        <f>SUMIFS(СВЦЭМ!$E$39:$E$782,СВЦЭМ!$A$39:$A$782,$A176,СВЦЭМ!$B$39:$B$782,I$155)+'СЕТ СН'!$F$15</f>
        <v>237.37667325000001</v>
      </c>
      <c r="J176" s="36">
        <f>SUMIFS(СВЦЭМ!$E$39:$E$782,СВЦЭМ!$A$39:$A$782,$A176,СВЦЭМ!$B$39:$B$782,J$155)+'СЕТ СН'!$F$15</f>
        <v>217.68642836000001</v>
      </c>
      <c r="K176" s="36">
        <f>SUMIFS(СВЦЭМ!$E$39:$E$782,СВЦЭМ!$A$39:$A$782,$A176,СВЦЭМ!$B$39:$B$782,K$155)+'СЕТ СН'!$F$15</f>
        <v>199.43734950000001</v>
      </c>
      <c r="L176" s="36">
        <f>SUMIFS(СВЦЭМ!$E$39:$E$782,СВЦЭМ!$A$39:$A$782,$A176,СВЦЭМ!$B$39:$B$782,L$155)+'СЕТ СН'!$F$15</f>
        <v>190.74616107</v>
      </c>
      <c r="M176" s="36">
        <f>SUMIFS(СВЦЭМ!$E$39:$E$782,СВЦЭМ!$A$39:$A$782,$A176,СВЦЭМ!$B$39:$B$782,M$155)+'СЕТ СН'!$F$15</f>
        <v>188.09804317999999</v>
      </c>
      <c r="N176" s="36">
        <f>SUMIFS(СВЦЭМ!$E$39:$E$782,СВЦЭМ!$A$39:$A$782,$A176,СВЦЭМ!$B$39:$B$782,N$155)+'СЕТ СН'!$F$15</f>
        <v>187.63833853</v>
      </c>
      <c r="O176" s="36">
        <f>SUMIFS(СВЦЭМ!$E$39:$E$782,СВЦЭМ!$A$39:$A$782,$A176,СВЦЭМ!$B$39:$B$782,O$155)+'СЕТ СН'!$F$15</f>
        <v>187.23900406000001</v>
      </c>
      <c r="P176" s="36">
        <f>SUMIFS(СВЦЭМ!$E$39:$E$782,СВЦЭМ!$A$39:$A$782,$A176,СВЦЭМ!$B$39:$B$782,P$155)+'СЕТ СН'!$F$15</f>
        <v>189.43707186</v>
      </c>
      <c r="Q176" s="36">
        <f>SUMIFS(СВЦЭМ!$E$39:$E$782,СВЦЭМ!$A$39:$A$782,$A176,СВЦЭМ!$B$39:$B$782,Q$155)+'СЕТ СН'!$F$15</f>
        <v>190.23815295</v>
      </c>
      <c r="R176" s="36">
        <f>SUMIFS(СВЦЭМ!$E$39:$E$782,СВЦЭМ!$A$39:$A$782,$A176,СВЦЭМ!$B$39:$B$782,R$155)+'СЕТ СН'!$F$15</f>
        <v>189.81760305</v>
      </c>
      <c r="S176" s="36">
        <f>SUMIFS(СВЦЭМ!$E$39:$E$782,СВЦЭМ!$A$39:$A$782,$A176,СВЦЭМ!$B$39:$B$782,S$155)+'СЕТ СН'!$F$15</f>
        <v>189.32887563</v>
      </c>
      <c r="T176" s="36">
        <f>SUMIFS(СВЦЭМ!$E$39:$E$782,СВЦЭМ!$A$39:$A$782,$A176,СВЦЭМ!$B$39:$B$782,T$155)+'СЕТ СН'!$F$15</f>
        <v>187.53775439</v>
      </c>
      <c r="U176" s="36">
        <f>SUMIFS(СВЦЭМ!$E$39:$E$782,СВЦЭМ!$A$39:$A$782,$A176,СВЦЭМ!$B$39:$B$782,U$155)+'СЕТ СН'!$F$15</f>
        <v>187.97024556</v>
      </c>
      <c r="V176" s="36">
        <f>SUMIFS(СВЦЭМ!$E$39:$E$782,СВЦЭМ!$A$39:$A$782,$A176,СВЦЭМ!$B$39:$B$782,V$155)+'СЕТ СН'!$F$15</f>
        <v>187.46363162</v>
      </c>
      <c r="W176" s="36">
        <f>SUMIFS(СВЦЭМ!$E$39:$E$782,СВЦЭМ!$A$39:$A$782,$A176,СВЦЭМ!$B$39:$B$782,W$155)+'СЕТ СН'!$F$15</f>
        <v>185.85660159</v>
      </c>
      <c r="X176" s="36">
        <f>SUMIFS(СВЦЭМ!$E$39:$E$782,СВЦЭМ!$A$39:$A$782,$A176,СВЦЭМ!$B$39:$B$782,X$155)+'СЕТ СН'!$F$15</f>
        <v>192.60038585000001</v>
      </c>
      <c r="Y176" s="36">
        <f>SUMIFS(СВЦЭМ!$E$39:$E$782,СВЦЭМ!$A$39:$A$782,$A176,СВЦЭМ!$B$39:$B$782,Y$155)+'СЕТ СН'!$F$15</f>
        <v>195.61521701999999</v>
      </c>
    </row>
    <row r="177" spans="1:27" ht="15.75" x14ac:dyDescent="0.2">
      <c r="A177" s="35">
        <f t="shared" si="4"/>
        <v>45495</v>
      </c>
      <c r="B177" s="36">
        <f>SUMIFS(СВЦЭМ!$E$39:$E$782,СВЦЭМ!$A$39:$A$782,$A177,СВЦЭМ!$B$39:$B$782,B$155)+'СЕТ СН'!$F$15</f>
        <v>207.08462932</v>
      </c>
      <c r="C177" s="36">
        <f>SUMIFS(СВЦЭМ!$E$39:$E$782,СВЦЭМ!$A$39:$A$782,$A177,СВЦЭМ!$B$39:$B$782,C$155)+'СЕТ СН'!$F$15</f>
        <v>216.11396081000001</v>
      </c>
      <c r="D177" s="36">
        <f>SUMIFS(СВЦЭМ!$E$39:$E$782,СВЦЭМ!$A$39:$A$782,$A177,СВЦЭМ!$B$39:$B$782,D$155)+'СЕТ СН'!$F$15</f>
        <v>223.43532084</v>
      </c>
      <c r="E177" s="36">
        <f>SUMIFS(СВЦЭМ!$E$39:$E$782,СВЦЭМ!$A$39:$A$782,$A177,СВЦЭМ!$B$39:$B$782,E$155)+'СЕТ СН'!$F$15</f>
        <v>228.28067906999999</v>
      </c>
      <c r="F177" s="36">
        <f>SUMIFS(СВЦЭМ!$E$39:$E$782,СВЦЭМ!$A$39:$A$782,$A177,СВЦЭМ!$B$39:$B$782,F$155)+'СЕТ СН'!$F$15</f>
        <v>229.66399192</v>
      </c>
      <c r="G177" s="36">
        <f>SUMIFS(СВЦЭМ!$E$39:$E$782,СВЦЭМ!$A$39:$A$782,$A177,СВЦЭМ!$B$39:$B$782,G$155)+'СЕТ СН'!$F$15</f>
        <v>229.75039097000001</v>
      </c>
      <c r="H177" s="36">
        <f>SUMIFS(СВЦЭМ!$E$39:$E$782,СВЦЭМ!$A$39:$A$782,$A177,СВЦЭМ!$B$39:$B$782,H$155)+'СЕТ СН'!$F$15</f>
        <v>220.87909231</v>
      </c>
      <c r="I177" s="36">
        <f>SUMIFS(СВЦЭМ!$E$39:$E$782,СВЦЭМ!$A$39:$A$782,$A177,СВЦЭМ!$B$39:$B$782,I$155)+'СЕТ СН'!$F$15</f>
        <v>208.15178702</v>
      </c>
      <c r="J177" s="36">
        <f>SUMIFS(СВЦЭМ!$E$39:$E$782,СВЦЭМ!$A$39:$A$782,$A177,СВЦЭМ!$B$39:$B$782,J$155)+'СЕТ СН'!$F$15</f>
        <v>193.54175806999999</v>
      </c>
      <c r="K177" s="36">
        <f>SUMIFS(СВЦЭМ!$E$39:$E$782,СВЦЭМ!$A$39:$A$782,$A177,СВЦЭМ!$B$39:$B$782,K$155)+'СЕТ СН'!$F$15</f>
        <v>184.30079802</v>
      </c>
      <c r="L177" s="36">
        <f>SUMIFS(СВЦЭМ!$E$39:$E$782,СВЦЭМ!$A$39:$A$782,$A177,СВЦЭМ!$B$39:$B$782,L$155)+'СЕТ СН'!$F$15</f>
        <v>178.70526323000001</v>
      </c>
      <c r="M177" s="36">
        <f>SUMIFS(СВЦЭМ!$E$39:$E$782,СВЦЭМ!$A$39:$A$782,$A177,СВЦЭМ!$B$39:$B$782,M$155)+'СЕТ СН'!$F$15</f>
        <v>175.52433022</v>
      </c>
      <c r="N177" s="36">
        <f>SUMIFS(СВЦЭМ!$E$39:$E$782,СВЦЭМ!$A$39:$A$782,$A177,СВЦЭМ!$B$39:$B$782,N$155)+'СЕТ СН'!$F$15</f>
        <v>173.30274915999999</v>
      </c>
      <c r="O177" s="36">
        <f>SUMIFS(СВЦЭМ!$E$39:$E$782,СВЦЭМ!$A$39:$A$782,$A177,СВЦЭМ!$B$39:$B$782,O$155)+'СЕТ СН'!$F$15</f>
        <v>175.17677739000001</v>
      </c>
      <c r="P177" s="36">
        <f>SUMIFS(СВЦЭМ!$E$39:$E$782,СВЦЭМ!$A$39:$A$782,$A177,СВЦЭМ!$B$39:$B$782,P$155)+'СЕТ СН'!$F$15</f>
        <v>174.99945387</v>
      </c>
      <c r="Q177" s="36">
        <f>SUMIFS(СВЦЭМ!$E$39:$E$782,СВЦЭМ!$A$39:$A$782,$A177,СВЦЭМ!$B$39:$B$782,Q$155)+'СЕТ СН'!$F$15</f>
        <v>174.81057872</v>
      </c>
      <c r="R177" s="36">
        <f>SUMIFS(СВЦЭМ!$E$39:$E$782,СВЦЭМ!$A$39:$A$782,$A177,СВЦЭМ!$B$39:$B$782,R$155)+'СЕТ СН'!$F$15</f>
        <v>174.36008229000001</v>
      </c>
      <c r="S177" s="36">
        <f>SUMIFS(СВЦЭМ!$E$39:$E$782,СВЦЭМ!$A$39:$A$782,$A177,СВЦЭМ!$B$39:$B$782,S$155)+'СЕТ СН'!$F$15</f>
        <v>173.40510262999999</v>
      </c>
      <c r="T177" s="36">
        <f>SUMIFS(СВЦЭМ!$E$39:$E$782,СВЦЭМ!$A$39:$A$782,$A177,СВЦЭМ!$B$39:$B$782,T$155)+'СЕТ СН'!$F$15</f>
        <v>173.02069366000001</v>
      </c>
      <c r="U177" s="36">
        <f>SUMIFS(СВЦЭМ!$E$39:$E$782,СВЦЭМ!$A$39:$A$782,$A177,СВЦЭМ!$B$39:$B$782,U$155)+'СЕТ СН'!$F$15</f>
        <v>174.91731604</v>
      </c>
      <c r="V177" s="36">
        <f>SUMIFS(СВЦЭМ!$E$39:$E$782,СВЦЭМ!$A$39:$A$782,$A177,СВЦЭМ!$B$39:$B$782,V$155)+'СЕТ СН'!$F$15</f>
        <v>176.39881782</v>
      </c>
      <c r="W177" s="36">
        <f>SUMIFS(СВЦЭМ!$E$39:$E$782,СВЦЭМ!$A$39:$A$782,$A177,СВЦЭМ!$B$39:$B$782,W$155)+'СЕТ СН'!$F$15</f>
        <v>171.76665804000001</v>
      </c>
      <c r="X177" s="36">
        <f>SUMIFS(СВЦЭМ!$E$39:$E$782,СВЦЭМ!$A$39:$A$782,$A177,СВЦЭМ!$B$39:$B$782,X$155)+'СЕТ СН'!$F$15</f>
        <v>181.0346878</v>
      </c>
      <c r="Y177" s="36">
        <f>SUMIFS(СВЦЭМ!$E$39:$E$782,СВЦЭМ!$A$39:$A$782,$A177,СВЦЭМ!$B$39:$B$782,Y$155)+'СЕТ СН'!$F$15</f>
        <v>191.75696528</v>
      </c>
    </row>
    <row r="178" spans="1:27" ht="15.75" x14ac:dyDescent="0.2">
      <c r="A178" s="35">
        <f t="shared" si="4"/>
        <v>45496</v>
      </c>
      <c r="B178" s="36">
        <f>SUMIFS(СВЦЭМ!$E$39:$E$782,СВЦЭМ!$A$39:$A$782,$A178,СВЦЭМ!$B$39:$B$782,B$155)+'СЕТ СН'!$F$15</f>
        <v>219.27504776999999</v>
      </c>
      <c r="C178" s="36">
        <f>SUMIFS(СВЦЭМ!$E$39:$E$782,СВЦЭМ!$A$39:$A$782,$A178,СВЦЭМ!$B$39:$B$782,C$155)+'СЕТ СН'!$F$15</f>
        <v>231.95876623999999</v>
      </c>
      <c r="D178" s="36">
        <f>SUMIFS(СВЦЭМ!$E$39:$E$782,СВЦЭМ!$A$39:$A$782,$A178,СВЦЭМ!$B$39:$B$782,D$155)+'СЕТ СН'!$F$15</f>
        <v>238.64816429000001</v>
      </c>
      <c r="E178" s="36">
        <f>SUMIFS(СВЦЭМ!$E$39:$E$782,СВЦЭМ!$A$39:$A$782,$A178,СВЦЭМ!$B$39:$B$782,E$155)+'СЕТ СН'!$F$15</f>
        <v>241.19822963999999</v>
      </c>
      <c r="F178" s="36">
        <f>SUMIFS(СВЦЭМ!$E$39:$E$782,СВЦЭМ!$A$39:$A$782,$A178,СВЦЭМ!$B$39:$B$782,F$155)+'СЕТ СН'!$F$15</f>
        <v>240.36983789999999</v>
      </c>
      <c r="G178" s="36">
        <f>SUMIFS(СВЦЭМ!$E$39:$E$782,СВЦЭМ!$A$39:$A$782,$A178,СВЦЭМ!$B$39:$B$782,G$155)+'СЕТ СН'!$F$15</f>
        <v>236.49429301999999</v>
      </c>
      <c r="H178" s="36">
        <f>SUMIFS(СВЦЭМ!$E$39:$E$782,СВЦЭМ!$A$39:$A$782,$A178,СВЦЭМ!$B$39:$B$782,H$155)+'СЕТ СН'!$F$15</f>
        <v>230.70123946999999</v>
      </c>
      <c r="I178" s="36">
        <f>SUMIFS(СВЦЭМ!$E$39:$E$782,СВЦЭМ!$A$39:$A$782,$A178,СВЦЭМ!$B$39:$B$782,I$155)+'СЕТ СН'!$F$15</f>
        <v>215.63857037</v>
      </c>
      <c r="J178" s="36">
        <f>SUMIFS(СВЦЭМ!$E$39:$E$782,СВЦЭМ!$A$39:$A$782,$A178,СВЦЭМ!$B$39:$B$782,J$155)+'СЕТ СН'!$F$15</f>
        <v>200.71627805</v>
      </c>
      <c r="K178" s="36">
        <f>SUMIFS(СВЦЭМ!$E$39:$E$782,СВЦЭМ!$A$39:$A$782,$A178,СВЦЭМ!$B$39:$B$782,K$155)+'СЕТ СН'!$F$15</f>
        <v>189.66386433</v>
      </c>
      <c r="L178" s="36">
        <f>SUMIFS(СВЦЭМ!$E$39:$E$782,СВЦЭМ!$A$39:$A$782,$A178,СВЦЭМ!$B$39:$B$782,L$155)+'СЕТ СН'!$F$15</f>
        <v>185.25036997000001</v>
      </c>
      <c r="M178" s="36">
        <f>SUMIFS(СВЦЭМ!$E$39:$E$782,СВЦЭМ!$A$39:$A$782,$A178,СВЦЭМ!$B$39:$B$782,M$155)+'СЕТ СН'!$F$15</f>
        <v>182.86284176999999</v>
      </c>
      <c r="N178" s="36">
        <f>SUMIFS(СВЦЭМ!$E$39:$E$782,СВЦЭМ!$A$39:$A$782,$A178,СВЦЭМ!$B$39:$B$782,N$155)+'СЕТ СН'!$F$15</f>
        <v>180.80676302000001</v>
      </c>
      <c r="O178" s="36">
        <f>SUMIFS(СВЦЭМ!$E$39:$E$782,СВЦЭМ!$A$39:$A$782,$A178,СВЦЭМ!$B$39:$B$782,O$155)+'СЕТ СН'!$F$15</f>
        <v>179.47322320000001</v>
      </c>
      <c r="P178" s="36">
        <f>SUMIFS(СВЦЭМ!$E$39:$E$782,СВЦЭМ!$A$39:$A$782,$A178,СВЦЭМ!$B$39:$B$782,P$155)+'СЕТ СН'!$F$15</f>
        <v>178.29291620999999</v>
      </c>
      <c r="Q178" s="36">
        <f>SUMIFS(СВЦЭМ!$E$39:$E$782,СВЦЭМ!$A$39:$A$782,$A178,СВЦЭМ!$B$39:$B$782,Q$155)+'СЕТ СН'!$F$15</f>
        <v>178.33188007999999</v>
      </c>
      <c r="R178" s="36">
        <f>SUMIFS(СВЦЭМ!$E$39:$E$782,СВЦЭМ!$A$39:$A$782,$A178,СВЦЭМ!$B$39:$B$782,R$155)+'СЕТ СН'!$F$15</f>
        <v>179.37142663</v>
      </c>
      <c r="S178" s="36">
        <f>SUMIFS(СВЦЭМ!$E$39:$E$782,СВЦЭМ!$A$39:$A$782,$A178,СВЦЭМ!$B$39:$B$782,S$155)+'СЕТ СН'!$F$15</f>
        <v>179.5362504</v>
      </c>
      <c r="T178" s="36">
        <f>SUMIFS(СВЦЭМ!$E$39:$E$782,СВЦЭМ!$A$39:$A$782,$A178,СВЦЭМ!$B$39:$B$782,T$155)+'СЕТ СН'!$F$15</f>
        <v>180.64950451000001</v>
      </c>
      <c r="U178" s="36">
        <f>SUMIFS(СВЦЭМ!$E$39:$E$782,СВЦЭМ!$A$39:$A$782,$A178,СВЦЭМ!$B$39:$B$782,U$155)+'СЕТ СН'!$F$15</f>
        <v>182.62000338000001</v>
      </c>
      <c r="V178" s="36">
        <f>SUMIFS(СВЦЭМ!$E$39:$E$782,СВЦЭМ!$A$39:$A$782,$A178,СВЦЭМ!$B$39:$B$782,V$155)+'СЕТ СН'!$F$15</f>
        <v>183.76223234</v>
      </c>
      <c r="W178" s="36">
        <f>SUMIFS(СВЦЭМ!$E$39:$E$782,СВЦЭМ!$A$39:$A$782,$A178,СВЦЭМ!$B$39:$B$782,W$155)+'СЕТ СН'!$F$15</f>
        <v>181.94888789999999</v>
      </c>
      <c r="X178" s="36">
        <f>SUMIFS(СВЦЭМ!$E$39:$E$782,СВЦЭМ!$A$39:$A$782,$A178,СВЦЭМ!$B$39:$B$782,X$155)+'СЕТ СН'!$F$15</f>
        <v>189.36188844</v>
      </c>
      <c r="Y178" s="36">
        <f>SUMIFS(СВЦЭМ!$E$39:$E$782,СВЦЭМ!$A$39:$A$782,$A178,СВЦЭМ!$B$39:$B$782,Y$155)+'СЕТ СН'!$F$15</f>
        <v>199.26755507999999</v>
      </c>
    </row>
    <row r="179" spans="1:27" ht="15.75" x14ac:dyDescent="0.2">
      <c r="A179" s="35">
        <f t="shared" si="4"/>
        <v>45497</v>
      </c>
      <c r="B179" s="36">
        <f>SUMIFS(СВЦЭМ!$E$39:$E$782,СВЦЭМ!$A$39:$A$782,$A179,СВЦЭМ!$B$39:$B$782,B$155)+'СЕТ СН'!$F$15</f>
        <v>224.42097018000001</v>
      </c>
      <c r="C179" s="36">
        <f>SUMIFS(СВЦЭМ!$E$39:$E$782,СВЦЭМ!$A$39:$A$782,$A179,СВЦЭМ!$B$39:$B$782,C$155)+'СЕТ СН'!$F$15</f>
        <v>237.02370263</v>
      </c>
      <c r="D179" s="36">
        <f>SUMIFS(СВЦЭМ!$E$39:$E$782,СВЦЭМ!$A$39:$A$782,$A179,СВЦЭМ!$B$39:$B$782,D$155)+'СЕТ СН'!$F$15</f>
        <v>242.27374545999999</v>
      </c>
      <c r="E179" s="36">
        <f>SUMIFS(СВЦЭМ!$E$39:$E$782,СВЦЭМ!$A$39:$A$782,$A179,СВЦЭМ!$B$39:$B$782,E$155)+'СЕТ СН'!$F$15</f>
        <v>238.79667273999999</v>
      </c>
      <c r="F179" s="36">
        <f>SUMIFS(СВЦЭМ!$E$39:$E$782,СВЦЭМ!$A$39:$A$782,$A179,СВЦЭМ!$B$39:$B$782,F$155)+'СЕТ СН'!$F$15</f>
        <v>239.10152901999999</v>
      </c>
      <c r="G179" s="36">
        <f>SUMIFS(СВЦЭМ!$E$39:$E$782,СВЦЭМ!$A$39:$A$782,$A179,СВЦЭМ!$B$39:$B$782,G$155)+'СЕТ СН'!$F$15</f>
        <v>239.37257019</v>
      </c>
      <c r="H179" s="36">
        <f>SUMIFS(СВЦЭМ!$E$39:$E$782,СВЦЭМ!$A$39:$A$782,$A179,СВЦЭМ!$B$39:$B$782,H$155)+'СЕТ СН'!$F$15</f>
        <v>237.34682337999999</v>
      </c>
      <c r="I179" s="36">
        <f>SUMIFS(СВЦЭМ!$E$39:$E$782,СВЦЭМ!$A$39:$A$782,$A179,СВЦЭМ!$B$39:$B$782,I$155)+'СЕТ СН'!$F$15</f>
        <v>223.50312276</v>
      </c>
      <c r="J179" s="36">
        <f>SUMIFS(СВЦЭМ!$E$39:$E$782,СВЦЭМ!$A$39:$A$782,$A179,СВЦЭМ!$B$39:$B$782,J$155)+'СЕТ СН'!$F$15</f>
        <v>207.18554361</v>
      </c>
      <c r="K179" s="36">
        <f>SUMIFS(СВЦЭМ!$E$39:$E$782,СВЦЭМ!$A$39:$A$782,$A179,СВЦЭМ!$B$39:$B$782,K$155)+'СЕТ СН'!$F$15</f>
        <v>195.67206475</v>
      </c>
      <c r="L179" s="36">
        <f>SUMIFS(СВЦЭМ!$E$39:$E$782,СВЦЭМ!$A$39:$A$782,$A179,СВЦЭМ!$B$39:$B$782,L$155)+'СЕТ СН'!$F$15</f>
        <v>188.78718042</v>
      </c>
      <c r="M179" s="36">
        <f>SUMIFS(СВЦЭМ!$E$39:$E$782,СВЦЭМ!$A$39:$A$782,$A179,СВЦЭМ!$B$39:$B$782,M$155)+'СЕТ СН'!$F$15</f>
        <v>185.73589554</v>
      </c>
      <c r="N179" s="36">
        <f>SUMIFS(СВЦЭМ!$E$39:$E$782,СВЦЭМ!$A$39:$A$782,$A179,СВЦЭМ!$B$39:$B$782,N$155)+'СЕТ СН'!$F$15</f>
        <v>184.43241762</v>
      </c>
      <c r="O179" s="36">
        <f>SUMIFS(СВЦЭМ!$E$39:$E$782,СВЦЭМ!$A$39:$A$782,$A179,СВЦЭМ!$B$39:$B$782,O$155)+'СЕТ СН'!$F$15</f>
        <v>184.16465325999999</v>
      </c>
      <c r="P179" s="36">
        <f>SUMIFS(СВЦЭМ!$E$39:$E$782,СВЦЭМ!$A$39:$A$782,$A179,СВЦЭМ!$B$39:$B$782,P$155)+'СЕТ СН'!$F$15</f>
        <v>183.66404743000001</v>
      </c>
      <c r="Q179" s="36">
        <f>SUMIFS(СВЦЭМ!$E$39:$E$782,СВЦЭМ!$A$39:$A$782,$A179,СВЦЭМ!$B$39:$B$782,Q$155)+'СЕТ СН'!$F$15</f>
        <v>184.47555588</v>
      </c>
      <c r="R179" s="36">
        <f>SUMIFS(СВЦЭМ!$E$39:$E$782,СВЦЭМ!$A$39:$A$782,$A179,СВЦЭМ!$B$39:$B$782,R$155)+'СЕТ СН'!$F$15</f>
        <v>184.67577656</v>
      </c>
      <c r="S179" s="36">
        <f>SUMIFS(СВЦЭМ!$E$39:$E$782,СВЦЭМ!$A$39:$A$782,$A179,СВЦЭМ!$B$39:$B$782,S$155)+'СЕТ СН'!$F$15</f>
        <v>186.04993739</v>
      </c>
      <c r="T179" s="36">
        <f>SUMIFS(СВЦЭМ!$E$39:$E$782,СВЦЭМ!$A$39:$A$782,$A179,СВЦЭМ!$B$39:$B$782,T$155)+'СЕТ СН'!$F$15</f>
        <v>187.03720261000001</v>
      </c>
      <c r="U179" s="36">
        <f>SUMIFS(СВЦЭМ!$E$39:$E$782,СВЦЭМ!$A$39:$A$782,$A179,СВЦЭМ!$B$39:$B$782,U$155)+'СЕТ СН'!$F$15</f>
        <v>189.48675209999999</v>
      </c>
      <c r="V179" s="36">
        <f>SUMIFS(СВЦЭМ!$E$39:$E$782,СВЦЭМ!$A$39:$A$782,$A179,СВЦЭМ!$B$39:$B$782,V$155)+'СЕТ СН'!$F$15</f>
        <v>191.14759570000001</v>
      </c>
      <c r="W179" s="36">
        <f>SUMIFS(СВЦЭМ!$E$39:$E$782,СВЦЭМ!$A$39:$A$782,$A179,СВЦЭМ!$B$39:$B$782,W$155)+'СЕТ СН'!$F$15</f>
        <v>189.27039866000001</v>
      </c>
      <c r="X179" s="36">
        <f>SUMIFS(СВЦЭМ!$E$39:$E$782,СВЦЭМ!$A$39:$A$782,$A179,СВЦЭМ!$B$39:$B$782,X$155)+'СЕТ СН'!$F$15</f>
        <v>193.59389186999999</v>
      </c>
      <c r="Y179" s="36">
        <f>SUMIFS(СВЦЭМ!$E$39:$E$782,СВЦЭМ!$A$39:$A$782,$A179,СВЦЭМ!$B$39:$B$782,Y$155)+'СЕТ СН'!$F$15</f>
        <v>205.10538625999999</v>
      </c>
    </row>
    <row r="180" spans="1:27" ht="15.75" x14ac:dyDescent="0.2">
      <c r="A180" s="35">
        <f t="shared" si="4"/>
        <v>45498</v>
      </c>
      <c r="B180" s="36">
        <f>SUMIFS(СВЦЭМ!$E$39:$E$782,СВЦЭМ!$A$39:$A$782,$A180,СВЦЭМ!$B$39:$B$782,B$155)+'СЕТ СН'!$F$15</f>
        <v>219.41752679999999</v>
      </c>
      <c r="C180" s="36">
        <f>SUMIFS(СВЦЭМ!$E$39:$E$782,СВЦЭМ!$A$39:$A$782,$A180,СВЦЭМ!$B$39:$B$782,C$155)+'СЕТ СН'!$F$15</f>
        <v>233.31163298999999</v>
      </c>
      <c r="D180" s="36">
        <f>SUMIFS(СВЦЭМ!$E$39:$E$782,СВЦЭМ!$A$39:$A$782,$A180,СВЦЭМ!$B$39:$B$782,D$155)+'СЕТ СН'!$F$15</f>
        <v>243.47896825000001</v>
      </c>
      <c r="E180" s="36">
        <f>SUMIFS(СВЦЭМ!$E$39:$E$782,СВЦЭМ!$A$39:$A$782,$A180,СВЦЭМ!$B$39:$B$782,E$155)+'СЕТ СН'!$F$15</f>
        <v>245.54079326999999</v>
      </c>
      <c r="F180" s="36">
        <f>SUMIFS(СВЦЭМ!$E$39:$E$782,СВЦЭМ!$A$39:$A$782,$A180,СВЦЭМ!$B$39:$B$782,F$155)+'СЕТ СН'!$F$15</f>
        <v>246.2235057</v>
      </c>
      <c r="G180" s="36">
        <f>SUMIFS(СВЦЭМ!$E$39:$E$782,СВЦЭМ!$A$39:$A$782,$A180,СВЦЭМ!$B$39:$B$782,G$155)+'СЕТ СН'!$F$15</f>
        <v>246.22576068999999</v>
      </c>
      <c r="H180" s="36">
        <f>SUMIFS(СВЦЭМ!$E$39:$E$782,СВЦЭМ!$A$39:$A$782,$A180,СВЦЭМ!$B$39:$B$782,H$155)+'СЕТ СН'!$F$15</f>
        <v>240.63617478</v>
      </c>
      <c r="I180" s="36">
        <f>SUMIFS(СВЦЭМ!$E$39:$E$782,СВЦЭМ!$A$39:$A$782,$A180,СВЦЭМ!$B$39:$B$782,I$155)+'СЕТ СН'!$F$15</f>
        <v>226.45574647999999</v>
      </c>
      <c r="J180" s="36">
        <f>SUMIFS(СВЦЭМ!$E$39:$E$782,СВЦЭМ!$A$39:$A$782,$A180,СВЦЭМ!$B$39:$B$782,J$155)+'СЕТ СН'!$F$15</f>
        <v>211.90152183000001</v>
      </c>
      <c r="K180" s="36">
        <f>SUMIFS(СВЦЭМ!$E$39:$E$782,СВЦЭМ!$A$39:$A$782,$A180,СВЦЭМ!$B$39:$B$782,K$155)+'СЕТ СН'!$F$15</f>
        <v>202.93485319000001</v>
      </c>
      <c r="L180" s="36">
        <f>SUMIFS(СВЦЭМ!$E$39:$E$782,СВЦЭМ!$A$39:$A$782,$A180,СВЦЭМ!$B$39:$B$782,L$155)+'СЕТ СН'!$F$15</f>
        <v>195.70002808000001</v>
      </c>
      <c r="M180" s="36">
        <f>SUMIFS(СВЦЭМ!$E$39:$E$782,СВЦЭМ!$A$39:$A$782,$A180,СВЦЭМ!$B$39:$B$782,M$155)+'СЕТ СН'!$F$15</f>
        <v>193.22521732000001</v>
      </c>
      <c r="N180" s="36">
        <f>SUMIFS(СВЦЭМ!$E$39:$E$782,СВЦЭМ!$A$39:$A$782,$A180,СВЦЭМ!$B$39:$B$782,N$155)+'СЕТ СН'!$F$15</f>
        <v>190.50743007</v>
      </c>
      <c r="O180" s="36">
        <f>SUMIFS(СВЦЭМ!$E$39:$E$782,СВЦЭМ!$A$39:$A$782,$A180,СВЦЭМ!$B$39:$B$782,O$155)+'СЕТ СН'!$F$15</f>
        <v>189.41387889999999</v>
      </c>
      <c r="P180" s="36">
        <f>SUMIFS(СВЦЭМ!$E$39:$E$782,СВЦЭМ!$A$39:$A$782,$A180,СВЦЭМ!$B$39:$B$782,P$155)+'СЕТ СН'!$F$15</f>
        <v>189.44653344</v>
      </c>
      <c r="Q180" s="36">
        <f>SUMIFS(СВЦЭМ!$E$39:$E$782,СВЦЭМ!$A$39:$A$782,$A180,СВЦЭМ!$B$39:$B$782,Q$155)+'СЕТ СН'!$F$15</f>
        <v>188.65212792</v>
      </c>
      <c r="R180" s="36">
        <f>SUMIFS(СВЦЭМ!$E$39:$E$782,СВЦЭМ!$A$39:$A$782,$A180,СВЦЭМ!$B$39:$B$782,R$155)+'СЕТ СН'!$F$15</f>
        <v>190.71742767000001</v>
      </c>
      <c r="S180" s="36">
        <f>SUMIFS(СВЦЭМ!$E$39:$E$782,СВЦЭМ!$A$39:$A$782,$A180,СВЦЭМ!$B$39:$B$782,S$155)+'СЕТ СН'!$F$15</f>
        <v>190.09697309000001</v>
      </c>
      <c r="T180" s="36">
        <f>SUMIFS(СВЦЭМ!$E$39:$E$782,СВЦЭМ!$A$39:$A$782,$A180,СВЦЭМ!$B$39:$B$782,T$155)+'СЕТ СН'!$F$15</f>
        <v>189.80156063000001</v>
      </c>
      <c r="U180" s="36">
        <f>SUMIFS(СВЦЭМ!$E$39:$E$782,СВЦЭМ!$A$39:$A$782,$A180,СВЦЭМ!$B$39:$B$782,U$155)+'СЕТ СН'!$F$15</f>
        <v>192.42464734000001</v>
      </c>
      <c r="V180" s="36">
        <f>SUMIFS(СВЦЭМ!$E$39:$E$782,СВЦЭМ!$A$39:$A$782,$A180,СВЦЭМ!$B$39:$B$782,V$155)+'СЕТ СН'!$F$15</f>
        <v>194.00334282</v>
      </c>
      <c r="W180" s="36">
        <f>SUMIFS(СВЦЭМ!$E$39:$E$782,СВЦЭМ!$A$39:$A$782,$A180,СВЦЭМ!$B$39:$B$782,W$155)+'СЕТ СН'!$F$15</f>
        <v>190.77751560999999</v>
      </c>
      <c r="X180" s="36">
        <f>SUMIFS(СВЦЭМ!$E$39:$E$782,СВЦЭМ!$A$39:$A$782,$A180,СВЦЭМ!$B$39:$B$782,X$155)+'СЕТ СН'!$F$15</f>
        <v>198.87096904000001</v>
      </c>
      <c r="Y180" s="36">
        <f>SUMIFS(СВЦЭМ!$E$39:$E$782,СВЦЭМ!$A$39:$A$782,$A180,СВЦЭМ!$B$39:$B$782,Y$155)+'СЕТ СН'!$F$15</f>
        <v>210.68890365999999</v>
      </c>
    </row>
    <row r="181" spans="1:27" ht="15.75" x14ac:dyDescent="0.2">
      <c r="A181" s="35">
        <f t="shared" si="4"/>
        <v>45499</v>
      </c>
      <c r="B181" s="36">
        <f>SUMIFS(СВЦЭМ!$E$39:$E$782,СВЦЭМ!$A$39:$A$782,$A181,СВЦЭМ!$B$39:$B$782,B$155)+'СЕТ СН'!$F$15</f>
        <v>217.47440932000001</v>
      </c>
      <c r="C181" s="36">
        <f>SUMIFS(СВЦЭМ!$E$39:$E$782,СВЦЭМ!$A$39:$A$782,$A181,СВЦЭМ!$B$39:$B$782,C$155)+'СЕТ СН'!$F$15</f>
        <v>226.27622740999999</v>
      </c>
      <c r="D181" s="36">
        <f>SUMIFS(СВЦЭМ!$E$39:$E$782,СВЦЭМ!$A$39:$A$782,$A181,СВЦЭМ!$B$39:$B$782,D$155)+'СЕТ СН'!$F$15</f>
        <v>235.47930421000001</v>
      </c>
      <c r="E181" s="36">
        <f>SUMIFS(СВЦЭМ!$E$39:$E$782,СВЦЭМ!$A$39:$A$782,$A181,СВЦЭМ!$B$39:$B$782,E$155)+'СЕТ СН'!$F$15</f>
        <v>234.40026036</v>
      </c>
      <c r="F181" s="36">
        <f>SUMIFS(СВЦЭМ!$E$39:$E$782,СВЦЭМ!$A$39:$A$782,$A181,СВЦЭМ!$B$39:$B$782,F$155)+'СЕТ СН'!$F$15</f>
        <v>234.57229756999999</v>
      </c>
      <c r="G181" s="36">
        <f>SUMIFS(СВЦЭМ!$E$39:$E$782,СВЦЭМ!$A$39:$A$782,$A181,СВЦЭМ!$B$39:$B$782,G$155)+'СЕТ СН'!$F$15</f>
        <v>235.37131210000001</v>
      </c>
      <c r="H181" s="36">
        <f>SUMIFS(СВЦЭМ!$E$39:$E$782,СВЦЭМ!$A$39:$A$782,$A181,СВЦЭМ!$B$39:$B$782,H$155)+'СЕТ СН'!$F$15</f>
        <v>212.23179832</v>
      </c>
      <c r="I181" s="36">
        <f>SUMIFS(СВЦЭМ!$E$39:$E$782,СВЦЭМ!$A$39:$A$782,$A181,СВЦЭМ!$B$39:$B$782,I$155)+'СЕТ СН'!$F$15</f>
        <v>213.63971097999999</v>
      </c>
      <c r="J181" s="36">
        <f>SUMIFS(СВЦЭМ!$E$39:$E$782,СВЦЭМ!$A$39:$A$782,$A181,СВЦЭМ!$B$39:$B$782,J$155)+'СЕТ СН'!$F$15</f>
        <v>203.22823668000001</v>
      </c>
      <c r="K181" s="36">
        <f>SUMIFS(СВЦЭМ!$E$39:$E$782,СВЦЭМ!$A$39:$A$782,$A181,СВЦЭМ!$B$39:$B$782,K$155)+'СЕТ СН'!$F$15</f>
        <v>196.61231720000001</v>
      </c>
      <c r="L181" s="36">
        <f>SUMIFS(СВЦЭМ!$E$39:$E$782,СВЦЭМ!$A$39:$A$782,$A181,СВЦЭМ!$B$39:$B$782,L$155)+'СЕТ СН'!$F$15</f>
        <v>192.80551951000001</v>
      </c>
      <c r="M181" s="36">
        <f>SUMIFS(СВЦЭМ!$E$39:$E$782,СВЦЭМ!$A$39:$A$782,$A181,СВЦЭМ!$B$39:$B$782,M$155)+'СЕТ СН'!$F$15</f>
        <v>190.67838549999999</v>
      </c>
      <c r="N181" s="36">
        <f>SUMIFS(СВЦЭМ!$E$39:$E$782,СВЦЭМ!$A$39:$A$782,$A181,СВЦЭМ!$B$39:$B$782,N$155)+'СЕТ СН'!$F$15</f>
        <v>188.78436995999999</v>
      </c>
      <c r="O181" s="36">
        <f>SUMIFS(СВЦЭМ!$E$39:$E$782,СВЦЭМ!$A$39:$A$782,$A181,СВЦЭМ!$B$39:$B$782,O$155)+'СЕТ СН'!$F$15</f>
        <v>187.15433168999999</v>
      </c>
      <c r="P181" s="36">
        <f>SUMIFS(СВЦЭМ!$E$39:$E$782,СВЦЭМ!$A$39:$A$782,$A181,СВЦЭМ!$B$39:$B$782,P$155)+'СЕТ СН'!$F$15</f>
        <v>187.25008409</v>
      </c>
      <c r="Q181" s="36">
        <f>SUMIFS(СВЦЭМ!$E$39:$E$782,СВЦЭМ!$A$39:$A$782,$A181,СВЦЭМ!$B$39:$B$782,Q$155)+'СЕТ СН'!$F$15</f>
        <v>188.14159114</v>
      </c>
      <c r="R181" s="36">
        <f>SUMIFS(СВЦЭМ!$E$39:$E$782,СВЦЭМ!$A$39:$A$782,$A181,СВЦЭМ!$B$39:$B$782,R$155)+'СЕТ СН'!$F$15</f>
        <v>187.90829975</v>
      </c>
      <c r="S181" s="36">
        <f>SUMIFS(СВЦЭМ!$E$39:$E$782,СВЦЭМ!$A$39:$A$782,$A181,СВЦЭМ!$B$39:$B$782,S$155)+'СЕТ СН'!$F$15</f>
        <v>186.57503596000001</v>
      </c>
      <c r="T181" s="36">
        <f>SUMIFS(СВЦЭМ!$E$39:$E$782,СВЦЭМ!$A$39:$A$782,$A181,СВЦЭМ!$B$39:$B$782,T$155)+'СЕТ СН'!$F$15</f>
        <v>185.89644111000001</v>
      </c>
      <c r="U181" s="36">
        <f>SUMIFS(СВЦЭМ!$E$39:$E$782,СВЦЭМ!$A$39:$A$782,$A181,СВЦЭМ!$B$39:$B$782,U$155)+'СЕТ СН'!$F$15</f>
        <v>190.33134247000001</v>
      </c>
      <c r="V181" s="36">
        <f>SUMIFS(СВЦЭМ!$E$39:$E$782,СВЦЭМ!$A$39:$A$782,$A181,СВЦЭМ!$B$39:$B$782,V$155)+'СЕТ СН'!$F$15</f>
        <v>193.68244017000001</v>
      </c>
      <c r="W181" s="36">
        <f>SUMIFS(СВЦЭМ!$E$39:$E$782,СВЦЭМ!$A$39:$A$782,$A181,СВЦЭМ!$B$39:$B$782,W$155)+'СЕТ СН'!$F$15</f>
        <v>190.32661701000001</v>
      </c>
      <c r="X181" s="36">
        <f>SUMIFS(СВЦЭМ!$E$39:$E$782,СВЦЭМ!$A$39:$A$782,$A181,СВЦЭМ!$B$39:$B$782,X$155)+'СЕТ СН'!$F$15</f>
        <v>198.96057418000001</v>
      </c>
      <c r="Y181" s="36">
        <f>SUMIFS(СВЦЭМ!$E$39:$E$782,СВЦЭМ!$A$39:$A$782,$A181,СВЦЭМ!$B$39:$B$782,Y$155)+'СЕТ СН'!$F$15</f>
        <v>210.70709428999999</v>
      </c>
    </row>
    <row r="182" spans="1:27" ht="15.75" x14ac:dyDescent="0.2">
      <c r="A182" s="35">
        <f t="shared" si="4"/>
        <v>45500</v>
      </c>
      <c r="B182" s="36">
        <f>SUMIFS(СВЦЭМ!$E$39:$E$782,СВЦЭМ!$A$39:$A$782,$A182,СВЦЭМ!$B$39:$B$782,B$155)+'СЕТ СН'!$F$15</f>
        <v>222.07253470000001</v>
      </c>
      <c r="C182" s="36">
        <f>SUMIFS(СВЦЭМ!$E$39:$E$782,СВЦЭМ!$A$39:$A$782,$A182,СВЦЭМ!$B$39:$B$782,C$155)+'СЕТ СН'!$F$15</f>
        <v>231.19744270000001</v>
      </c>
      <c r="D182" s="36">
        <f>SUMIFS(СВЦЭМ!$E$39:$E$782,СВЦЭМ!$A$39:$A$782,$A182,СВЦЭМ!$B$39:$B$782,D$155)+'СЕТ СН'!$F$15</f>
        <v>236.64782213999999</v>
      </c>
      <c r="E182" s="36">
        <f>SUMIFS(СВЦЭМ!$E$39:$E$782,СВЦЭМ!$A$39:$A$782,$A182,СВЦЭМ!$B$39:$B$782,E$155)+'СЕТ СН'!$F$15</f>
        <v>241.00287180000001</v>
      </c>
      <c r="F182" s="36">
        <f>SUMIFS(СВЦЭМ!$E$39:$E$782,СВЦЭМ!$A$39:$A$782,$A182,СВЦЭМ!$B$39:$B$782,F$155)+'СЕТ СН'!$F$15</f>
        <v>238.66114157000001</v>
      </c>
      <c r="G182" s="36">
        <f>SUMIFS(СВЦЭМ!$E$39:$E$782,СВЦЭМ!$A$39:$A$782,$A182,СВЦЭМ!$B$39:$B$782,G$155)+'СЕТ СН'!$F$15</f>
        <v>240.07779796</v>
      </c>
      <c r="H182" s="36">
        <f>SUMIFS(СВЦЭМ!$E$39:$E$782,СВЦЭМ!$A$39:$A$782,$A182,СВЦЭМ!$B$39:$B$782,H$155)+'СЕТ СН'!$F$15</f>
        <v>235.77313014999999</v>
      </c>
      <c r="I182" s="36">
        <f>SUMIFS(СВЦЭМ!$E$39:$E$782,СВЦЭМ!$A$39:$A$782,$A182,СВЦЭМ!$B$39:$B$782,I$155)+'СЕТ СН'!$F$15</f>
        <v>219.39890381999999</v>
      </c>
      <c r="J182" s="36">
        <f>SUMIFS(СВЦЭМ!$E$39:$E$782,СВЦЭМ!$A$39:$A$782,$A182,СВЦЭМ!$B$39:$B$782,J$155)+'СЕТ СН'!$F$15</f>
        <v>216.13614325</v>
      </c>
      <c r="K182" s="36">
        <f>SUMIFS(СВЦЭМ!$E$39:$E$782,СВЦЭМ!$A$39:$A$782,$A182,СВЦЭМ!$B$39:$B$782,K$155)+'СЕТ СН'!$F$15</f>
        <v>205.51164452</v>
      </c>
      <c r="L182" s="36">
        <f>SUMIFS(СВЦЭМ!$E$39:$E$782,СВЦЭМ!$A$39:$A$782,$A182,СВЦЭМ!$B$39:$B$782,L$155)+'СЕТ СН'!$F$15</f>
        <v>197.92724636</v>
      </c>
      <c r="M182" s="36">
        <f>SUMIFS(СВЦЭМ!$E$39:$E$782,СВЦЭМ!$A$39:$A$782,$A182,СВЦЭМ!$B$39:$B$782,M$155)+'СЕТ СН'!$F$15</f>
        <v>193.70733050999999</v>
      </c>
      <c r="N182" s="36">
        <f>SUMIFS(СВЦЭМ!$E$39:$E$782,СВЦЭМ!$A$39:$A$782,$A182,СВЦЭМ!$B$39:$B$782,N$155)+'СЕТ СН'!$F$15</f>
        <v>193.13491965</v>
      </c>
      <c r="O182" s="36">
        <f>SUMIFS(СВЦЭМ!$E$39:$E$782,СВЦЭМ!$A$39:$A$782,$A182,СВЦЭМ!$B$39:$B$782,O$155)+'СЕТ СН'!$F$15</f>
        <v>192.82763740999999</v>
      </c>
      <c r="P182" s="36">
        <f>SUMIFS(СВЦЭМ!$E$39:$E$782,СВЦЭМ!$A$39:$A$782,$A182,СВЦЭМ!$B$39:$B$782,P$155)+'СЕТ СН'!$F$15</f>
        <v>193.84176683999999</v>
      </c>
      <c r="Q182" s="36">
        <f>SUMIFS(СВЦЭМ!$E$39:$E$782,СВЦЭМ!$A$39:$A$782,$A182,СВЦЭМ!$B$39:$B$782,Q$155)+'СЕТ СН'!$F$15</f>
        <v>194.21825849999999</v>
      </c>
      <c r="R182" s="36">
        <f>SUMIFS(СВЦЭМ!$E$39:$E$782,СВЦЭМ!$A$39:$A$782,$A182,СВЦЭМ!$B$39:$B$782,R$155)+'СЕТ СН'!$F$15</f>
        <v>194.64314698000001</v>
      </c>
      <c r="S182" s="36">
        <f>SUMIFS(СВЦЭМ!$E$39:$E$782,СВЦЭМ!$A$39:$A$782,$A182,СВЦЭМ!$B$39:$B$782,S$155)+'СЕТ СН'!$F$15</f>
        <v>193.69812657</v>
      </c>
      <c r="T182" s="36">
        <f>SUMIFS(СВЦЭМ!$E$39:$E$782,СВЦЭМ!$A$39:$A$782,$A182,СВЦЭМ!$B$39:$B$782,T$155)+'СЕТ СН'!$F$15</f>
        <v>192.36131528999999</v>
      </c>
      <c r="U182" s="36">
        <f>SUMIFS(СВЦЭМ!$E$39:$E$782,СВЦЭМ!$A$39:$A$782,$A182,СВЦЭМ!$B$39:$B$782,U$155)+'СЕТ СН'!$F$15</f>
        <v>195.38692147</v>
      </c>
      <c r="V182" s="36">
        <f>SUMIFS(СВЦЭМ!$E$39:$E$782,СВЦЭМ!$A$39:$A$782,$A182,СВЦЭМ!$B$39:$B$782,V$155)+'СЕТ СН'!$F$15</f>
        <v>196.11263586000001</v>
      </c>
      <c r="W182" s="36">
        <f>SUMIFS(СВЦЭМ!$E$39:$E$782,СВЦЭМ!$A$39:$A$782,$A182,СВЦЭМ!$B$39:$B$782,W$155)+'СЕТ СН'!$F$15</f>
        <v>193.98173833000001</v>
      </c>
      <c r="X182" s="36">
        <f>SUMIFS(СВЦЭМ!$E$39:$E$782,СВЦЭМ!$A$39:$A$782,$A182,СВЦЭМ!$B$39:$B$782,X$155)+'СЕТ СН'!$F$15</f>
        <v>200.3943615</v>
      </c>
      <c r="Y182" s="36">
        <f>SUMIFS(СВЦЭМ!$E$39:$E$782,СВЦЭМ!$A$39:$A$782,$A182,СВЦЭМ!$B$39:$B$782,Y$155)+'СЕТ СН'!$F$15</f>
        <v>213.20444728999999</v>
      </c>
    </row>
    <row r="183" spans="1:27" ht="15.75" x14ac:dyDescent="0.2">
      <c r="A183" s="35">
        <f t="shared" si="4"/>
        <v>45501</v>
      </c>
      <c r="B183" s="36">
        <f>SUMIFS(СВЦЭМ!$E$39:$E$782,СВЦЭМ!$A$39:$A$782,$A183,СВЦЭМ!$B$39:$B$782,B$155)+'СЕТ СН'!$F$15</f>
        <v>223.08761883</v>
      </c>
      <c r="C183" s="36">
        <f>SUMIFS(СВЦЭМ!$E$39:$E$782,СВЦЭМ!$A$39:$A$782,$A183,СВЦЭМ!$B$39:$B$782,C$155)+'СЕТ СН'!$F$15</f>
        <v>234.34619817000001</v>
      </c>
      <c r="D183" s="36">
        <f>SUMIFS(СВЦЭМ!$E$39:$E$782,СВЦЭМ!$A$39:$A$782,$A183,СВЦЭМ!$B$39:$B$782,D$155)+'СЕТ СН'!$F$15</f>
        <v>236.74528111000001</v>
      </c>
      <c r="E183" s="36">
        <f>SUMIFS(СВЦЭМ!$E$39:$E$782,СВЦЭМ!$A$39:$A$782,$A183,СВЦЭМ!$B$39:$B$782,E$155)+'СЕТ СН'!$F$15</f>
        <v>237.25851012000001</v>
      </c>
      <c r="F183" s="36">
        <f>SUMIFS(СВЦЭМ!$E$39:$E$782,СВЦЭМ!$A$39:$A$782,$A183,СВЦЭМ!$B$39:$B$782,F$155)+'СЕТ СН'!$F$15</f>
        <v>237.94614931000001</v>
      </c>
      <c r="G183" s="36">
        <f>SUMIFS(СВЦЭМ!$E$39:$E$782,СВЦЭМ!$A$39:$A$782,$A183,СВЦЭМ!$B$39:$B$782,G$155)+'СЕТ СН'!$F$15</f>
        <v>239.7348873</v>
      </c>
      <c r="H183" s="36">
        <f>SUMIFS(СВЦЭМ!$E$39:$E$782,СВЦЭМ!$A$39:$A$782,$A183,СВЦЭМ!$B$39:$B$782,H$155)+'СЕТ СН'!$F$15</f>
        <v>239.61445411</v>
      </c>
      <c r="I183" s="36">
        <f>SUMIFS(СВЦЭМ!$E$39:$E$782,СВЦЭМ!$A$39:$A$782,$A183,СВЦЭМ!$B$39:$B$782,I$155)+'СЕТ СН'!$F$15</f>
        <v>236.49474185</v>
      </c>
      <c r="J183" s="36">
        <f>SUMIFS(СВЦЭМ!$E$39:$E$782,СВЦЭМ!$A$39:$A$782,$A183,СВЦЭМ!$B$39:$B$782,J$155)+'СЕТ СН'!$F$15</f>
        <v>218.98804723999999</v>
      </c>
      <c r="K183" s="36">
        <f>SUMIFS(СВЦЭМ!$E$39:$E$782,СВЦЭМ!$A$39:$A$782,$A183,СВЦЭМ!$B$39:$B$782,K$155)+'СЕТ СН'!$F$15</f>
        <v>207.46228529000001</v>
      </c>
      <c r="L183" s="36">
        <f>SUMIFS(СВЦЭМ!$E$39:$E$782,СВЦЭМ!$A$39:$A$782,$A183,СВЦЭМ!$B$39:$B$782,L$155)+'СЕТ СН'!$F$15</f>
        <v>198.46581028</v>
      </c>
      <c r="M183" s="36">
        <f>SUMIFS(СВЦЭМ!$E$39:$E$782,СВЦЭМ!$A$39:$A$782,$A183,СВЦЭМ!$B$39:$B$782,M$155)+'СЕТ СН'!$F$15</f>
        <v>192.35228932000001</v>
      </c>
      <c r="N183" s="36">
        <f>SUMIFS(СВЦЭМ!$E$39:$E$782,СВЦЭМ!$A$39:$A$782,$A183,СВЦЭМ!$B$39:$B$782,N$155)+'СЕТ СН'!$F$15</f>
        <v>191.91121394999999</v>
      </c>
      <c r="O183" s="36">
        <f>SUMIFS(СВЦЭМ!$E$39:$E$782,СВЦЭМ!$A$39:$A$782,$A183,СВЦЭМ!$B$39:$B$782,O$155)+'СЕТ СН'!$F$15</f>
        <v>191.61007850999999</v>
      </c>
      <c r="P183" s="36">
        <f>SUMIFS(СВЦЭМ!$E$39:$E$782,СВЦЭМ!$A$39:$A$782,$A183,СВЦЭМ!$B$39:$B$782,P$155)+'СЕТ СН'!$F$15</f>
        <v>193.66398638999999</v>
      </c>
      <c r="Q183" s="36">
        <f>SUMIFS(СВЦЭМ!$E$39:$E$782,СВЦЭМ!$A$39:$A$782,$A183,СВЦЭМ!$B$39:$B$782,Q$155)+'СЕТ СН'!$F$15</f>
        <v>193.78425242</v>
      </c>
      <c r="R183" s="36">
        <f>SUMIFS(СВЦЭМ!$E$39:$E$782,СВЦЭМ!$A$39:$A$782,$A183,СВЦЭМ!$B$39:$B$782,R$155)+'СЕТ СН'!$F$15</f>
        <v>192.62495720000001</v>
      </c>
      <c r="S183" s="36">
        <f>SUMIFS(СВЦЭМ!$E$39:$E$782,СВЦЭМ!$A$39:$A$782,$A183,СВЦЭМ!$B$39:$B$782,S$155)+'СЕТ СН'!$F$15</f>
        <v>191.00945240999999</v>
      </c>
      <c r="T183" s="36">
        <f>SUMIFS(СВЦЭМ!$E$39:$E$782,СВЦЭМ!$A$39:$A$782,$A183,СВЦЭМ!$B$39:$B$782,T$155)+'СЕТ СН'!$F$15</f>
        <v>188.54582404999999</v>
      </c>
      <c r="U183" s="36">
        <f>SUMIFS(СВЦЭМ!$E$39:$E$782,СВЦЭМ!$A$39:$A$782,$A183,СВЦЭМ!$B$39:$B$782,U$155)+'СЕТ СН'!$F$15</f>
        <v>190.73460173999999</v>
      </c>
      <c r="V183" s="36">
        <f>SUMIFS(СВЦЭМ!$E$39:$E$782,СВЦЭМ!$A$39:$A$782,$A183,СВЦЭМ!$B$39:$B$782,V$155)+'СЕТ СН'!$F$15</f>
        <v>192.2516967</v>
      </c>
      <c r="W183" s="36">
        <f>SUMIFS(СВЦЭМ!$E$39:$E$782,СВЦЭМ!$A$39:$A$782,$A183,СВЦЭМ!$B$39:$B$782,W$155)+'СЕТ СН'!$F$15</f>
        <v>188.71201553</v>
      </c>
      <c r="X183" s="36">
        <f>SUMIFS(СВЦЭМ!$E$39:$E$782,СВЦЭМ!$A$39:$A$782,$A183,СВЦЭМ!$B$39:$B$782,X$155)+'СЕТ СН'!$F$15</f>
        <v>197.15038586</v>
      </c>
      <c r="Y183" s="36">
        <f>SUMIFS(СВЦЭМ!$E$39:$E$782,СВЦЭМ!$A$39:$A$782,$A183,СВЦЭМ!$B$39:$B$782,Y$155)+'СЕТ СН'!$F$15</f>
        <v>211.08024051999999</v>
      </c>
    </row>
    <row r="184" spans="1:27" ht="15.75" x14ac:dyDescent="0.2">
      <c r="A184" s="35">
        <f t="shared" si="4"/>
        <v>45502</v>
      </c>
      <c r="B184" s="36">
        <f>SUMIFS(СВЦЭМ!$E$39:$E$782,СВЦЭМ!$A$39:$A$782,$A184,СВЦЭМ!$B$39:$B$782,B$155)+'СЕТ СН'!$F$15</f>
        <v>235.40145533</v>
      </c>
      <c r="C184" s="36">
        <f>SUMIFS(СВЦЭМ!$E$39:$E$782,СВЦЭМ!$A$39:$A$782,$A184,СВЦЭМ!$B$39:$B$782,C$155)+'СЕТ СН'!$F$15</f>
        <v>251.15245347000001</v>
      </c>
      <c r="D184" s="36">
        <f>SUMIFS(СВЦЭМ!$E$39:$E$782,СВЦЭМ!$A$39:$A$782,$A184,СВЦЭМ!$B$39:$B$782,D$155)+'СЕТ СН'!$F$15</f>
        <v>257.01813627000001</v>
      </c>
      <c r="E184" s="36">
        <f>SUMIFS(СВЦЭМ!$E$39:$E$782,СВЦЭМ!$A$39:$A$782,$A184,СВЦЭМ!$B$39:$B$782,E$155)+'СЕТ СН'!$F$15</f>
        <v>262.78441289</v>
      </c>
      <c r="F184" s="36">
        <f>SUMIFS(СВЦЭМ!$E$39:$E$782,СВЦЭМ!$A$39:$A$782,$A184,СВЦЭМ!$B$39:$B$782,F$155)+'СЕТ СН'!$F$15</f>
        <v>262.81581669000002</v>
      </c>
      <c r="G184" s="36">
        <f>SUMIFS(СВЦЭМ!$E$39:$E$782,СВЦЭМ!$A$39:$A$782,$A184,СВЦЭМ!$B$39:$B$782,G$155)+'СЕТ СН'!$F$15</f>
        <v>260.56031092000001</v>
      </c>
      <c r="H184" s="36">
        <f>SUMIFS(СВЦЭМ!$E$39:$E$782,СВЦЭМ!$A$39:$A$782,$A184,СВЦЭМ!$B$39:$B$782,H$155)+'СЕТ СН'!$F$15</f>
        <v>253.46194510999999</v>
      </c>
      <c r="I184" s="36">
        <f>SUMIFS(СВЦЭМ!$E$39:$E$782,СВЦЭМ!$A$39:$A$782,$A184,СВЦЭМ!$B$39:$B$782,I$155)+'СЕТ СН'!$F$15</f>
        <v>242.13051354000001</v>
      </c>
      <c r="J184" s="36">
        <f>SUMIFS(СВЦЭМ!$E$39:$E$782,СВЦЭМ!$A$39:$A$782,$A184,СВЦЭМ!$B$39:$B$782,J$155)+'СЕТ СН'!$F$15</f>
        <v>226.34289014999999</v>
      </c>
      <c r="K184" s="36">
        <f>SUMIFS(СВЦЭМ!$E$39:$E$782,СВЦЭМ!$A$39:$A$782,$A184,СВЦЭМ!$B$39:$B$782,K$155)+'СЕТ СН'!$F$15</f>
        <v>213.2994539</v>
      </c>
      <c r="L184" s="36">
        <f>SUMIFS(СВЦЭМ!$E$39:$E$782,СВЦЭМ!$A$39:$A$782,$A184,СВЦЭМ!$B$39:$B$782,L$155)+'СЕТ СН'!$F$15</f>
        <v>207.00212789</v>
      </c>
      <c r="M184" s="36">
        <f>SUMIFS(СВЦЭМ!$E$39:$E$782,СВЦЭМ!$A$39:$A$782,$A184,СВЦЭМ!$B$39:$B$782,M$155)+'СЕТ СН'!$F$15</f>
        <v>204.10317319000001</v>
      </c>
      <c r="N184" s="36">
        <f>SUMIFS(СВЦЭМ!$E$39:$E$782,СВЦЭМ!$A$39:$A$782,$A184,СВЦЭМ!$B$39:$B$782,N$155)+'СЕТ СН'!$F$15</f>
        <v>204.40665498000001</v>
      </c>
      <c r="O184" s="36">
        <f>SUMIFS(СВЦЭМ!$E$39:$E$782,СВЦЭМ!$A$39:$A$782,$A184,СВЦЭМ!$B$39:$B$782,O$155)+'СЕТ СН'!$F$15</f>
        <v>203.28261286</v>
      </c>
      <c r="P184" s="36">
        <f>SUMIFS(СВЦЭМ!$E$39:$E$782,СВЦЭМ!$A$39:$A$782,$A184,СВЦЭМ!$B$39:$B$782,P$155)+'СЕТ СН'!$F$15</f>
        <v>204.11036546</v>
      </c>
      <c r="Q184" s="36">
        <f>SUMIFS(СВЦЭМ!$E$39:$E$782,СВЦЭМ!$A$39:$A$782,$A184,СВЦЭМ!$B$39:$B$782,Q$155)+'СЕТ СН'!$F$15</f>
        <v>203.44265845999999</v>
      </c>
      <c r="R184" s="36">
        <f>SUMIFS(СВЦЭМ!$E$39:$E$782,СВЦЭМ!$A$39:$A$782,$A184,СВЦЭМ!$B$39:$B$782,R$155)+'СЕТ СН'!$F$15</f>
        <v>203.74323178</v>
      </c>
      <c r="S184" s="36">
        <f>SUMIFS(СВЦЭМ!$E$39:$E$782,СВЦЭМ!$A$39:$A$782,$A184,СВЦЭМ!$B$39:$B$782,S$155)+'СЕТ СН'!$F$15</f>
        <v>203.14649098999999</v>
      </c>
      <c r="T184" s="36">
        <f>SUMIFS(СВЦЭМ!$E$39:$E$782,СВЦЭМ!$A$39:$A$782,$A184,СВЦЭМ!$B$39:$B$782,T$155)+'СЕТ СН'!$F$15</f>
        <v>201.92557898999999</v>
      </c>
      <c r="U184" s="36">
        <f>SUMIFS(СВЦЭМ!$E$39:$E$782,СВЦЭМ!$A$39:$A$782,$A184,СВЦЭМ!$B$39:$B$782,U$155)+'СЕТ СН'!$F$15</f>
        <v>204.14012869999999</v>
      </c>
      <c r="V184" s="36">
        <f>SUMIFS(СВЦЭМ!$E$39:$E$782,СВЦЭМ!$A$39:$A$782,$A184,СВЦЭМ!$B$39:$B$782,V$155)+'СЕТ СН'!$F$15</f>
        <v>206.56992030999999</v>
      </c>
      <c r="W184" s="36">
        <f>SUMIFS(СВЦЭМ!$E$39:$E$782,СВЦЭМ!$A$39:$A$782,$A184,СВЦЭМ!$B$39:$B$782,W$155)+'СЕТ СН'!$F$15</f>
        <v>204.18511631000001</v>
      </c>
      <c r="X184" s="36">
        <f>SUMIFS(СВЦЭМ!$E$39:$E$782,СВЦЭМ!$A$39:$A$782,$A184,СВЦЭМ!$B$39:$B$782,X$155)+'СЕТ СН'!$F$15</f>
        <v>208.1182325</v>
      </c>
      <c r="Y184" s="36">
        <f>SUMIFS(СВЦЭМ!$E$39:$E$782,СВЦЭМ!$A$39:$A$782,$A184,СВЦЭМ!$B$39:$B$782,Y$155)+'СЕТ СН'!$F$15</f>
        <v>226.01639223999999</v>
      </c>
    </row>
    <row r="185" spans="1:27" ht="15.75" x14ac:dyDescent="0.2">
      <c r="A185" s="35">
        <f t="shared" si="4"/>
        <v>45503</v>
      </c>
      <c r="B185" s="36">
        <f>SUMIFS(СВЦЭМ!$E$39:$E$782,СВЦЭМ!$A$39:$A$782,$A185,СВЦЭМ!$B$39:$B$782,B$155)+'СЕТ СН'!$F$15</f>
        <v>225.33426231999999</v>
      </c>
      <c r="C185" s="36">
        <f>SUMIFS(СВЦЭМ!$E$39:$E$782,СВЦЭМ!$A$39:$A$782,$A185,СВЦЭМ!$B$39:$B$782,C$155)+'СЕТ СН'!$F$15</f>
        <v>237.03166034</v>
      </c>
      <c r="D185" s="36">
        <f>SUMIFS(СВЦЭМ!$E$39:$E$782,СВЦЭМ!$A$39:$A$782,$A185,СВЦЭМ!$B$39:$B$782,D$155)+'СЕТ СН'!$F$15</f>
        <v>246.72398604</v>
      </c>
      <c r="E185" s="36">
        <f>SUMIFS(СВЦЭМ!$E$39:$E$782,СВЦЭМ!$A$39:$A$782,$A185,СВЦЭМ!$B$39:$B$782,E$155)+'СЕТ СН'!$F$15</f>
        <v>252.02027523999999</v>
      </c>
      <c r="F185" s="36">
        <f>SUMIFS(СВЦЭМ!$E$39:$E$782,СВЦЭМ!$A$39:$A$782,$A185,СВЦЭМ!$B$39:$B$782,F$155)+'СЕТ СН'!$F$15</f>
        <v>251.63027832</v>
      </c>
      <c r="G185" s="36">
        <f>SUMIFS(СВЦЭМ!$E$39:$E$782,СВЦЭМ!$A$39:$A$782,$A185,СВЦЭМ!$B$39:$B$782,G$155)+'СЕТ СН'!$F$15</f>
        <v>248.04462803000001</v>
      </c>
      <c r="H185" s="36">
        <f>SUMIFS(СВЦЭМ!$E$39:$E$782,СВЦЭМ!$A$39:$A$782,$A185,СВЦЭМ!$B$39:$B$782,H$155)+'СЕТ СН'!$F$15</f>
        <v>240.81088</v>
      </c>
      <c r="I185" s="36">
        <f>SUMIFS(СВЦЭМ!$E$39:$E$782,СВЦЭМ!$A$39:$A$782,$A185,СВЦЭМ!$B$39:$B$782,I$155)+'СЕТ СН'!$F$15</f>
        <v>225.91416114</v>
      </c>
      <c r="J185" s="36">
        <f>SUMIFS(СВЦЭМ!$E$39:$E$782,СВЦЭМ!$A$39:$A$782,$A185,СВЦЭМ!$B$39:$B$782,J$155)+'СЕТ СН'!$F$15</f>
        <v>210.27395998</v>
      </c>
      <c r="K185" s="36">
        <f>SUMIFS(СВЦЭМ!$E$39:$E$782,СВЦЭМ!$A$39:$A$782,$A185,СВЦЭМ!$B$39:$B$782,K$155)+'СЕТ СН'!$F$15</f>
        <v>197.96214129000001</v>
      </c>
      <c r="L185" s="36">
        <f>SUMIFS(СВЦЭМ!$E$39:$E$782,СВЦЭМ!$A$39:$A$782,$A185,СВЦЭМ!$B$39:$B$782,L$155)+'СЕТ СН'!$F$15</f>
        <v>189.70475601999999</v>
      </c>
      <c r="M185" s="36">
        <f>SUMIFS(СВЦЭМ!$E$39:$E$782,СВЦЭМ!$A$39:$A$782,$A185,СВЦЭМ!$B$39:$B$782,M$155)+'СЕТ СН'!$F$15</f>
        <v>188.85254368</v>
      </c>
      <c r="N185" s="36">
        <f>SUMIFS(СВЦЭМ!$E$39:$E$782,СВЦЭМ!$A$39:$A$782,$A185,СВЦЭМ!$B$39:$B$782,N$155)+'СЕТ СН'!$F$15</f>
        <v>188.42362374999999</v>
      </c>
      <c r="O185" s="36">
        <f>SUMIFS(СВЦЭМ!$E$39:$E$782,СВЦЭМ!$A$39:$A$782,$A185,СВЦЭМ!$B$39:$B$782,O$155)+'СЕТ СН'!$F$15</f>
        <v>187.11844174999999</v>
      </c>
      <c r="P185" s="36">
        <f>SUMIFS(СВЦЭМ!$E$39:$E$782,СВЦЭМ!$A$39:$A$782,$A185,СВЦЭМ!$B$39:$B$782,P$155)+'СЕТ СН'!$F$15</f>
        <v>187.96924060000001</v>
      </c>
      <c r="Q185" s="36">
        <f>SUMIFS(СВЦЭМ!$E$39:$E$782,СВЦЭМ!$A$39:$A$782,$A185,СВЦЭМ!$B$39:$B$782,Q$155)+'СЕТ СН'!$F$15</f>
        <v>187.74804843000001</v>
      </c>
      <c r="R185" s="36">
        <f>SUMIFS(СВЦЭМ!$E$39:$E$782,СВЦЭМ!$A$39:$A$782,$A185,СВЦЭМ!$B$39:$B$782,R$155)+'СЕТ СН'!$F$15</f>
        <v>187.90473707999999</v>
      </c>
      <c r="S185" s="36">
        <f>SUMIFS(СВЦЭМ!$E$39:$E$782,СВЦЭМ!$A$39:$A$782,$A185,СВЦЭМ!$B$39:$B$782,S$155)+'СЕТ СН'!$F$15</f>
        <v>188.35972371</v>
      </c>
      <c r="T185" s="36">
        <f>SUMIFS(СВЦЭМ!$E$39:$E$782,СВЦЭМ!$A$39:$A$782,$A185,СВЦЭМ!$B$39:$B$782,T$155)+'СЕТ СН'!$F$15</f>
        <v>187.30885995</v>
      </c>
      <c r="U185" s="36">
        <f>SUMIFS(СВЦЭМ!$E$39:$E$782,СВЦЭМ!$A$39:$A$782,$A185,СВЦЭМ!$B$39:$B$782,U$155)+'СЕТ СН'!$F$15</f>
        <v>187.9138567</v>
      </c>
      <c r="V185" s="36">
        <f>SUMIFS(СВЦЭМ!$E$39:$E$782,СВЦЭМ!$A$39:$A$782,$A185,СВЦЭМ!$B$39:$B$782,V$155)+'СЕТ СН'!$F$15</f>
        <v>189.64287236999999</v>
      </c>
      <c r="W185" s="36">
        <f>SUMIFS(СВЦЭМ!$E$39:$E$782,СВЦЭМ!$A$39:$A$782,$A185,СВЦЭМ!$B$39:$B$782,W$155)+'СЕТ СН'!$F$15</f>
        <v>189.38532386</v>
      </c>
      <c r="X185" s="36">
        <f>SUMIFS(СВЦЭМ!$E$39:$E$782,СВЦЭМ!$A$39:$A$782,$A185,СВЦЭМ!$B$39:$B$782,X$155)+'СЕТ СН'!$F$15</f>
        <v>198.02775975</v>
      </c>
      <c r="Y185" s="36">
        <f>SUMIFS(СВЦЭМ!$E$39:$E$782,СВЦЭМ!$A$39:$A$782,$A185,СВЦЭМ!$B$39:$B$782,Y$155)+'СЕТ СН'!$F$15</f>
        <v>210.80215731000001</v>
      </c>
    </row>
    <row r="186" spans="1:27" ht="15.75" x14ac:dyDescent="0.2">
      <c r="A186" s="35">
        <f t="shared" si="4"/>
        <v>45504</v>
      </c>
      <c r="B186" s="36">
        <f>SUMIFS(СВЦЭМ!$E$39:$E$782,СВЦЭМ!$A$39:$A$782,$A186,СВЦЭМ!$B$39:$B$782,B$155)+'СЕТ СН'!$F$15</f>
        <v>219.83198326999999</v>
      </c>
      <c r="C186" s="36">
        <f>SUMIFS(СВЦЭМ!$E$39:$E$782,СВЦЭМ!$A$39:$A$782,$A186,СВЦЭМ!$B$39:$B$782,C$155)+'СЕТ СН'!$F$15</f>
        <v>234.17937434000001</v>
      </c>
      <c r="D186" s="36">
        <f>SUMIFS(СВЦЭМ!$E$39:$E$782,СВЦЭМ!$A$39:$A$782,$A186,СВЦЭМ!$B$39:$B$782,D$155)+'СЕТ СН'!$F$15</f>
        <v>241.42435945</v>
      </c>
      <c r="E186" s="36">
        <f>SUMIFS(СВЦЭМ!$E$39:$E$782,СВЦЭМ!$A$39:$A$782,$A186,СВЦЭМ!$B$39:$B$782,E$155)+'СЕТ СН'!$F$15</f>
        <v>245.7097473</v>
      </c>
      <c r="F186" s="36">
        <f>SUMIFS(СВЦЭМ!$E$39:$E$782,СВЦЭМ!$A$39:$A$782,$A186,СВЦЭМ!$B$39:$B$782,F$155)+'СЕТ СН'!$F$15</f>
        <v>248.09986273999999</v>
      </c>
      <c r="G186" s="36">
        <f>SUMIFS(СВЦЭМ!$E$39:$E$782,СВЦЭМ!$A$39:$A$782,$A186,СВЦЭМ!$B$39:$B$782,G$155)+'СЕТ СН'!$F$15</f>
        <v>245.12262043000001</v>
      </c>
      <c r="H186" s="36">
        <f>SUMIFS(СВЦЭМ!$E$39:$E$782,СВЦЭМ!$A$39:$A$782,$A186,СВЦЭМ!$B$39:$B$782,H$155)+'СЕТ СН'!$F$15</f>
        <v>243.23017646</v>
      </c>
      <c r="I186" s="36">
        <f>SUMIFS(СВЦЭМ!$E$39:$E$782,СВЦЭМ!$A$39:$A$782,$A186,СВЦЭМ!$B$39:$B$782,I$155)+'СЕТ СН'!$F$15</f>
        <v>227.87534259</v>
      </c>
      <c r="J186" s="36">
        <f>SUMIFS(СВЦЭМ!$E$39:$E$782,СВЦЭМ!$A$39:$A$782,$A186,СВЦЭМ!$B$39:$B$782,J$155)+'СЕТ СН'!$F$15</f>
        <v>209.63748677000001</v>
      </c>
      <c r="K186" s="36">
        <f>SUMIFS(СВЦЭМ!$E$39:$E$782,СВЦЭМ!$A$39:$A$782,$A186,СВЦЭМ!$B$39:$B$782,K$155)+'СЕТ СН'!$F$15</f>
        <v>194.21513435</v>
      </c>
      <c r="L186" s="36">
        <f>SUMIFS(СВЦЭМ!$E$39:$E$782,СВЦЭМ!$A$39:$A$782,$A186,СВЦЭМ!$B$39:$B$782,L$155)+'СЕТ СН'!$F$15</f>
        <v>183.26218188000001</v>
      </c>
      <c r="M186" s="36">
        <f>SUMIFS(СВЦЭМ!$E$39:$E$782,СВЦЭМ!$A$39:$A$782,$A186,СВЦЭМ!$B$39:$B$782,M$155)+'СЕТ СН'!$F$15</f>
        <v>181.40859042</v>
      </c>
      <c r="N186" s="36">
        <f>SUMIFS(СВЦЭМ!$E$39:$E$782,СВЦЭМ!$A$39:$A$782,$A186,СВЦЭМ!$B$39:$B$782,N$155)+'СЕТ СН'!$F$15</f>
        <v>180.08768118</v>
      </c>
      <c r="O186" s="36">
        <f>SUMIFS(СВЦЭМ!$E$39:$E$782,СВЦЭМ!$A$39:$A$782,$A186,СВЦЭМ!$B$39:$B$782,O$155)+'СЕТ СН'!$F$15</f>
        <v>180.77207404999999</v>
      </c>
      <c r="P186" s="36">
        <f>SUMIFS(СВЦЭМ!$E$39:$E$782,СВЦЭМ!$A$39:$A$782,$A186,СВЦЭМ!$B$39:$B$782,P$155)+'СЕТ СН'!$F$15</f>
        <v>180.98586563999999</v>
      </c>
      <c r="Q186" s="36">
        <f>SUMIFS(СВЦЭМ!$E$39:$E$782,СВЦЭМ!$A$39:$A$782,$A186,СВЦЭМ!$B$39:$B$782,Q$155)+'СЕТ СН'!$F$15</f>
        <v>181.76521398</v>
      </c>
      <c r="R186" s="36">
        <f>SUMIFS(СВЦЭМ!$E$39:$E$782,СВЦЭМ!$A$39:$A$782,$A186,СВЦЭМ!$B$39:$B$782,R$155)+'СЕТ СН'!$F$15</f>
        <v>183.36235002999999</v>
      </c>
      <c r="S186" s="36">
        <f>SUMIFS(СВЦЭМ!$E$39:$E$782,СВЦЭМ!$A$39:$A$782,$A186,СВЦЭМ!$B$39:$B$782,S$155)+'СЕТ СН'!$F$15</f>
        <v>184.61197777999999</v>
      </c>
      <c r="T186" s="36">
        <f>SUMIFS(СВЦЭМ!$E$39:$E$782,СВЦЭМ!$A$39:$A$782,$A186,СВЦЭМ!$B$39:$B$782,T$155)+'СЕТ СН'!$F$15</f>
        <v>184.21818551000001</v>
      </c>
      <c r="U186" s="36">
        <f>SUMIFS(СВЦЭМ!$E$39:$E$782,СВЦЭМ!$A$39:$A$782,$A186,СВЦЭМ!$B$39:$B$782,U$155)+'СЕТ СН'!$F$15</f>
        <v>185.94478246</v>
      </c>
      <c r="V186" s="36">
        <f>SUMIFS(СВЦЭМ!$E$39:$E$782,СВЦЭМ!$A$39:$A$782,$A186,СВЦЭМ!$B$39:$B$782,V$155)+'СЕТ СН'!$F$15</f>
        <v>187.87883056000001</v>
      </c>
      <c r="W186" s="36">
        <f>SUMIFS(СВЦЭМ!$E$39:$E$782,СВЦЭМ!$A$39:$A$782,$A186,СВЦЭМ!$B$39:$B$782,W$155)+'СЕТ СН'!$F$15</f>
        <v>187.2227121</v>
      </c>
      <c r="X186" s="36">
        <f>SUMIFS(СВЦЭМ!$E$39:$E$782,СВЦЭМ!$A$39:$A$782,$A186,СВЦЭМ!$B$39:$B$782,X$155)+'СЕТ СН'!$F$15</f>
        <v>195.39016053</v>
      </c>
      <c r="Y186" s="36">
        <f>SUMIFS(СВЦЭМ!$E$39:$E$782,СВЦЭМ!$A$39:$A$782,$A186,СВЦЭМ!$B$39:$B$782,Y$155)+'СЕТ СН'!$F$15</f>
        <v>197.33790999000001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8"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9"/>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4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01.07.2024</v>
      </c>
      <c r="B191" s="36">
        <f>SUMIFS(СВЦЭМ!$F$39:$F$782,СВЦЭМ!$A$39:$A$782,$A191,СВЦЭМ!$B$39:$B$782,B$190)+'СЕТ СН'!$F$15</f>
        <v>198.17626801</v>
      </c>
      <c r="C191" s="36">
        <f>SUMIFS(СВЦЭМ!$F$39:$F$782,СВЦЭМ!$A$39:$A$782,$A191,СВЦЭМ!$B$39:$B$782,C$190)+'СЕТ СН'!$F$15</f>
        <v>211.02506951999999</v>
      </c>
      <c r="D191" s="36">
        <f>SUMIFS(СВЦЭМ!$F$39:$F$782,СВЦЭМ!$A$39:$A$782,$A191,СВЦЭМ!$B$39:$B$782,D$190)+'СЕТ СН'!$F$15</f>
        <v>221.32181496999999</v>
      </c>
      <c r="E191" s="36">
        <f>SUMIFS(СВЦЭМ!$F$39:$F$782,СВЦЭМ!$A$39:$A$782,$A191,СВЦЭМ!$B$39:$B$782,E$190)+'СЕТ СН'!$F$15</f>
        <v>223.81227441999999</v>
      </c>
      <c r="F191" s="36">
        <f>SUMIFS(СВЦЭМ!$F$39:$F$782,СВЦЭМ!$A$39:$A$782,$A191,СВЦЭМ!$B$39:$B$782,F$190)+'СЕТ СН'!$F$15</f>
        <v>224.70539765999999</v>
      </c>
      <c r="G191" s="36">
        <f>SUMIFS(СВЦЭМ!$F$39:$F$782,СВЦЭМ!$A$39:$A$782,$A191,СВЦЭМ!$B$39:$B$782,G$190)+'СЕТ СН'!$F$15</f>
        <v>223.62201784000001</v>
      </c>
      <c r="H191" s="36">
        <f>SUMIFS(СВЦЭМ!$F$39:$F$782,СВЦЭМ!$A$39:$A$782,$A191,СВЦЭМ!$B$39:$B$782,H$190)+'СЕТ СН'!$F$15</f>
        <v>212.58264437</v>
      </c>
      <c r="I191" s="36">
        <f>SUMIFS(СВЦЭМ!$F$39:$F$782,СВЦЭМ!$A$39:$A$782,$A191,СВЦЭМ!$B$39:$B$782,I$190)+'СЕТ СН'!$F$15</f>
        <v>197.75924354</v>
      </c>
      <c r="J191" s="36">
        <f>SUMIFS(СВЦЭМ!$F$39:$F$782,СВЦЭМ!$A$39:$A$782,$A191,СВЦЭМ!$B$39:$B$782,J$190)+'СЕТ СН'!$F$15</f>
        <v>185.20247531999999</v>
      </c>
      <c r="K191" s="36">
        <f>SUMIFS(СВЦЭМ!$F$39:$F$782,СВЦЭМ!$A$39:$A$782,$A191,СВЦЭМ!$B$39:$B$782,K$190)+'СЕТ СН'!$F$15</f>
        <v>177.81935754</v>
      </c>
      <c r="L191" s="36">
        <f>SUMIFS(СВЦЭМ!$F$39:$F$782,СВЦЭМ!$A$39:$A$782,$A191,СВЦЭМ!$B$39:$B$782,L$190)+'СЕТ СН'!$F$15</f>
        <v>175.01400803999999</v>
      </c>
      <c r="M191" s="36">
        <f>SUMIFS(СВЦЭМ!$F$39:$F$782,СВЦЭМ!$A$39:$A$782,$A191,СВЦЭМ!$B$39:$B$782,M$190)+'СЕТ СН'!$F$15</f>
        <v>177.86437466999999</v>
      </c>
      <c r="N191" s="36">
        <f>SUMIFS(СВЦЭМ!$F$39:$F$782,СВЦЭМ!$A$39:$A$782,$A191,СВЦЭМ!$B$39:$B$782,N$190)+'СЕТ СН'!$F$15</f>
        <v>176.27002361000001</v>
      </c>
      <c r="O191" s="36">
        <f>SUMIFS(СВЦЭМ!$F$39:$F$782,СВЦЭМ!$A$39:$A$782,$A191,СВЦЭМ!$B$39:$B$782,O$190)+'СЕТ СН'!$F$15</f>
        <v>176.97407548999999</v>
      </c>
      <c r="P191" s="36">
        <f>SUMIFS(СВЦЭМ!$F$39:$F$782,СВЦЭМ!$A$39:$A$782,$A191,СВЦЭМ!$B$39:$B$782,P$190)+'СЕТ СН'!$F$15</f>
        <v>177.08834648000001</v>
      </c>
      <c r="Q191" s="36">
        <f>SUMIFS(СВЦЭМ!$F$39:$F$782,СВЦЭМ!$A$39:$A$782,$A191,СВЦЭМ!$B$39:$B$782,Q$190)+'СЕТ СН'!$F$15</f>
        <v>177.17088912</v>
      </c>
      <c r="R191" s="36">
        <f>SUMIFS(СВЦЭМ!$F$39:$F$782,СВЦЭМ!$A$39:$A$782,$A191,СВЦЭМ!$B$39:$B$782,R$190)+'СЕТ СН'!$F$15</f>
        <v>177.55627276000001</v>
      </c>
      <c r="S191" s="36">
        <f>SUMIFS(СВЦЭМ!$F$39:$F$782,СВЦЭМ!$A$39:$A$782,$A191,СВЦЭМ!$B$39:$B$782,S$190)+'СЕТ СН'!$F$15</f>
        <v>178.55735881000001</v>
      </c>
      <c r="T191" s="36">
        <f>SUMIFS(СВЦЭМ!$F$39:$F$782,СВЦЭМ!$A$39:$A$782,$A191,СВЦЭМ!$B$39:$B$782,T$190)+'СЕТ СН'!$F$15</f>
        <v>178.60649251000001</v>
      </c>
      <c r="U191" s="36">
        <f>SUMIFS(СВЦЭМ!$F$39:$F$782,СВЦЭМ!$A$39:$A$782,$A191,СВЦЭМ!$B$39:$B$782,U$190)+'СЕТ СН'!$F$15</f>
        <v>178.53138483999999</v>
      </c>
      <c r="V191" s="36">
        <f>SUMIFS(СВЦЭМ!$F$39:$F$782,СВЦЭМ!$A$39:$A$782,$A191,СВЦЭМ!$B$39:$B$782,V$190)+'СЕТ СН'!$F$15</f>
        <v>179.46316153000001</v>
      </c>
      <c r="W191" s="36">
        <f>SUMIFS(СВЦЭМ!$F$39:$F$782,СВЦЭМ!$A$39:$A$782,$A191,СВЦЭМ!$B$39:$B$782,W$190)+'СЕТ СН'!$F$15</f>
        <v>175.80501161000001</v>
      </c>
      <c r="X191" s="36">
        <f>SUMIFS(СВЦЭМ!$F$39:$F$782,СВЦЭМ!$A$39:$A$782,$A191,СВЦЭМ!$B$39:$B$782,X$190)+'СЕТ СН'!$F$15</f>
        <v>179.93807136000001</v>
      </c>
      <c r="Y191" s="36">
        <f>SUMIFS(СВЦЭМ!$F$39:$F$782,СВЦЭМ!$A$39:$A$782,$A191,СВЦЭМ!$B$39:$B$782,Y$190)+'СЕТ СН'!$F$15</f>
        <v>186.47188348</v>
      </c>
      <c r="AA191" s="45"/>
    </row>
    <row r="192" spans="1:27" ht="15.75" x14ac:dyDescent="0.2">
      <c r="A192" s="35">
        <f>A191+1</f>
        <v>45475</v>
      </c>
      <c r="B192" s="36">
        <f>SUMIFS(СВЦЭМ!$F$39:$F$782,СВЦЭМ!$A$39:$A$782,$A192,СВЦЭМ!$B$39:$B$782,B$190)+'СЕТ СН'!$F$15</f>
        <v>195.73040198000001</v>
      </c>
      <c r="C192" s="36">
        <f>SUMIFS(СВЦЭМ!$F$39:$F$782,СВЦЭМ!$A$39:$A$782,$A192,СВЦЭМ!$B$39:$B$782,C$190)+'СЕТ СН'!$F$15</f>
        <v>207.36847420999999</v>
      </c>
      <c r="D192" s="36">
        <f>SUMIFS(СВЦЭМ!$F$39:$F$782,СВЦЭМ!$A$39:$A$782,$A192,СВЦЭМ!$B$39:$B$782,D$190)+'СЕТ СН'!$F$15</f>
        <v>214.61449114000001</v>
      </c>
      <c r="E192" s="36">
        <f>SUMIFS(СВЦЭМ!$F$39:$F$782,СВЦЭМ!$A$39:$A$782,$A192,СВЦЭМ!$B$39:$B$782,E$190)+'СЕТ СН'!$F$15</f>
        <v>220.81031580999999</v>
      </c>
      <c r="F192" s="36">
        <f>SUMIFS(СВЦЭМ!$F$39:$F$782,СВЦЭМ!$A$39:$A$782,$A192,СВЦЭМ!$B$39:$B$782,F$190)+'СЕТ СН'!$F$15</f>
        <v>220.63324384000001</v>
      </c>
      <c r="G192" s="36">
        <f>SUMIFS(СВЦЭМ!$F$39:$F$782,СВЦЭМ!$A$39:$A$782,$A192,СВЦЭМ!$B$39:$B$782,G$190)+'СЕТ СН'!$F$15</f>
        <v>216.69834180000001</v>
      </c>
      <c r="H192" s="36">
        <f>SUMIFS(СВЦЭМ!$F$39:$F$782,СВЦЭМ!$A$39:$A$782,$A192,СВЦЭМ!$B$39:$B$782,H$190)+'СЕТ СН'!$F$15</f>
        <v>208.07964358000001</v>
      </c>
      <c r="I192" s="36">
        <f>SUMIFS(СВЦЭМ!$F$39:$F$782,СВЦЭМ!$A$39:$A$782,$A192,СВЦЭМ!$B$39:$B$782,I$190)+'СЕТ СН'!$F$15</f>
        <v>187.92456419999999</v>
      </c>
      <c r="J192" s="36">
        <f>SUMIFS(СВЦЭМ!$F$39:$F$782,СВЦЭМ!$A$39:$A$782,$A192,СВЦЭМ!$B$39:$B$782,J$190)+'СЕТ СН'!$F$15</f>
        <v>172.78535857</v>
      </c>
      <c r="K192" s="36">
        <f>SUMIFS(СВЦЭМ!$F$39:$F$782,СВЦЭМ!$A$39:$A$782,$A192,СВЦЭМ!$B$39:$B$782,K$190)+'СЕТ СН'!$F$15</f>
        <v>163.70166080999999</v>
      </c>
      <c r="L192" s="36">
        <f>SUMIFS(СВЦЭМ!$F$39:$F$782,СВЦЭМ!$A$39:$A$782,$A192,СВЦЭМ!$B$39:$B$782,L$190)+'СЕТ СН'!$F$15</f>
        <v>161.48832446</v>
      </c>
      <c r="M192" s="36">
        <f>SUMIFS(СВЦЭМ!$F$39:$F$782,СВЦЭМ!$A$39:$A$782,$A192,СВЦЭМ!$B$39:$B$782,M$190)+'СЕТ СН'!$F$15</f>
        <v>162.46919335999999</v>
      </c>
      <c r="N192" s="36">
        <f>SUMIFS(СВЦЭМ!$F$39:$F$782,СВЦЭМ!$A$39:$A$782,$A192,СВЦЭМ!$B$39:$B$782,N$190)+'СЕТ СН'!$F$15</f>
        <v>162.10629311</v>
      </c>
      <c r="O192" s="36">
        <f>SUMIFS(СВЦЭМ!$F$39:$F$782,СВЦЭМ!$A$39:$A$782,$A192,СВЦЭМ!$B$39:$B$782,O$190)+'СЕТ СН'!$F$15</f>
        <v>160.14893314</v>
      </c>
      <c r="P192" s="36">
        <f>SUMIFS(СВЦЭМ!$F$39:$F$782,СВЦЭМ!$A$39:$A$782,$A192,СВЦЭМ!$B$39:$B$782,P$190)+'СЕТ СН'!$F$15</f>
        <v>160.44328006000001</v>
      </c>
      <c r="Q192" s="36">
        <f>SUMIFS(СВЦЭМ!$F$39:$F$782,СВЦЭМ!$A$39:$A$782,$A192,СВЦЭМ!$B$39:$B$782,Q$190)+'СЕТ СН'!$F$15</f>
        <v>161.53838264999999</v>
      </c>
      <c r="R192" s="36">
        <f>SUMIFS(СВЦЭМ!$F$39:$F$782,СВЦЭМ!$A$39:$A$782,$A192,СВЦЭМ!$B$39:$B$782,R$190)+'СЕТ СН'!$F$15</f>
        <v>161.48893974000001</v>
      </c>
      <c r="S192" s="36">
        <f>SUMIFS(СВЦЭМ!$F$39:$F$782,СВЦЭМ!$A$39:$A$782,$A192,СВЦЭМ!$B$39:$B$782,S$190)+'СЕТ СН'!$F$15</f>
        <v>167.55554526</v>
      </c>
      <c r="T192" s="36">
        <f>SUMIFS(СВЦЭМ!$F$39:$F$782,СВЦЭМ!$A$39:$A$782,$A192,СВЦЭМ!$B$39:$B$782,T$190)+'СЕТ СН'!$F$15</f>
        <v>166.52700554</v>
      </c>
      <c r="U192" s="36">
        <f>SUMIFS(СВЦЭМ!$F$39:$F$782,СВЦЭМ!$A$39:$A$782,$A192,СВЦЭМ!$B$39:$B$782,U$190)+'СЕТ СН'!$F$15</f>
        <v>168.23324772000001</v>
      </c>
      <c r="V192" s="36">
        <f>SUMIFS(СВЦЭМ!$F$39:$F$782,СВЦЭМ!$A$39:$A$782,$A192,СВЦЭМ!$B$39:$B$782,V$190)+'СЕТ СН'!$F$15</f>
        <v>169.33450905999999</v>
      </c>
      <c r="W192" s="36">
        <f>SUMIFS(СВЦЭМ!$F$39:$F$782,СВЦЭМ!$A$39:$A$782,$A192,СВЦЭМ!$B$39:$B$782,W$190)+'СЕТ СН'!$F$15</f>
        <v>166.58004170999999</v>
      </c>
      <c r="X192" s="36">
        <f>SUMIFS(СВЦЭМ!$F$39:$F$782,СВЦЭМ!$A$39:$A$782,$A192,СВЦЭМ!$B$39:$B$782,X$190)+'СЕТ СН'!$F$15</f>
        <v>174.66972611</v>
      </c>
      <c r="Y192" s="36">
        <f>SUMIFS(СВЦЭМ!$F$39:$F$782,СВЦЭМ!$A$39:$A$782,$A192,СВЦЭМ!$B$39:$B$782,Y$190)+'СЕТ СН'!$F$15</f>
        <v>180.42703015000001</v>
      </c>
    </row>
    <row r="193" spans="1:25" ht="15.75" x14ac:dyDescent="0.2">
      <c r="A193" s="35">
        <f t="shared" ref="A193:A221" si="5">A192+1</f>
        <v>45476</v>
      </c>
      <c r="B193" s="36">
        <f>SUMIFS(СВЦЭМ!$F$39:$F$782,СВЦЭМ!$A$39:$A$782,$A193,СВЦЭМ!$B$39:$B$782,B$190)+'СЕТ СН'!$F$15</f>
        <v>197.63354634999999</v>
      </c>
      <c r="C193" s="36">
        <f>SUMIFS(СВЦЭМ!$F$39:$F$782,СВЦЭМ!$A$39:$A$782,$A193,СВЦЭМ!$B$39:$B$782,C$190)+'СЕТ СН'!$F$15</f>
        <v>213.52100633000001</v>
      </c>
      <c r="D193" s="36">
        <f>SUMIFS(СВЦЭМ!$F$39:$F$782,СВЦЭМ!$A$39:$A$782,$A193,СВЦЭМ!$B$39:$B$782,D$190)+'СЕТ СН'!$F$15</f>
        <v>221.53283493000001</v>
      </c>
      <c r="E193" s="36">
        <f>SUMIFS(СВЦЭМ!$F$39:$F$782,СВЦЭМ!$A$39:$A$782,$A193,СВЦЭМ!$B$39:$B$782,E$190)+'СЕТ СН'!$F$15</f>
        <v>227.74568411999999</v>
      </c>
      <c r="F193" s="36">
        <f>SUMIFS(СВЦЭМ!$F$39:$F$782,СВЦЭМ!$A$39:$A$782,$A193,СВЦЭМ!$B$39:$B$782,F$190)+'СЕТ СН'!$F$15</f>
        <v>228.12285370000001</v>
      </c>
      <c r="G193" s="36">
        <f>SUMIFS(СВЦЭМ!$F$39:$F$782,СВЦЭМ!$A$39:$A$782,$A193,СВЦЭМ!$B$39:$B$782,G$190)+'СЕТ СН'!$F$15</f>
        <v>225.90594272000001</v>
      </c>
      <c r="H193" s="36">
        <f>SUMIFS(СВЦЭМ!$F$39:$F$782,СВЦЭМ!$A$39:$A$782,$A193,СВЦЭМ!$B$39:$B$782,H$190)+'СЕТ СН'!$F$15</f>
        <v>214.76529393000001</v>
      </c>
      <c r="I193" s="36">
        <f>SUMIFS(СВЦЭМ!$F$39:$F$782,СВЦЭМ!$A$39:$A$782,$A193,СВЦЭМ!$B$39:$B$782,I$190)+'СЕТ СН'!$F$15</f>
        <v>196.9609907</v>
      </c>
      <c r="J193" s="36">
        <f>SUMIFS(СВЦЭМ!$F$39:$F$782,СВЦЭМ!$A$39:$A$782,$A193,СВЦЭМ!$B$39:$B$782,J$190)+'СЕТ СН'!$F$15</f>
        <v>186.34679463000001</v>
      </c>
      <c r="K193" s="36">
        <f>SUMIFS(СВЦЭМ!$F$39:$F$782,СВЦЭМ!$A$39:$A$782,$A193,СВЦЭМ!$B$39:$B$782,K$190)+'СЕТ СН'!$F$15</f>
        <v>177.72737801</v>
      </c>
      <c r="L193" s="36">
        <f>SUMIFS(СВЦЭМ!$F$39:$F$782,СВЦЭМ!$A$39:$A$782,$A193,СВЦЭМ!$B$39:$B$782,L$190)+'СЕТ СН'!$F$15</f>
        <v>175.76995031000001</v>
      </c>
      <c r="M193" s="36">
        <f>SUMIFS(СВЦЭМ!$F$39:$F$782,СВЦЭМ!$A$39:$A$782,$A193,СВЦЭМ!$B$39:$B$782,M$190)+'СЕТ СН'!$F$15</f>
        <v>173.82479748</v>
      </c>
      <c r="N193" s="36">
        <f>SUMIFS(СВЦЭМ!$F$39:$F$782,СВЦЭМ!$A$39:$A$782,$A193,СВЦЭМ!$B$39:$B$782,N$190)+'СЕТ СН'!$F$15</f>
        <v>174.31497168999999</v>
      </c>
      <c r="O193" s="36">
        <f>SUMIFS(СВЦЭМ!$F$39:$F$782,СВЦЭМ!$A$39:$A$782,$A193,СВЦЭМ!$B$39:$B$782,O$190)+'СЕТ СН'!$F$15</f>
        <v>172.50672305000001</v>
      </c>
      <c r="P193" s="36">
        <f>SUMIFS(СВЦЭМ!$F$39:$F$782,СВЦЭМ!$A$39:$A$782,$A193,СВЦЭМ!$B$39:$B$782,P$190)+'СЕТ СН'!$F$15</f>
        <v>172.87244443</v>
      </c>
      <c r="Q193" s="36">
        <f>SUMIFS(СВЦЭМ!$F$39:$F$782,СВЦЭМ!$A$39:$A$782,$A193,СВЦЭМ!$B$39:$B$782,Q$190)+'СЕТ СН'!$F$15</f>
        <v>173.72052403000001</v>
      </c>
      <c r="R193" s="36">
        <f>SUMIFS(СВЦЭМ!$F$39:$F$782,СВЦЭМ!$A$39:$A$782,$A193,СВЦЭМ!$B$39:$B$782,R$190)+'СЕТ СН'!$F$15</f>
        <v>174.72571292999999</v>
      </c>
      <c r="S193" s="36">
        <f>SUMIFS(СВЦЭМ!$F$39:$F$782,СВЦЭМ!$A$39:$A$782,$A193,СВЦЭМ!$B$39:$B$782,S$190)+'СЕТ СН'!$F$15</f>
        <v>176.93013162</v>
      </c>
      <c r="T193" s="36">
        <f>SUMIFS(СВЦЭМ!$F$39:$F$782,СВЦЭМ!$A$39:$A$782,$A193,СВЦЭМ!$B$39:$B$782,T$190)+'СЕТ СН'!$F$15</f>
        <v>177.31164823</v>
      </c>
      <c r="U193" s="36">
        <f>SUMIFS(СВЦЭМ!$F$39:$F$782,СВЦЭМ!$A$39:$A$782,$A193,СВЦЭМ!$B$39:$B$782,U$190)+'СЕТ СН'!$F$15</f>
        <v>178.67679724999999</v>
      </c>
      <c r="V193" s="36">
        <f>SUMIFS(СВЦЭМ!$F$39:$F$782,СВЦЭМ!$A$39:$A$782,$A193,СВЦЭМ!$B$39:$B$782,V$190)+'СЕТ СН'!$F$15</f>
        <v>180.07612811999999</v>
      </c>
      <c r="W193" s="36">
        <f>SUMIFS(СВЦЭМ!$F$39:$F$782,СВЦЭМ!$A$39:$A$782,$A193,СВЦЭМ!$B$39:$B$782,W$190)+'СЕТ СН'!$F$15</f>
        <v>179.12521889000001</v>
      </c>
      <c r="X193" s="36">
        <f>SUMIFS(СВЦЭМ!$F$39:$F$782,СВЦЭМ!$A$39:$A$782,$A193,СВЦЭМ!$B$39:$B$782,X$190)+'СЕТ СН'!$F$15</f>
        <v>182.81695977999999</v>
      </c>
      <c r="Y193" s="36">
        <f>SUMIFS(СВЦЭМ!$F$39:$F$782,СВЦЭМ!$A$39:$A$782,$A193,СВЦЭМ!$B$39:$B$782,Y$190)+'СЕТ СН'!$F$15</f>
        <v>193.97952308999999</v>
      </c>
    </row>
    <row r="194" spans="1:25" ht="15.75" x14ac:dyDescent="0.2">
      <c r="A194" s="35">
        <f t="shared" si="5"/>
        <v>45477</v>
      </c>
      <c r="B194" s="36">
        <f>SUMIFS(СВЦЭМ!$F$39:$F$782,СВЦЭМ!$A$39:$A$782,$A194,СВЦЭМ!$B$39:$B$782,B$190)+'СЕТ СН'!$F$15</f>
        <v>177.42141505000001</v>
      </c>
      <c r="C194" s="36">
        <f>SUMIFS(СВЦЭМ!$F$39:$F$782,СВЦЭМ!$A$39:$A$782,$A194,СВЦЭМ!$B$39:$B$782,C$190)+'СЕТ СН'!$F$15</f>
        <v>197.12739506</v>
      </c>
      <c r="D194" s="36">
        <f>SUMIFS(СВЦЭМ!$F$39:$F$782,СВЦЭМ!$A$39:$A$782,$A194,СВЦЭМ!$B$39:$B$782,D$190)+'СЕТ СН'!$F$15</f>
        <v>201.60216231999999</v>
      </c>
      <c r="E194" s="36">
        <f>SUMIFS(СВЦЭМ!$F$39:$F$782,СВЦЭМ!$A$39:$A$782,$A194,СВЦЭМ!$B$39:$B$782,E$190)+'СЕТ СН'!$F$15</f>
        <v>206.32168475</v>
      </c>
      <c r="F194" s="36">
        <f>SUMIFS(СВЦЭМ!$F$39:$F$782,СВЦЭМ!$A$39:$A$782,$A194,СВЦЭМ!$B$39:$B$782,F$190)+'СЕТ СН'!$F$15</f>
        <v>207.22171567000001</v>
      </c>
      <c r="G194" s="36">
        <f>SUMIFS(СВЦЭМ!$F$39:$F$782,СВЦЭМ!$A$39:$A$782,$A194,СВЦЭМ!$B$39:$B$782,G$190)+'СЕТ СН'!$F$15</f>
        <v>206.25189319</v>
      </c>
      <c r="H194" s="36">
        <f>SUMIFS(СВЦЭМ!$F$39:$F$782,СВЦЭМ!$A$39:$A$782,$A194,СВЦЭМ!$B$39:$B$782,H$190)+'СЕТ СН'!$F$15</f>
        <v>195.14827796</v>
      </c>
      <c r="I194" s="36">
        <f>SUMIFS(СВЦЭМ!$F$39:$F$782,СВЦЭМ!$A$39:$A$782,$A194,СВЦЭМ!$B$39:$B$782,I$190)+'СЕТ СН'!$F$15</f>
        <v>191.36768194000001</v>
      </c>
      <c r="J194" s="36">
        <f>SUMIFS(СВЦЭМ!$F$39:$F$782,СВЦЭМ!$A$39:$A$782,$A194,СВЦЭМ!$B$39:$B$782,J$190)+'СЕТ СН'!$F$15</f>
        <v>179.40922297</v>
      </c>
      <c r="K194" s="36">
        <f>SUMIFS(СВЦЭМ!$F$39:$F$782,СВЦЭМ!$A$39:$A$782,$A194,СВЦЭМ!$B$39:$B$782,K$190)+'СЕТ СН'!$F$15</f>
        <v>170.21435399000001</v>
      </c>
      <c r="L194" s="36">
        <f>SUMIFS(СВЦЭМ!$F$39:$F$782,СВЦЭМ!$A$39:$A$782,$A194,СВЦЭМ!$B$39:$B$782,L$190)+'СЕТ СН'!$F$15</f>
        <v>168.18769710000001</v>
      </c>
      <c r="M194" s="36">
        <f>SUMIFS(СВЦЭМ!$F$39:$F$782,СВЦЭМ!$A$39:$A$782,$A194,СВЦЭМ!$B$39:$B$782,M$190)+'СЕТ СН'!$F$15</f>
        <v>164.60832299</v>
      </c>
      <c r="N194" s="36">
        <f>SUMIFS(СВЦЭМ!$F$39:$F$782,СВЦЭМ!$A$39:$A$782,$A194,СВЦЭМ!$B$39:$B$782,N$190)+'СЕТ СН'!$F$15</f>
        <v>165.56710214</v>
      </c>
      <c r="O194" s="36">
        <f>SUMIFS(СВЦЭМ!$F$39:$F$782,СВЦЭМ!$A$39:$A$782,$A194,СВЦЭМ!$B$39:$B$782,O$190)+'СЕТ СН'!$F$15</f>
        <v>163.39227678</v>
      </c>
      <c r="P194" s="36">
        <f>SUMIFS(СВЦЭМ!$F$39:$F$782,СВЦЭМ!$A$39:$A$782,$A194,СВЦЭМ!$B$39:$B$782,P$190)+'СЕТ СН'!$F$15</f>
        <v>162.93674876</v>
      </c>
      <c r="Q194" s="36">
        <f>SUMIFS(СВЦЭМ!$F$39:$F$782,СВЦЭМ!$A$39:$A$782,$A194,СВЦЭМ!$B$39:$B$782,Q$190)+'СЕТ СН'!$F$15</f>
        <v>163.34484807999999</v>
      </c>
      <c r="R194" s="36">
        <f>SUMIFS(СВЦЭМ!$F$39:$F$782,СВЦЭМ!$A$39:$A$782,$A194,СВЦЭМ!$B$39:$B$782,R$190)+'СЕТ СН'!$F$15</f>
        <v>164.73519540000001</v>
      </c>
      <c r="S194" s="36">
        <f>SUMIFS(СВЦЭМ!$F$39:$F$782,СВЦЭМ!$A$39:$A$782,$A194,СВЦЭМ!$B$39:$B$782,S$190)+'СЕТ СН'!$F$15</f>
        <v>163.43747274</v>
      </c>
      <c r="T194" s="36">
        <f>SUMIFS(СВЦЭМ!$F$39:$F$782,СВЦЭМ!$A$39:$A$782,$A194,СВЦЭМ!$B$39:$B$782,T$190)+'СЕТ СН'!$F$15</f>
        <v>161.88062391</v>
      </c>
      <c r="U194" s="36">
        <f>SUMIFS(СВЦЭМ!$F$39:$F$782,СВЦЭМ!$A$39:$A$782,$A194,СВЦЭМ!$B$39:$B$782,U$190)+'СЕТ СН'!$F$15</f>
        <v>164.05085733999999</v>
      </c>
      <c r="V194" s="36">
        <f>SUMIFS(СВЦЭМ!$F$39:$F$782,СВЦЭМ!$A$39:$A$782,$A194,СВЦЭМ!$B$39:$B$782,V$190)+'СЕТ СН'!$F$15</f>
        <v>165.26811706999999</v>
      </c>
      <c r="W194" s="36">
        <f>SUMIFS(СВЦЭМ!$F$39:$F$782,СВЦЭМ!$A$39:$A$782,$A194,СВЦЭМ!$B$39:$B$782,W$190)+'СЕТ СН'!$F$15</f>
        <v>162.04209863</v>
      </c>
      <c r="X194" s="36">
        <f>SUMIFS(СВЦЭМ!$F$39:$F$782,СВЦЭМ!$A$39:$A$782,$A194,СВЦЭМ!$B$39:$B$782,X$190)+'СЕТ СН'!$F$15</f>
        <v>168.45158975999999</v>
      </c>
      <c r="Y194" s="36">
        <f>SUMIFS(СВЦЭМ!$F$39:$F$782,СВЦЭМ!$A$39:$A$782,$A194,СВЦЭМ!$B$39:$B$782,Y$190)+'СЕТ СН'!$F$15</f>
        <v>181.63468585000001</v>
      </c>
    </row>
    <row r="195" spans="1:25" ht="15.75" x14ac:dyDescent="0.2">
      <c r="A195" s="35">
        <f t="shared" si="5"/>
        <v>45478</v>
      </c>
      <c r="B195" s="36">
        <f>SUMIFS(СВЦЭМ!$F$39:$F$782,СВЦЭМ!$A$39:$A$782,$A195,СВЦЭМ!$B$39:$B$782,B$190)+'СЕТ СН'!$F$15</f>
        <v>192.99872366</v>
      </c>
      <c r="C195" s="36">
        <f>SUMIFS(СВЦЭМ!$F$39:$F$782,СВЦЭМ!$A$39:$A$782,$A195,СВЦЭМ!$B$39:$B$782,C$190)+'СЕТ СН'!$F$15</f>
        <v>205.48129438000001</v>
      </c>
      <c r="D195" s="36">
        <f>SUMIFS(СВЦЭМ!$F$39:$F$782,СВЦЭМ!$A$39:$A$782,$A195,СВЦЭМ!$B$39:$B$782,D$190)+'СЕТ СН'!$F$15</f>
        <v>213.33041553999999</v>
      </c>
      <c r="E195" s="36">
        <f>SUMIFS(СВЦЭМ!$F$39:$F$782,СВЦЭМ!$A$39:$A$782,$A195,СВЦЭМ!$B$39:$B$782,E$190)+'СЕТ СН'!$F$15</f>
        <v>217.00139041</v>
      </c>
      <c r="F195" s="36">
        <f>SUMIFS(СВЦЭМ!$F$39:$F$782,СВЦЭМ!$A$39:$A$782,$A195,СВЦЭМ!$B$39:$B$782,F$190)+'СЕТ СН'!$F$15</f>
        <v>215.9046409</v>
      </c>
      <c r="G195" s="36">
        <f>SUMIFS(СВЦЭМ!$F$39:$F$782,СВЦЭМ!$A$39:$A$782,$A195,СВЦЭМ!$B$39:$B$782,G$190)+'СЕТ СН'!$F$15</f>
        <v>211.59906221</v>
      </c>
      <c r="H195" s="36">
        <f>SUMIFS(СВЦЭМ!$F$39:$F$782,СВЦЭМ!$A$39:$A$782,$A195,СВЦЭМ!$B$39:$B$782,H$190)+'СЕТ СН'!$F$15</f>
        <v>204.71476917000001</v>
      </c>
      <c r="I195" s="36">
        <f>SUMIFS(СВЦЭМ!$F$39:$F$782,СВЦЭМ!$A$39:$A$782,$A195,СВЦЭМ!$B$39:$B$782,I$190)+'СЕТ СН'!$F$15</f>
        <v>191.11596915000001</v>
      </c>
      <c r="J195" s="36">
        <f>SUMIFS(СВЦЭМ!$F$39:$F$782,СВЦЭМ!$A$39:$A$782,$A195,СВЦЭМ!$B$39:$B$782,J$190)+'СЕТ СН'!$F$15</f>
        <v>177.07691018</v>
      </c>
      <c r="K195" s="36">
        <f>SUMIFS(СВЦЭМ!$F$39:$F$782,СВЦЭМ!$A$39:$A$782,$A195,СВЦЭМ!$B$39:$B$782,K$190)+'СЕТ СН'!$F$15</f>
        <v>173.49875831</v>
      </c>
      <c r="L195" s="36">
        <f>SUMIFS(СВЦЭМ!$F$39:$F$782,СВЦЭМ!$A$39:$A$782,$A195,СВЦЭМ!$B$39:$B$782,L$190)+'СЕТ СН'!$F$15</f>
        <v>175.08079852</v>
      </c>
      <c r="M195" s="36">
        <f>SUMIFS(СВЦЭМ!$F$39:$F$782,СВЦЭМ!$A$39:$A$782,$A195,СВЦЭМ!$B$39:$B$782,M$190)+'СЕТ СН'!$F$15</f>
        <v>173.56344361999999</v>
      </c>
      <c r="N195" s="36">
        <f>SUMIFS(СВЦЭМ!$F$39:$F$782,СВЦЭМ!$A$39:$A$782,$A195,СВЦЭМ!$B$39:$B$782,N$190)+'СЕТ СН'!$F$15</f>
        <v>174.54637359</v>
      </c>
      <c r="O195" s="36">
        <f>SUMIFS(СВЦЭМ!$F$39:$F$782,СВЦЭМ!$A$39:$A$782,$A195,СВЦЭМ!$B$39:$B$782,O$190)+'СЕТ СН'!$F$15</f>
        <v>174.30029356</v>
      </c>
      <c r="P195" s="36">
        <f>SUMIFS(СВЦЭМ!$F$39:$F$782,СВЦЭМ!$A$39:$A$782,$A195,СВЦЭМ!$B$39:$B$782,P$190)+'СЕТ СН'!$F$15</f>
        <v>175.40395638999999</v>
      </c>
      <c r="Q195" s="36">
        <f>SUMIFS(СВЦЭМ!$F$39:$F$782,СВЦЭМ!$A$39:$A$782,$A195,СВЦЭМ!$B$39:$B$782,Q$190)+'СЕТ СН'!$F$15</f>
        <v>176.92608946999999</v>
      </c>
      <c r="R195" s="36">
        <f>SUMIFS(СВЦЭМ!$F$39:$F$782,СВЦЭМ!$A$39:$A$782,$A195,СВЦЭМ!$B$39:$B$782,R$190)+'СЕТ СН'!$F$15</f>
        <v>176.44093974</v>
      </c>
      <c r="S195" s="36">
        <f>SUMIFS(СВЦЭМ!$F$39:$F$782,СВЦЭМ!$A$39:$A$782,$A195,СВЦЭМ!$B$39:$B$782,S$190)+'СЕТ СН'!$F$15</f>
        <v>175.45723441000001</v>
      </c>
      <c r="T195" s="36">
        <f>SUMIFS(СВЦЭМ!$F$39:$F$782,СВЦЭМ!$A$39:$A$782,$A195,СВЦЭМ!$B$39:$B$782,T$190)+'СЕТ СН'!$F$15</f>
        <v>174.46701777000001</v>
      </c>
      <c r="U195" s="36">
        <f>SUMIFS(СВЦЭМ!$F$39:$F$782,СВЦЭМ!$A$39:$A$782,$A195,СВЦЭМ!$B$39:$B$782,U$190)+'СЕТ СН'!$F$15</f>
        <v>176.30193326</v>
      </c>
      <c r="V195" s="36">
        <f>SUMIFS(СВЦЭМ!$F$39:$F$782,СВЦЭМ!$A$39:$A$782,$A195,СВЦЭМ!$B$39:$B$782,V$190)+'СЕТ СН'!$F$15</f>
        <v>178.16023515000001</v>
      </c>
      <c r="W195" s="36">
        <f>SUMIFS(СВЦЭМ!$F$39:$F$782,СВЦЭМ!$A$39:$A$782,$A195,СВЦЭМ!$B$39:$B$782,W$190)+'СЕТ СН'!$F$15</f>
        <v>174.70336227999999</v>
      </c>
      <c r="X195" s="36">
        <f>SUMIFS(СВЦЭМ!$F$39:$F$782,СВЦЭМ!$A$39:$A$782,$A195,СВЦЭМ!$B$39:$B$782,X$190)+'СЕТ СН'!$F$15</f>
        <v>180.38013787</v>
      </c>
      <c r="Y195" s="36">
        <f>SUMIFS(СВЦЭМ!$F$39:$F$782,СВЦЭМ!$A$39:$A$782,$A195,СВЦЭМ!$B$39:$B$782,Y$190)+'СЕТ СН'!$F$15</f>
        <v>195.58581305999999</v>
      </c>
    </row>
    <row r="196" spans="1:25" ht="15.75" x14ac:dyDescent="0.2">
      <c r="A196" s="35">
        <f t="shared" si="5"/>
        <v>45479</v>
      </c>
      <c r="B196" s="36">
        <f>SUMIFS(СВЦЭМ!$F$39:$F$782,СВЦЭМ!$A$39:$A$782,$A196,СВЦЭМ!$B$39:$B$782,B$190)+'СЕТ СН'!$F$15</f>
        <v>195.95192729999999</v>
      </c>
      <c r="C196" s="36">
        <f>SUMIFS(СВЦЭМ!$F$39:$F$782,СВЦЭМ!$A$39:$A$782,$A196,СВЦЭМ!$B$39:$B$782,C$190)+'СЕТ СН'!$F$15</f>
        <v>206.97844588999999</v>
      </c>
      <c r="D196" s="36">
        <f>SUMIFS(СВЦЭМ!$F$39:$F$782,СВЦЭМ!$A$39:$A$782,$A196,СВЦЭМ!$B$39:$B$782,D$190)+'СЕТ СН'!$F$15</f>
        <v>220.54531888</v>
      </c>
      <c r="E196" s="36">
        <f>SUMIFS(СВЦЭМ!$F$39:$F$782,СВЦЭМ!$A$39:$A$782,$A196,СВЦЭМ!$B$39:$B$782,E$190)+'СЕТ СН'!$F$15</f>
        <v>228.76270167000001</v>
      </c>
      <c r="F196" s="36">
        <f>SUMIFS(СВЦЭМ!$F$39:$F$782,СВЦЭМ!$A$39:$A$782,$A196,СВЦЭМ!$B$39:$B$782,F$190)+'СЕТ СН'!$F$15</f>
        <v>231.33745256</v>
      </c>
      <c r="G196" s="36">
        <f>SUMIFS(СВЦЭМ!$F$39:$F$782,СВЦЭМ!$A$39:$A$782,$A196,СВЦЭМ!$B$39:$B$782,G$190)+'СЕТ СН'!$F$15</f>
        <v>230.28346142000001</v>
      </c>
      <c r="H196" s="36">
        <f>SUMIFS(СВЦЭМ!$F$39:$F$782,СВЦЭМ!$A$39:$A$782,$A196,СВЦЭМ!$B$39:$B$782,H$190)+'СЕТ СН'!$F$15</f>
        <v>229.58972528000001</v>
      </c>
      <c r="I196" s="36">
        <f>SUMIFS(СВЦЭМ!$F$39:$F$782,СВЦЭМ!$A$39:$A$782,$A196,СВЦЭМ!$B$39:$B$782,I$190)+'СЕТ СН'!$F$15</f>
        <v>218.61930824999999</v>
      </c>
      <c r="J196" s="36">
        <f>SUMIFS(СВЦЭМ!$F$39:$F$782,СВЦЭМ!$A$39:$A$782,$A196,СВЦЭМ!$B$39:$B$782,J$190)+'СЕТ СН'!$F$15</f>
        <v>201.87645599000001</v>
      </c>
      <c r="K196" s="36">
        <f>SUMIFS(СВЦЭМ!$F$39:$F$782,СВЦЭМ!$A$39:$A$782,$A196,СВЦЭМ!$B$39:$B$782,K$190)+'СЕТ СН'!$F$15</f>
        <v>189.39192277999999</v>
      </c>
      <c r="L196" s="36">
        <f>SUMIFS(СВЦЭМ!$F$39:$F$782,СВЦЭМ!$A$39:$A$782,$A196,СВЦЭМ!$B$39:$B$782,L$190)+'СЕТ СН'!$F$15</f>
        <v>181.02252777999999</v>
      </c>
      <c r="M196" s="36">
        <f>SUMIFS(СВЦЭМ!$F$39:$F$782,СВЦЭМ!$A$39:$A$782,$A196,СВЦЭМ!$B$39:$B$782,M$190)+'СЕТ СН'!$F$15</f>
        <v>178.45861803</v>
      </c>
      <c r="N196" s="36">
        <f>SUMIFS(СВЦЭМ!$F$39:$F$782,СВЦЭМ!$A$39:$A$782,$A196,СВЦЭМ!$B$39:$B$782,N$190)+'СЕТ СН'!$F$15</f>
        <v>178.26826604999999</v>
      </c>
      <c r="O196" s="36">
        <f>SUMIFS(СВЦЭМ!$F$39:$F$782,СВЦЭМ!$A$39:$A$782,$A196,СВЦЭМ!$B$39:$B$782,O$190)+'СЕТ СН'!$F$15</f>
        <v>177.87697685000001</v>
      </c>
      <c r="P196" s="36">
        <f>SUMIFS(СВЦЭМ!$F$39:$F$782,СВЦЭМ!$A$39:$A$782,$A196,СВЦЭМ!$B$39:$B$782,P$190)+'СЕТ СН'!$F$15</f>
        <v>177.63793079999999</v>
      </c>
      <c r="Q196" s="36">
        <f>SUMIFS(СВЦЭМ!$F$39:$F$782,СВЦЭМ!$A$39:$A$782,$A196,СВЦЭМ!$B$39:$B$782,Q$190)+'СЕТ СН'!$F$15</f>
        <v>179.19708489999999</v>
      </c>
      <c r="R196" s="36">
        <f>SUMIFS(СВЦЭМ!$F$39:$F$782,СВЦЭМ!$A$39:$A$782,$A196,СВЦЭМ!$B$39:$B$782,R$190)+'СЕТ СН'!$F$15</f>
        <v>183.06947615999999</v>
      </c>
      <c r="S196" s="36">
        <f>SUMIFS(СВЦЭМ!$F$39:$F$782,СВЦЭМ!$A$39:$A$782,$A196,СВЦЭМ!$B$39:$B$782,S$190)+'СЕТ СН'!$F$15</f>
        <v>181.3363051</v>
      </c>
      <c r="T196" s="36">
        <f>SUMIFS(СВЦЭМ!$F$39:$F$782,СВЦЭМ!$A$39:$A$782,$A196,СВЦЭМ!$B$39:$B$782,T$190)+'СЕТ СН'!$F$15</f>
        <v>180.45268707</v>
      </c>
      <c r="U196" s="36">
        <f>SUMIFS(СВЦЭМ!$F$39:$F$782,СВЦЭМ!$A$39:$A$782,$A196,СВЦЭМ!$B$39:$B$782,U$190)+'СЕТ СН'!$F$15</f>
        <v>181.55533627</v>
      </c>
      <c r="V196" s="36">
        <f>SUMIFS(СВЦЭМ!$F$39:$F$782,СВЦЭМ!$A$39:$A$782,$A196,СВЦЭМ!$B$39:$B$782,V$190)+'СЕТ СН'!$F$15</f>
        <v>182.96629253</v>
      </c>
      <c r="W196" s="36">
        <f>SUMIFS(СВЦЭМ!$F$39:$F$782,СВЦЭМ!$A$39:$A$782,$A196,СВЦЭМ!$B$39:$B$782,W$190)+'СЕТ СН'!$F$15</f>
        <v>181.88424308</v>
      </c>
      <c r="X196" s="36">
        <f>SUMIFS(СВЦЭМ!$F$39:$F$782,СВЦЭМ!$A$39:$A$782,$A196,СВЦЭМ!$B$39:$B$782,X$190)+'СЕТ СН'!$F$15</f>
        <v>186.37596045999999</v>
      </c>
      <c r="Y196" s="36">
        <f>SUMIFS(СВЦЭМ!$F$39:$F$782,СВЦЭМ!$A$39:$A$782,$A196,СВЦЭМ!$B$39:$B$782,Y$190)+'СЕТ СН'!$F$15</f>
        <v>197.65613734999999</v>
      </c>
    </row>
    <row r="197" spans="1:25" ht="15.75" x14ac:dyDescent="0.2">
      <c r="A197" s="35">
        <f t="shared" si="5"/>
        <v>45480</v>
      </c>
      <c r="B197" s="36">
        <f>SUMIFS(СВЦЭМ!$F$39:$F$782,СВЦЭМ!$A$39:$A$782,$A197,СВЦЭМ!$B$39:$B$782,B$190)+'СЕТ СН'!$F$15</f>
        <v>216.16939733999999</v>
      </c>
      <c r="C197" s="36">
        <f>SUMIFS(СВЦЭМ!$F$39:$F$782,СВЦЭМ!$A$39:$A$782,$A197,СВЦЭМ!$B$39:$B$782,C$190)+'СЕТ СН'!$F$15</f>
        <v>224.32136464999999</v>
      </c>
      <c r="D197" s="36">
        <f>SUMIFS(СВЦЭМ!$F$39:$F$782,СВЦЭМ!$A$39:$A$782,$A197,СВЦЭМ!$B$39:$B$782,D$190)+'СЕТ СН'!$F$15</f>
        <v>232.18773171000001</v>
      </c>
      <c r="E197" s="36">
        <f>SUMIFS(СВЦЭМ!$F$39:$F$782,СВЦЭМ!$A$39:$A$782,$A197,СВЦЭМ!$B$39:$B$782,E$190)+'СЕТ СН'!$F$15</f>
        <v>231.21437528000001</v>
      </c>
      <c r="F197" s="36">
        <f>SUMIFS(СВЦЭМ!$F$39:$F$782,СВЦЭМ!$A$39:$A$782,$A197,СВЦЭМ!$B$39:$B$782,F$190)+'СЕТ СН'!$F$15</f>
        <v>231.62271522</v>
      </c>
      <c r="G197" s="36">
        <f>SUMIFS(СВЦЭМ!$F$39:$F$782,СВЦЭМ!$A$39:$A$782,$A197,СВЦЭМ!$B$39:$B$782,G$190)+'СЕТ СН'!$F$15</f>
        <v>232.02361503</v>
      </c>
      <c r="H197" s="36">
        <f>SUMIFS(СВЦЭМ!$F$39:$F$782,СВЦЭМ!$A$39:$A$782,$A197,СВЦЭМ!$B$39:$B$782,H$190)+'СЕТ СН'!$F$15</f>
        <v>234.09570908000001</v>
      </c>
      <c r="I197" s="36">
        <f>SUMIFS(СВЦЭМ!$F$39:$F$782,СВЦЭМ!$A$39:$A$782,$A197,СВЦЭМ!$B$39:$B$782,I$190)+'СЕТ СН'!$F$15</f>
        <v>229.33225198</v>
      </c>
      <c r="J197" s="36">
        <f>SUMIFS(СВЦЭМ!$F$39:$F$782,СВЦЭМ!$A$39:$A$782,$A197,СВЦЭМ!$B$39:$B$782,J$190)+'СЕТ СН'!$F$15</f>
        <v>212.08780132999999</v>
      </c>
      <c r="K197" s="36">
        <f>SUMIFS(СВЦЭМ!$F$39:$F$782,СВЦЭМ!$A$39:$A$782,$A197,СВЦЭМ!$B$39:$B$782,K$190)+'СЕТ СН'!$F$15</f>
        <v>199.6078042</v>
      </c>
      <c r="L197" s="36">
        <f>SUMIFS(СВЦЭМ!$F$39:$F$782,СВЦЭМ!$A$39:$A$782,$A197,СВЦЭМ!$B$39:$B$782,L$190)+'СЕТ СН'!$F$15</f>
        <v>193.47560245</v>
      </c>
      <c r="M197" s="36">
        <f>SUMIFS(СВЦЭМ!$F$39:$F$782,СВЦЭМ!$A$39:$A$782,$A197,СВЦЭМ!$B$39:$B$782,M$190)+'СЕТ СН'!$F$15</f>
        <v>192.38220228</v>
      </c>
      <c r="N197" s="36">
        <f>SUMIFS(СВЦЭМ!$F$39:$F$782,СВЦЭМ!$A$39:$A$782,$A197,СВЦЭМ!$B$39:$B$782,N$190)+'СЕТ СН'!$F$15</f>
        <v>190.56957897000001</v>
      </c>
      <c r="O197" s="36">
        <f>SUMIFS(СВЦЭМ!$F$39:$F$782,СВЦЭМ!$A$39:$A$782,$A197,СВЦЭМ!$B$39:$B$782,O$190)+'СЕТ СН'!$F$15</f>
        <v>188.96714713</v>
      </c>
      <c r="P197" s="36">
        <f>SUMIFS(СВЦЭМ!$F$39:$F$782,СВЦЭМ!$A$39:$A$782,$A197,СВЦЭМ!$B$39:$B$782,P$190)+'СЕТ СН'!$F$15</f>
        <v>190.78431295999999</v>
      </c>
      <c r="Q197" s="36">
        <f>SUMIFS(СВЦЭМ!$F$39:$F$782,СВЦЭМ!$A$39:$A$782,$A197,СВЦЭМ!$B$39:$B$782,Q$190)+'СЕТ СН'!$F$15</f>
        <v>192.23800388999999</v>
      </c>
      <c r="R197" s="36">
        <f>SUMIFS(СВЦЭМ!$F$39:$F$782,СВЦЭМ!$A$39:$A$782,$A197,СВЦЭМ!$B$39:$B$782,R$190)+'СЕТ СН'!$F$15</f>
        <v>191.31788091999999</v>
      </c>
      <c r="S197" s="36">
        <f>SUMIFS(СВЦЭМ!$F$39:$F$782,СВЦЭМ!$A$39:$A$782,$A197,СВЦЭМ!$B$39:$B$782,S$190)+'СЕТ СН'!$F$15</f>
        <v>191.16401503</v>
      </c>
      <c r="T197" s="36">
        <f>SUMIFS(СВЦЭМ!$F$39:$F$782,СВЦЭМ!$A$39:$A$782,$A197,СВЦЭМ!$B$39:$B$782,T$190)+'СЕТ СН'!$F$15</f>
        <v>188.5712474</v>
      </c>
      <c r="U197" s="36">
        <f>SUMIFS(СВЦЭМ!$F$39:$F$782,СВЦЭМ!$A$39:$A$782,$A197,СВЦЭМ!$B$39:$B$782,U$190)+'СЕТ СН'!$F$15</f>
        <v>189.54783750999999</v>
      </c>
      <c r="V197" s="36">
        <f>SUMIFS(СВЦЭМ!$F$39:$F$782,СВЦЭМ!$A$39:$A$782,$A197,СВЦЭМ!$B$39:$B$782,V$190)+'СЕТ СН'!$F$15</f>
        <v>190.10194852000001</v>
      </c>
      <c r="W197" s="36">
        <f>SUMIFS(СВЦЭМ!$F$39:$F$782,СВЦЭМ!$A$39:$A$782,$A197,СВЦЭМ!$B$39:$B$782,W$190)+'СЕТ СН'!$F$15</f>
        <v>188.63123060000001</v>
      </c>
      <c r="X197" s="36">
        <f>SUMIFS(СВЦЭМ!$F$39:$F$782,СВЦЭМ!$A$39:$A$782,$A197,СВЦЭМ!$B$39:$B$782,X$190)+'СЕТ СН'!$F$15</f>
        <v>195.40167310000001</v>
      </c>
      <c r="Y197" s="36">
        <f>SUMIFS(СВЦЭМ!$F$39:$F$782,СВЦЭМ!$A$39:$A$782,$A197,СВЦЭМ!$B$39:$B$782,Y$190)+'СЕТ СН'!$F$15</f>
        <v>206.63852408</v>
      </c>
    </row>
    <row r="198" spans="1:25" ht="15.75" x14ac:dyDescent="0.2">
      <c r="A198" s="35">
        <f t="shared" si="5"/>
        <v>45481</v>
      </c>
      <c r="B198" s="36">
        <f>SUMIFS(СВЦЭМ!$F$39:$F$782,СВЦЭМ!$A$39:$A$782,$A198,СВЦЭМ!$B$39:$B$782,B$190)+'СЕТ СН'!$F$15</f>
        <v>218.76634229000001</v>
      </c>
      <c r="C198" s="36">
        <f>SUMIFS(СВЦЭМ!$F$39:$F$782,СВЦЭМ!$A$39:$A$782,$A198,СВЦЭМ!$B$39:$B$782,C$190)+'СЕТ СН'!$F$15</f>
        <v>231.43799842000001</v>
      </c>
      <c r="D198" s="36">
        <f>SUMIFS(СВЦЭМ!$F$39:$F$782,СВЦЭМ!$A$39:$A$782,$A198,СВЦЭМ!$B$39:$B$782,D$190)+'СЕТ СН'!$F$15</f>
        <v>241.38501704000001</v>
      </c>
      <c r="E198" s="36">
        <f>SUMIFS(СВЦЭМ!$F$39:$F$782,СВЦЭМ!$A$39:$A$782,$A198,СВЦЭМ!$B$39:$B$782,E$190)+'СЕТ СН'!$F$15</f>
        <v>244.96489683999999</v>
      </c>
      <c r="F198" s="36">
        <f>SUMIFS(СВЦЭМ!$F$39:$F$782,СВЦЭМ!$A$39:$A$782,$A198,СВЦЭМ!$B$39:$B$782,F$190)+'СЕТ СН'!$F$15</f>
        <v>245.75436446000001</v>
      </c>
      <c r="G198" s="36">
        <f>SUMIFS(СВЦЭМ!$F$39:$F$782,СВЦЭМ!$A$39:$A$782,$A198,СВЦЭМ!$B$39:$B$782,G$190)+'СЕТ СН'!$F$15</f>
        <v>243.50633440999999</v>
      </c>
      <c r="H198" s="36">
        <f>SUMIFS(СВЦЭМ!$F$39:$F$782,СВЦЭМ!$A$39:$A$782,$A198,СВЦЭМ!$B$39:$B$782,H$190)+'СЕТ СН'!$F$15</f>
        <v>230.76168074</v>
      </c>
      <c r="I198" s="36">
        <f>SUMIFS(СВЦЭМ!$F$39:$F$782,СВЦЭМ!$A$39:$A$782,$A198,СВЦЭМ!$B$39:$B$782,I$190)+'СЕТ СН'!$F$15</f>
        <v>218.79431507999999</v>
      </c>
      <c r="J198" s="36">
        <f>SUMIFS(СВЦЭМ!$F$39:$F$782,СВЦЭМ!$A$39:$A$782,$A198,СВЦЭМ!$B$39:$B$782,J$190)+'СЕТ СН'!$F$15</f>
        <v>204.1058027</v>
      </c>
      <c r="K198" s="36">
        <f>SUMIFS(СВЦЭМ!$F$39:$F$782,СВЦЭМ!$A$39:$A$782,$A198,СВЦЭМ!$B$39:$B$782,K$190)+'СЕТ СН'!$F$15</f>
        <v>195.53262724999999</v>
      </c>
      <c r="L198" s="36">
        <f>SUMIFS(СВЦЭМ!$F$39:$F$782,СВЦЭМ!$A$39:$A$782,$A198,СВЦЭМ!$B$39:$B$782,L$190)+'СЕТ СН'!$F$15</f>
        <v>189.53488658000001</v>
      </c>
      <c r="M198" s="36">
        <f>SUMIFS(СВЦЭМ!$F$39:$F$782,СВЦЭМ!$A$39:$A$782,$A198,СВЦЭМ!$B$39:$B$782,M$190)+'СЕТ СН'!$F$15</f>
        <v>189.83299729999999</v>
      </c>
      <c r="N198" s="36">
        <f>SUMIFS(СВЦЭМ!$F$39:$F$782,СВЦЭМ!$A$39:$A$782,$A198,СВЦЭМ!$B$39:$B$782,N$190)+'СЕТ СН'!$F$15</f>
        <v>188.84429265</v>
      </c>
      <c r="O198" s="36">
        <f>SUMIFS(СВЦЭМ!$F$39:$F$782,СВЦЭМ!$A$39:$A$782,$A198,СВЦЭМ!$B$39:$B$782,O$190)+'СЕТ СН'!$F$15</f>
        <v>189.26112875999999</v>
      </c>
      <c r="P198" s="36">
        <f>SUMIFS(СВЦЭМ!$F$39:$F$782,СВЦЭМ!$A$39:$A$782,$A198,СВЦЭМ!$B$39:$B$782,P$190)+'СЕТ СН'!$F$15</f>
        <v>189.67385365000001</v>
      </c>
      <c r="Q198" s="36">
        <f>SUMIFS(СВЦЭМ!$F$39:$F$782,СВЦЭМ!$A$39:$A$782,$A198,СВЦЭМ!$B$39:$B$782,Q$190)+'СЕТ СН'!$F$15</f>
        <v>190.46817894</v>
      </c>
      <c r="R198" s="36">
        <f>SUMIFS(СВЦЭМ!$F$39:$F$782,СВЦЭМ!$A$39:$A$782,$A198,СВЦЭМ!$B$39:$B$782,R$190)+'СЕТ СН'!$F$15</f>
        <v>190.20636463</v>
      </c>
      <c r="S198" s="36">
        <f>SUMIFS(СВЦЭМ!$F$39:$F$782,СВЦЭМ!$A$39:$A$782,$A198,СВЦЭМ!$B$39:$B$782,S$190)+'СЕТ СН'!$F$15</f>
        <v>189.59092838000001</v>
      </c>
      <c r="T198" s="36">
        <f>SUMIFS(СВЦЭМ!$F$39:$F$782,СВЦЭМ!$A$39:$A$782,$A198,СВЦЭМ!$B$39:$B$782,T$190)+'СЕТ СН'!$F$15</f>
        <v>188.29187206</v>
      </c>
      <c r="U198" s="36">
        <f>SUMIFS(СВЦЭМ!$F$39:$F$782,СВЦЭМ!$A$39:$A$782,$A198,СВЦЭМ!$B$39:$B$782,U$190)+'СЕТ СН'!$F$15</f>
        <v>189.03487586</v>
      </c>
      <c r="V198" s="36">
        <f>SUMIFS(СВЦЭМ!$F$39:$F$782,СВЦЭМ!$A$39:$A$782,$A198,СВЦЭМ!$B$39:$B$782,V$190)+'СЕТ СН'!$F$15</f>
        <v>186.64559922999999</v>
      </c>
      <c r="W198" s="36">
        <f>SUMIFS(СВЦЭМ!$F$39:$F$782,СВЦЭМ!$A$39:$A$782,$A198,СВЦЭМ!$B$39:$B$782,W$190)+'СЕТ СН'!$F$15</f>
        <v>186.66575205000001</v>
      </c>
      <c r="X198" s="36">
        <f>SUMIFS(СВЦЭМ!$F$39:$F$782,СВЦЭМ!$A$39:$A$782,$A198,СВЦЭМ!$B$39:$B$782,X$190)+'СЕТ СН'!$F$15</f>
        <v>192.03224886000001</v>
      </c>
      <c r="Y198" s="36">
        <f>SUMIFS(СВЦЭМ!$F$39:$F$782,СВЦЭМ!$A$39:$A$782,$A198,СВЦЭМ!$B$39:$B$782,Y$190)+'СЕТ СН'!$F$15</f>
        <v>203.03639534000001</v>
      </c>
    </row>
    <row r="199" spans="1:25" ht="15.75" x14ac:dyDescent="0.2">
      <c r="A199" s="35">
        <f t="shared" si="5"/>
        <v>45482</v>
      </c>
      <c r="B199" s="36">
        <f>SUMIFS(СВЦЭМ!$F$39:$F$782,СВЦЭМ!$A$39:$A$782,$A199,СВЦЭМ!$B$39:$B$782,B$190)+'СЕТ СН'!$F$15</f>
        <v>222.47656076000001</v>
      </c>
      <c r="C199" s="36">
        <f>SUMIFS(СВЦЭМ!$F$39:$F$782,СВЦЭМ!$A$39:$A$782,$A199,СВЦЭМ!$B$39:$B$782,C$190)+'СЕТ СН'!$F$15</f>
        <v>233.72843592999999</v>
      </c>
      <c r="D199" s="36">
        <f>SUMIFS(СВЦЭМ!$F$39:$F$782,СВЦЭМ!$A$39:$A$782,$A199,СВЦЭМ!$B$39:$B$782,D$190)+'СЕТ СН'!$F$15</f>
        <v>242.10471561</v>
      </c>
      <c r="E199" s="36">
        <f>SUMIFS(СВЦЭМ!$F$39:$F$782,СВЦЭМ!$A$39:$A$782,$A199,СВЦЭМ!$B$39:$B$782,E$190)+'СЕТ СН'!$F$15</f>
        <v>248.93852296</v>
      </c>
      <c r="F199" s="36">
        <f>SUMIFS(СВЦЭМ!$F$39:$F$782,СВЦЭМ!$A$39:$A$782,$A199,СВЦЭМ!$B$39:$B$782,F$190)+'СЕТ СН'!$F$15</f>
        <v>247.94758272999999</v>
      </c>
      <c r="G199" s="36">
        <f>SUMIFS(СВЦЭМ!$F$39:$F$782,СВЦЭМ!$A$39:$A$782,$A199,СВЦЭМ!$B$39:$B$782,G$190)+'СЕТ СН'!$F$15</f>
        <v>245.91822388</v>
      </c>
      <c r="H199" s="36">
        <f>SUMIFS(СВЦЭМ!$F$39:$F$782,СВЦЭМ!$A$39:$A$782,$A199,СВЦЭМ!$B$39:$B$782,H$190)+'СЕТ СН'!$F$15</f>
        <v>221.71379815</v>
      </c>
      <c r="I199" s="36">
        <f>SUMIFS(СВЦЭМ!$F$39:$F$782,СВЦЭМ!$A$39:$A$782,$A199,СВЦЭМ!$B$39:$B$782,I$190)+'СЕТ СН'!$F$15</f>
        <v>209.31423154000001</v>
      </c>
      <c r="J199" s="36">
        <f>SUMIFS(СВЦЭМ!$F$39:$F$782,СВЦЭМ!$A$39:$A$782,$A199,СВЦЭМ!$B$39:$B$782,J$190)+'СЕТ СН'!$F$15</f>
        <v>193.88058948</v>
      </c>
      <c r="K199" s="36">
        <f>SUMIFS(СВЦЭМ!$F$39:$F$782,СВЦЭМ!$A$39:$A$782,$A199,СВЦЭМ!$B$39:$B$782,K$190)+'СЕТ СН'!$F$15</f>
        <v>185.07192617999999</v>
      </c>
      <c r="L199" s="36">
        <f>SUMIFS(СВЦЭМ!$F$39:$F$782,СВЦЭМ!$A$39:$A$782,$A199,СВЦЭМ!$B$39:$B$782,L$190)+'СЕТ СН'!$F$15</f>
        <v>181.28957328999999</v>
      </c>
      <c r="M199" s="36">
        <f>SUMIFS(СВЦЭМ!$F$39:$F$782,СВЦЭМ!$A$39:$A$782,$A199,СВЦЭМ!$B$39:$B$782,M$190)+'СЕТ СН'!$F$15</f>
        <v>178.17379215</v>
      </c>
      <c r="N199" s="36">
        <f>SUMIFS(СВЦЭМ!$F$39:$F$782,СВЦЭМ!$A$39:$A$782,$A199,СВЦЭМ!$B$39:$B$782,N$190)+'СЕТ СН'!$F$15</f>
        <v>176.70983131</v>
      </c>
      <c r="O199" s="36">
        <f>SUMIFS(СВЦЭМ!$F$39:$F$782,СВЦЭМ!$A$39:$A$782,$A199,СВЦЭМ!$B$39:$B$782,O$190)+'СЕТ СН'!$F$15</f>
        <v>174.32005009</v>
      </c>
      <c r="P199" s="36">
        <f>SUMIFS(СВЦЭМ!$F$39:$F$782,СВЦЭМ!$A$39:$A$782,$A199,СВЦЭМ!$B$39:$B$782,P$190)+'СЕТ СН'!$F$15</f>
        <v>175.17242114000001</v>
      </c>
      <c r="Q199" s="36">
        <f>SUMIFS(СВЦЭМ!$F$39:$F$782,СВЦЭМ!$A$39:$A$782,$A199,СВЦЭМ!$B$39:$B$782,Q$190)+'СЕТ СН'!$F$15</f>
        <v>177.05923720999999</v>
      </c>
      <c r="R199" s="36">
        <f>SUMIFS(СВЦЭМ!$F$39:$F$782,СВЦЭМ!$A$39:$A$782,$A199,СВЦЭМ!$B$39:$B$782,R$190)+'СЕТ СН'!$F$15</f>
        <v>176.83434002999999</v>
      </c>
      <c r="S199" s="36">
        <f>SUMIFS(СВЦЭМ!$F$39:$F$782,СВЦЭМ!$A$39:$A$782,$A199,СВЦЭМ!$B$39:$B$782,S$190)+'СЕТ СН'!$F$15</f>
        <v>176.63086179000001</v>
      </c>
      <c r="T199" s="36">
        <f>SUMIFS(СВЦЭМ!$F$39:$F$782,СВЦЭМ!$A$39:$A$782,$A199,СВЦЭМ!$B$39:$B$782,T$190)+'СЕТ СН'!$F$15</f>
        <v>177.31027933999999</v>
      </c>
      <c r="U199" s="36">
        <f>SUMIFS(СВЦЭМ!$F$39:$F$782,СВЦЭМ!$A$39:$A$782,$A199,СВЦЭМ!$B$39:$B$782,U$190)+'СЕТ СН'!$F$15</f>
        <v>179.90015434</v>
      </c>
      <c r="V199" s="36">
        <f>SUMIFS(СВЦЭМ!$F$39:$F$782,СВЦЭМ!$A$39:$A$782,$A199,СВЦЭМ!$B$39:$B$782,V$190)+'СЕТ СН'!$F$15</f>
        <v>179.19185934000001</v>
      </c>
      <c r="W199" s="36">
        <f>SUMIFS(СВЦЭМ!$F$39:$F$782,СВЦЭМ!$A$39:$A$782,$A199,СВЦЭМ!$B$39:$B$782,W$190)+'СЕТ СН'!$F$15</f>
        <v>177.44328372000001</v>
      </c>
      <c r="X199" s="36">
        <f>SUMIFS(СВЦЭМ!$F$39:$F$782,СВЦЭМ!$A$39:$A$782,$A199,СВЦЭМ!$B$39:$B$782,X$190)+'СЕТ СН'!$F$15</f>
        <v>180.90451766999999</v>
      </c>
      <c r="Y199" s="36">
        <f>SUMIFS(СВЦЭМ!$F$39:$F$782,СВЦЭМ!$A$39:$A$782,$A199,СВЦЭМ!$B$39:$B$782,Y$190)+'СЕТ СН'!$F$15</f>
        <v>192.03951355999999</v>
      </c>
    </row>
    <row r="200" spans="1:25" ht="15.75" x14ac:dyDescent="0.2">
      <c r="A200" s="35">
        <f t="shared" si="5"/>
        <v>45483</v>
      </c>
      <c r="B200" s="36">
        <f>SUMIFS(СВЦЭМ!$F$39:$F$782,СВЦЭМ!$A$39:$A$782,$A200,СВЦЭМ!$B$39:$B$782,B$190)+'СЕТ СН'!$F$15</f>
        <v>204.17430666000001</v>
      </c>
      <c r="C200" s="36">
        <f>SUMIFS(СВЦЭМ!$F$39:$F$782,СВЦЭМ!$A$39:$A$782,$A200,СВЦЭМ!$B$39:$B$782,C$190)+'СЕТ СН'!$F$15</f>
        <v>218.59723861000001</v>
      </c>
      <c r="D200" s="36">
        <f>SUMIFS(СВЦЭМ!$F$39:$F$782,СВЦЭМ!$A$39:$A$782,$A200,СВЦЭМ!$B$39:$B$782,D$190)+'СЕТ СН'!$F$15</f>
        <v>227.06404609000001</v>
      </c>
      <c r="E200" s="36">
        <f>SUMIFS(СВЦЭМ!$F$39:$F$782,СВЦЭМ!$A$39:$A$782,$A200,СВЦЭМ!$B$39:$B$782,E$190)+'СЕТ СН'!$F$15</f>
        <v>227.22439201</v>
      </c>
      <c r="F200" s="36">
        <f>SUMIFS(СВЦЭМ!$F$39:$F$782,СВЦЭМ!$A$39:$A$782,$A200,СВЦЭМ!$B$39:$B$782,F$190)+'СЕТ СН'!$F$15</f>
        <v>226.08775897000001</v>
      </c>
      <c r="G200" s="36">
        <f>SUMIFS(СВЦЭМ!$F$39:$F$782,СВЦЭМ!$A$39:$A$782,$A200,СВЦЭМ!$B$39:$B$782,G$190)+'СЕТ СН'!$F$15</f>
        <v>229.42714362999999</v>
      </c>
      <c r="H200" s="36">
        <f>SUMIFS(СВЦЭМ!$F$39:$F$782,СВЦЭМ!$A$39:$A$782,$A200,СВЦЭМ!$B$39:$B$782,H$190)+'СЕТ СН'!$F$15</f>
        <v>219.62007263000001</v>
      </c>
      <c r="I200" s="36">
        <f>SUMIFS(СВЦЭМ!$F$39:$F$782,СВЦЭМ!$A$39:$A$782,$A200,СВЦЭМ!$B$39:$B$782,I$190)+'СЕТ СН'!$F$15</f>
        <v>205.85431783999999</v>
      </c>
      <c r="J200" s="36">
        <f>SUMIFS(СВЦЭМ!$F$39:$F$782,СВЦЭМ!$A$39:$A$782,$A200,СВЦЭМ!$B$39:$B$782,J$190)+'СЕТ СН'!$F$15</f>
        <v>191.85955408999999</v>
      </c>
      <c r="K200" s="36">
        <f>SUMIFS(СВЦЭМ!$F$39:$F$782,СВЦЭМ!$A$39:$A$782,$A200,СВЦЭМ!$B$39:$B$782,K$190)+'СЕТ СН'!$F$15</f>
        <v>186.20786944</v>
      </c>
      <c r="L200" s="36">
        <f>SUMIFS(СВЦЭМ!$F$39:$F$782,СВЦЭМ!$A$39:$A$782,$A200,СВЦЭМ!$B$39:$B$782,L$190)+'СЕТ СН'!$F$15</f>
        <v>181.88335545000001</v>
      </c>
      <c r="M200" s="36">
        <f>SUMIFS(СВЦЭМ!$F$39:$F$782,СВЦЭМ!$A$39:$A$782,$A200,СВЦЭМ!$B$39:$B$782,M$190)+'СЕТ СН'!$F$15</f>
        <v>182.30423499</v>
      </c>
      <c r="N200" s="36">
        <f>SUMIFS(СВЦЭМ!$F$39:$F$782,СВЦЭМ!$A$39:$A$782,$A200,СВЦЭМ!$B$39:$B$782,N$190)+'СЕТ СН'!$F$15</f>
        <v>182.45006867999999</v>
      </c>
      <c r="O200" s="36">
        <f>SUMIFS(СВЦЭМ!$F$39:$F$782,СВЦЭМ!$A$39:$A$782,$A200,СВЦЭМ!$B$39:$B$782,O$190)+'СЕТ СН'!$F$15</f>
        <v>180.03275980000001</v>
      </c>
      <c r="P200" s="36">
        <f>SUMIFS(СВЦЭМ!$F$39:$F$782,СВЦЭМ!$A$39:$A$782,$A200,СВЦЭМ!$B$39:$B$782,P$190)+'СЕТ СН'!$F$15</f>
        <v>180.46234057999999</v>
      </c>
      <c r="Q200" s="36">
        <f>SUMIFS(СВЦЭМ!$F$39:$F$782,СВЦЭМ!$A$39:$A$782,$A200,СВЦЭМ!$B$39:$B$782,Q$190)+'СЕТ СН'!$F$15</f>
        <v>181.97753179</v>
      </c>
      <c r="R200" s="36">
        <f>SUMIFS(СВЦЭМ!$F$39:$F$782,СВЦЭМ!$A$39:$A$782,$A200,СВЦЭМ!$B$39:$B$782,R$190)+'СЕТ СН'!$F$15</f>
        <v>182.98904870999999</v>
      </c>
      <c r="S200" s="36">
        <f>SUMIFS(СВЦЭМ!$F$39:$F$782,СВЦЭМ!$A$39:$A$782,$A200,СВЦЭМ!$B$39:$B$782,S$190)+'СЕТ СН'!$F$15</f>
        <v>184.74080764000001</v>
      </c>
      <c r="T200" s="36">
        <f>SUMIFS(СВЦЭМ!$F$39:$F$782,СВЦЭМ!$A$39:$A$782,$A200,СВЦЭМ!$B$39:$B$782,T$190)+'СЕТ СН'!$F$15</f>
        <v>185.94063037999999</v>
      </c>
      <c r="U200" s="36">
        <f>SUMIFS(СВЦЭМ!$F$39:$F$782,СВЦЭМ!$A$39:$A$782,$A200,СВЦЭМ!$B$39:$B$782,U$190)+'СЕТ СН'!$F$15</f>
        <v>183.81406883</v>
      </c>
      <c r="V200" s="36">
        <f>SUMIFS(СВЦЭМ!$F$39:$F$782,СВЦЭМ!$A$39:$A$782,$A200,СВЦЭМ!$B$39:$B$782,V$190)+'СЕТ СН'!$F$15</f>
        <v>183.82883190000001</v>
      </c>
      <c r="W200" s="36">
        <f>SUMIFS(СВЦЭМ!$F$39:$F$782,СВЦЭМ!$A$39:$A$782,$A200,СВЦЭМ!$B$39:$B$782,W$190)+'СЕТ СН'!$F$15</f>
        <v>181.92719077999999</v>
      </c>
      <c r="X200" s="36">
        <f>SUMIFS(СВЦЭМ!$F$39:$F$782,СВЦЭМ!$A$39:$A$782,$A200,СВЦЭМ!$B$39:$B$782,X$190)+'СЕТ СН'!$F$15</f>
        <v>186.56484806</v>
      </c>
      <c r="Y200" s="36">
        <f>SUMIFS(СВЦЭМ!$F$39:$F$782,СВЦЭМ!$A$39:$A$782,$A200,СВЦЭМ!$B$39:$B$782,Y$190)+'СЕТ СН'!$F$15</f>
        <v>197.40527266000001</v>
      </c>
    </row>
    <row r="201" spans="1:25" ht="15.75" x14ac:dyDescent="0.2">
      <c r="A201" s="35">
        <f t="shared" si="5"/>
        <v>45484</v>
      </c>
      <c r="B201" s="36">
        <f>SUMIFS(СВЦЭМ!$F$39:$F$782,СВЦЭМ!$A$39:$A$782,$A201,СВЦЭМ!$B$39:$B$782,B$190)+'СЕТ СН'!$F$15</f>
        <v>214.55386711</v>
      </c>
      <c r="C201" s="36">
        <f>SUMIFS(СВЦЭМ!$F$39:$F$782,СВЦЭМ!$A$39:$A$782,$A201,СВЦЭМ!$B$39:$B$782,C$190)+'СЕТ СН'!$F$15</f>
        <v>234.39529594000001</v>
      </c>
      <c r="D201" s="36">
        <f>SUMIFS(СВЦЭМ!$F$39:$F$782,СВЦЭМ!$A$39:$A$782,$A201,СВЦЭМ!$B$39:$B$782,D$190)+'СЕТ СН'!$F$15</f>
        <v>248.03188478999999</v>
      </c>
      <c r="E201" s="36">
        <f>SUMIFS(СВЦЭМ!$F$39:$F$782,СВЦЭМ!$A$39:$A$782,$A201,СВЦЭМ!$B$39:$B$782,E$190)+'СЕТ СН'!$F$15</f>
        <v>251.59662739999999</v>
      </c>
      <c r="F201" s="36">
        <f>SUMIFS(СВЦЭМ!$F$39:$F$782,СВЦЭМ!$A$39:$A$782,$A201,СВЦЭМ!$B$39:$B$782,F$190)+'СЕТ СН'!$F$15</f>
        <v>252.89160093000001</v>
      </c>
      <c r="G201" s="36">
        <f>SUMIFS(СВЦЭМ!$F$39:$F$782,СВЦЭМ!$A$39:$A$782,$A201,СВЦЭМ!$B$39:$B$782,G$190)+'СЕТ СН'!$F$15</f>
        <v>249.4428115</v>
      </c>
      <c r="H201" s="36">
        <f>SUMIFS(СВЦЭМ!$F$39:$F$782,СВЦЭМ!$A$39:$A$782,$A201,СВЦЭМ!$B$39:$B$782,H$190)+'СЕТ СН'!$F$15</f>
        <v>238.19592402000001</v>
      </c>
      <c r="I201" s="36">
        <f>SUMIFS(СВЦЭМ!$F$39:$F$782,СВЦЭМ!$A$39:$A$782,$A201,СВЦЭМ!$B$39:$B$782,I$190)+'СЕТ СН'!$F$15</f>
        <v>221.92502067000001</v>
      </c>
      <c r="J201" s="36">
        <f>SUMIFS(СВЦЭМ!$F$39:$F$782,СВЦЭМ!$A$39:$A$782,$A201,СВЦЭМ!$B$39:$B$782,J$190)+'СЕТ СН'!$F$15</f>
        <v>207.565832</v>
      </c>
      <c r="K201" s="36">
        <f>SUMIFS(СВЦЭМ!$F$39:$F$782,СВЦЭМ!$A$39:$A$782,$A201,СВЦЭМ!$B$39:$B$782,K$190)+'СЕТ СН'!$F$15</f>
        <v>203.92076661999999</v>
      </c>
      <c r="L201" s="36">
        <f>SUMIFS(СВЦЭМ!$F$39:$F$782,СВЦЭМ!$A$39:$A$782,$A201,СВЦЭМ!$B$39:$B$782,L$190)+'СЕТ СН'!$F$15</f>
        <v>198.8419987</v>
      </c>
      <c r="M201" s="36">
        <f>SUMIFS(СВЦЭМ!$F$39:$F$782,СВЦЭМ!$A$39:$A$782,$A201,СВЦЭМ!$B$39:$B$782,M$190)+'СЕТ СН'!$F$15</f>
        <v>199.91626335000001</v>
      </c>
      <c r="N201" s="36">
        <f>SUMIFS(СВЦЭМ!$F$39:$F$782,СВЦЭМ!$A$39:$A$782,$A201,СВЦЭМ!$B$39:$B$782,N$190)+'СЕТ СН'!$F$15</f>
        <v>200.54937878000001</v>
      </c>
      <c r="O201" s="36">
        <f>SUMIFS(СВЦЭМ!$F$39:$F$782,СВЦЭМ!$A$39:$A$782,$A201,СВЦЭМ!$B$39:$B$782,O$190)+'СЕТ СН'!$F$15</f>
        <v>199.05308041000001</v>
      </c>
      <c r="P201" s="36">
        <f>SUMIFS(СВЦЭМ!$F$39:$F$782,СВЦЭМ!$A$39:$A$782,$A201,СВЦЭМ!$B$39:$B$782,P$190)+'СЕТ СН'!$F$15</f>
        <v>199.13779811000001</v>
      </c>
      <c r="Q201" s="36">
        <f>SUMIFS(СВЦЭМ!$F$39:$F$782,СВЦЭМ!$A$39:$A$782,$A201,СВЦЭМ!$B$39:$B$782,Q$190)+'СЕТ СН'!$F$15</f>
        <v>199.41399100000001</v>
      </c>
      <c r="R201" s="36">
        <f>SUMIFS(СВЦЭМ!$F$39:$F$782,СВЦЭМ!$A$39:$A$782,$A201,СВЦЭМ!$B$39:$B$782,R$190)+'СЕТ СН'!$F$15</f>
        <v>200.8028113</v>
      </c>
      <c r="S201" s="36">
        <f>SUMIFS(СВЦЭМ!$F$39:$F$782,СВЦЭМ!$A$39:$A$782,$A201,СВЦЭМ!$B$39:$B$782,S$190)+'СЕТ СН'!$F$15</f>
        <v>201.47760977999999</v>
      </c>
      <c r="T201" s="36">
        <f>SUMIFS(СВЦЭМ!$F$39:$F$782,СВЦЭМ!$A$39:$A$782,$A201,СВЦЭМ!$B$39:$B$782,T$190)+'СЕТ СН'!$F$15</f>
        <v>200.60574868</v>
      </c>
      <c r="U201" s="36">
        <f>SUMIFS(СВЦЭМ!$F$39:$F$782,СВЦЭМ!$A$39:$A$782,$A201,СВЦЭМ!$B$39:$B$782,U$190)+'СЕТ СН'!$F$15</f>
        <v>202.69467223999999</v>
      </c>
      <c r="V201" s="36">
        <f>SUMIFS(СВЦЭМ!$F$39:$F$782,СВЦЭМ!$A$39:$A$782,$A201,СВЦЭМ!$B$39:$B$782,V$190)+'СЕТ СН'!$F$15</f>
        <v>201.71825785999999</v>
      </c>
      <c r="W201" s="36">
        <f>SUMIFS(СВЦЭМ!$F$39:$F$782,СВЦЭМ!$A$39:$A$782,$A201,СВЦЭМ!$B$39:$B$782,W$190)+'СЕТ СН'!$F$15</f>
        <v>198.89589226000001</v>
      </c>
      <c r="X201" s="36">
        <f>SUMIFS(СВЦЭМ!$F$39:$F$782,СВЦЭМ!$A$39:$A$782,$A201,СВЦЭМ!$B$39:$B$782,X$190)+'СЕТ СН'!$F$15</f>
        <v>203.80245851999999</v>
      </c>
      <c r="Y201" s="36">
        <f>SUMIFS(СВЦЭМ!$F$39:$F$782,СВЦЭМ!$A$39:$A$782,$A201,СВЦЭМ!$B$39:$B$782,Y$190)+'СЕТ СН'!$F$15</f>
        <v>204.66652998000001</v>
      </c>
    </row>
    <row r="202" spans="1:25" ht="15.75" x14ac:dyDescent="0.2">
      <c r="A202" s="35">
        <f t="shared" si="5"/>
        <v>45485</v>
      </c>
      <c r="B202" s="36">
        <f>SUMIFS(СВЦЭМ!$F$39:$F$782,СВЦЭМ!$A$39:$A$782,$A202,СВЦЭМ!$B$39:$B$782,B$190)+'СЕТ СН'!$F$15</f>
        <v>229.35056094999999</v>
      </c>
      <c r="C202" s="36">
        <f>SUMIFS(СВЦЭМ!$F$39:$F$782,СВЦЭМ!$A$39:$A$782,$A202,СВЦЭМ!$B$39:$B$782,C$190)+'СЕТ СН'!$F$15</f>
        <v>236.87168675999999</v>
      </c>
      <c r="D202" s="36">
        <f>SUMIFS(СВЦЭМ!$F$39:$F$782,СВЦЭМ!$A$39:$A$782,$A202,СВЦЭМ!$B$39:$B$782,D$190)+'СЕТ СН'!$F$15</f>
        <v>244.19309179999999</v>
      </c>
      <c r="E202" s="36">
        <f>SUMIFS(СВЦЭМ!$F$39:$F$782,СВЦЭМ!$A$39:$A$782,$A202,СВЦЭМ!$B$39:$B$782,E$190)+'СЕТ СН'!$F$15</f>
        <v>248.25710272000001</v>
      </c>
      <c r="F202" s="36">
        <f>SUMIFS(СВЦЭМ!$F$39:$F$782,СВЦЭМ!$A$39:$A$782,$A202,СВЦЭМ!$B$39:$B$782,F$190)+'СЕТ СН'!$F$15</f>
        <v>248.32527765</v>
      </c>
      <c r="G202" s="36">
        <f>SUMIFS(СВЦЭМ!$F$39:$F$782,СВЦЭМ!$A$39:$A$782,$A202,СВЦЭМ!$B$39:$B$782,G$190)+'СЕТ СН'!$F$15</f>
        <v>245.79951459</v>
      </c>
      <c r="H202" s="36">
        <f>SUMIFS(СВЦЭМ!$F$39:$F$782,СВЦЭМ!$A$39:$A$782,$A202,СВЦЭМ!$B$39:$B$782,H$190)+'СЕТ СН'!$F$15</f>
        <v>237.69676891</v>
      </c>
      <c r="I202" s="36">
        <f>SUMIFS(СВЦЭМ!$F$39:$F$782,СВЦЭМ!$A$39:$A$782,$A202,СВЦЭМ!$B$39:$B$782,I$190)+'СЕТ СН'!$F$15</f>
        <v>221.92264618999999</v>
      </c>
      <c r="J202" s="36">
        <f>SUMIFS(СВЦЭМ!$F$39:$F$782,СВЦЭМ!$A$39:$A$782,$A202,СВЦЭМ!$B$39:$B$782,J$190)+'СЕТ СН'!$F$15</f>
        <v>203.97234040000001</v>
      </c>
      <c r="K202" s="36">
        <f>SUMIFS(СВЦЭМ!$F$39:$F$782,СВЦЭМ!$A$39:$A$782,$A202,СВЦЭМ!$B$39:$B$782,K$190)+'СЕТ СН'!$F$15</f>
        <v>199.29451859</v>
      </c>
      <c r="L202" s="36">
        <f>SUMIFS(СВЦЭМ!$F$39:$F$782,СВЦЭМ!$A$39:$A$782,$A202,СВЦЭМ!$B$39:$B$782,L$190)+'СЕТ СН'!$F$15</f>
        <v>195.21349953999999</v>
      </c>
      <c r="M202" s="36">
        <f>SUMIFS(СВЦЭМ!$F$39:$F$782,СВЦЭМ!$A$39:$A$782,$A202,СВЦЭМ!$B$39:$B$782,M$190)+'СЕТ СН'!$F$15</f>
        <v>195.52043484999999</v>
      </c>
      <c r="N202" s="36">
        <f>SUMIFS(СВЦЭМ!$F$39:$F$782,СВЦЭМ!$A$39:$A$782,$A202,СВЦЭМ!$B$39:$B$782,N$190)+'СЕТ СН'!$F$15</f>
        <v>194.20046925</v>
      </c>
      <c r="O202" s="36">
        <f>SUMIFS(СВЦЭМ!$F$39:$F$782,СВЦЭМ!$A$39:$A$782,$A202,СВЦЭМ!$B$39:$B$782,O$190)+'СЕТ СН'!$F$15</f>
        <v>193.15937109999999</v>
      </c>
      <c r="P202" s="36">
        <f>SUMIFS(СВЦЭМ!$F$39:$F$782,СВЦЭМ!$A$39:$A$782,$A202,СВЦЭМ!$B$39:$B$782,P$190)+'СЕТ СН'!$F$15</f>
        <v>195.32821591000001</v>
      </c>
      <c r="Q202" s="36">
        <f>SUMIFS(СВЦЭМ!$F$39:$F$782,СВЦЭМ!$A$39:$A$782,$A202,СВЦЭМ!$B$39:$B$782,Q$190)+'СЕТ СН'!$F$15</f>
        <v>197.84908017999999</v>
      </c>
      <c r="R202" s="36">
        <f>SUMIFS(СВЦЭМ!$F$39:$F$782,СВЦЭМ!$A$39:$A$782,$A202,СВЦЭМ!$B$39:$B$782,R$190)+'СЕТ СН'!$F$15</f>
        <v>198.96344422999999</v>
      </c>
      <c r="S202" s="36">
        <f>SUMIFS(СВЦЭМ!$F$39:$F$782,СВЦЭМ!$A$39:$A$782,$A202,СВЦЭМ!$B$39:$B$782,S$190)+'СЕТ СН'!$F$15</f>
        <v>197.47509561999999</v>
      </c>
      <c r="T202" s="36">
        <f>SUMIFS(СВЦЭМ!$F$39:$F$782,СВЦЭМ!$A$39:$A$782,$A202,СВЦЭМ!$B$39:$B$782,T$190)+'СЕТ СН'!$F$15</f>
        <v>194.96404124</v>
      </c>
      <c r="U202" s="36">
        <f>SUMIFS(СВЦЭМ!$F$39:$F$782,СВЦЭМ!$A$39:$A$782,$A202,СВЦЭМ!$B$39:$B$782,U$190)+'СЕТ СН'!$F$15</f>
        <v>197.69717868999999</v>
      </c>
      <c r="V202" s="36">
        <f>SUMIFS(СВЦЭМ!$F$39:$F$782,СВЦЭМ!$A$39:$A$782,$A202,СВЦЭМ!$B$39:$B$782,V$190)+'СЕТ СН'!$F$15</f>
        <v>199.19102852</v>
      </c>
      <c r="W202" s="36">
        <f>SUMIFS(СВЦЭМ!$F$39:$F$782,СВЦЭМ!$A$39:$A$782,$A202,СВЦЭМ!$B$39:$B$782,W$190)+'СЕТ СН'!$F$15</f>
        <v>196.8161139</v>
      </c>
      <c r="X202" s="36">
        <f>SUMIFS(СВЦЭМ!$F$39:$F$782,СВЦЭМ!$A$39:$A$782,$A202,СВЦЭМ!$B$39:$B$782,X$190)+'СЕТ СН'!$F$15</f>
        <v>202.94141236999999</v>
      </c>
      <c r="Y202" s="36">
        <f>SUMIFS(СВЦЭМ!$F$39:$F$782,СВЦЭМ!$A$39:$A$782,$A202,СВЦЭМ!$B$39:$B$782,Y$190)+'СЕТ СН'!$F$15</f>
        <v>215.11840484000001</v>
      </c>
    </row>
    <row r="203" spans="1:25" ht="15.75" x14ac:dyDescent="0.2">
      <c r="A203" s="35">
        <f t="shared" si="5"/>
        <v>45486</v>
      </c>
      <c r="B203" s="36">
        <f>SUMIFS(СВЦЭМ!$F$39:$F$782,СВЦЭМ!$A$39:$A$782,$A203,СВЦЭМ!$B$39:$B$782,B$190)+'СЕТ СН'!$F$15</f>
        <v>227.36660667999999</v>
      </c>
      <c r="C203" s="36">
        <f>SUMIFS(СВЦЭМ!$F$39:$F$782,СВЦЭМ!$A$39:$A$782,$A203,СВЦЭМ!$B$39:$B$782,C$190)+'СЕТ СН'!$F$15</f>
        <v>235.39510887</v>
      </c>
      <c r="D203" s="36">
        <f>SUMIFS(СВЦЭМ!$F$39:$F$782,СВЦЭМ!$A$39:$A$782,$A203,СВЦЭМ!$B$39:$B$782,D$190)+'СЕТ СН'!$F$15</f>
        <v>233.04196206</v>
      </c>
      <c r="E203" s="36">
        <f>SUMIFS(СВЦЭМ!$F$39:$F$782,СВЦЭМ!$A$39:$A$782,$A203,СВЦЭМ!$B$39:$B$782,E$190)+'СЕТ СН'!$F$15</f>
        <v>233.08063227</v>
      </c>
      <c r="F203" s="36">
        <f>SUMIFS(СВЦЭМ!$F$39:$F$782,СВЦЭМ!$A$39:$A$782,$A203,СВЦЭМ!$B$39:$B$782,F$190)+'СЕТ СН'!$F$15</f>
        <v>233.49086462</v>
      </c>
      <c r="G203" s="36">
        <f>SUMIFS(СВЦЭМ!$F$39:$F$782,СВЦЭМ!$A$39:$A$782,$A203,СВЦЭМ!$B$39:$B$782,G$190)+'СЕТ СН'!$F$15</f>
        <v>234.05858334999999</v>
      </c>
      <c r="H203" s="36">
        <f>SUMIFS(СВЦЭМ!$F$39:$F$782,СВЦЭМ!$A$39:$A$782,$A203,СВЦЭМ!$B$39:$B$782,H$190)+'СЕТ СН'!$F$15</f>
        <v>244.25697925</v>
      </c>
      <c r="I203" s="36">
        <f>SUMIFS(СВЦЭМ!$F$39:$F$782,СВЦЭМ!$A$39:$A$782,$A203,СВЦЭМ!$B$39:$B$782,I$190)+'СЕТ СН'!$F$15</f>
        <v>233.36953227999999</v>
      </c>
      <c r="J203" s="36">
        <f>SUMIFS(СВЦЭМ!$F$39:$F$782,СВЦЭМ!$A$39:$A$782,$A203,СВЦЭМ!$B$39:$B$782,J$190)+'СЕТ СН'!$F$15</f>
        <v>217.66600149000001</v>
      </c>
      <c r="K203" s="36">
        <f>SUMIFS(СВЦЭМ!$F$39:$F$782,СВЦЭМ!$A$39:$A$782,$A203,СВЦЭМ!$B$39:$B$782,K$190)+'СЕТ СН'!$F$15</f>
        <v>200.72500668000001</v>
      </c>
      <c r="L203" s="36">
        <f>SUMIFS(СВЦЭМ!$F$39:$F$782,СВЦЭМ!$A$39:$A$782,$A203,СВЦЭМ!$B$39:$B$782,L$190)+'СЕТ СН'!$F$15</f>
        <v>192.67882462</v>
      </c>
      <c r="M203" s="36">
        <f>SUMIFS(СВЦЭМ!$F$39:$F$782,СВЦЭМ!$A$39:$A$782,$A203,СВЦЭМ!$B$39:$B$782,M$190)+'СЕТ СН'!$F$15</f>
        <v>189.69095741999999</v>
      </c>
      <c r="N203" s="36">
        <f>SUMIFS(СВЦЭМ!$F$39:$F$782,СВЦЭМ!$A$39:$A$782,$A203,СВЦЭМ!$B$39:$B$782,N$190)+'СЕТ СН'!$F$15</f>
        <v>189.57776397000001</v>
      </c>
      <c r="O203" s="36">
        <f>SUMIFS(СВЦЭМ!$F$39:$F$782,СВЦЭМ!$A$39:$A$782,$A203,СВЦЭМ!$B$39:$B$782,O$190)+'СЕТ СН'!$F$15</f>
        <v>188.34771246</v>
      </c>
      <c r="P203" s="36">
        <f>SUMIFS(СВЦЭМ!$F$39:$F$782,СВЦЭМ!$A$39:$A$782,$A203,СВЦЭМ!$B$39:$B$782,P$190)+'СЕТ СН'!$F$15</f>
        <v>189.92688082999999</v>
      </c>
      <c r="Q203" s="36">
        <f>SUMIFS(СВЦЭМ!$F$39:$F$782,СВЦЭМ!$A$39:$A$782,$A203,СВЦЭМ!$B$39:$B$782,Q$190)+'СЕТ СН'!$F$15</f>
        <v>191.51707987</v>
      </c>
      <c r="R203" s="36">
        <f>SUMIFS(СВЦЭМ!$F$39:$F$782,СВЦЭМ!$A$39:$A$782,$A203,СВЦЭМ!$B$39:$B$782,R$190)+'СЕТ СН'!$F$15</f>
        <v>187.61395633999999</v>
      </c>
      <c r="S203" s="36">
        <f>SUMIFS(СВЦЭМ!$F$39:$F$782,СВЦЭМ!$A$39:$A$782,$A203,СВЦЭМ!$B$39:$B$782,S$190)+'СЕТ СН'!$F$15</f>
        <v>187.40606091999999</v>
      </c>
      <c r="T203" s="36">
        <f>SUMIFS(СВЦЭМ!$F$39:$F$782,СВЦЭМ!$A$39:$A$782,$A203,СВЦЭМ!$B$39:$B$782,T$190)+'СЕТ СН'!$F$15</f>
        <v>186.60683477000001</v>
      </c>
      <c r="U203" s="36">
        <f>SUMIFS(СВЦЭМ!$F$39:$F$782,СВЦЭМ!$A$39:$A$782,$A203,СВЦЭМ!$B$39:$B$782,U$190)+'СЕТ СН'!$F$15</f>
        <v>188.39727472000001</v>
      </c>
      <c r="V203" s="36">
        <f>SUMIFS(СВЦЭМ!$F$39:$F$782,СВЦЭМ!$A$39:$A$782,$A203,СВЦЭМ!$B$39:$B$782,V$190)+'СЕТ СН'!$F$15</f>
        <v>189.94155018000001</v>
      </c>
      <c r="W203" s="36">
        <f>SUMIFS(СВЦЭМ!$F$39:$F$782,СВЦЭМ!$A$39:$A$782,$A203,СВЦЭМ!$B$39:$B$782,W$190)+'СЕТ СН'!$F$15</f>
        <v>189.21621708999999</v>
      </c>
      <c r="X203" s="36">
        <f>SUMIFS(СВЦЭМ!$F$39:$F$782,СВЦЭМ!$A$39:$A$782,$A203,СВЦЭМ!$B$39:$B$782,X$190)+'СЕТ СН'!$F$15</f>
        <v>193.85042376999999</v>
      </c>
      <c r="Y203" s="36">
        <f>SUMIFS(СВЦЭМ!$F$39:$F$782,СВЦЭМ!$A$39:$A$782,$A203,СВЦЭМ!$B$39:$B$782,Y$190)+'СЕТ СН'!$F$15</f>
        <v>206.15022228000001</v>
      </c>
    </row>
    <row r="204" spans="1:25" ht="15.75" x14ac:dyDescent="0.2">
      <c r="A204" s="35">
        <f t="shared" si="5"/>
        <v>45487</v>
      </c>
      <c r="B204" s="36">
        <f>SUMIFS(СВЦЭМ!$F$39:$F$782,СВЦЭМ!$A$39:$A$782,$A204,СВЦЭМ!$B$39:$B$782,B$190)+'СЕТ СН'!$F$15</f>
        <v>221.55171145</v>
      </c>
      <c r="C204" s="36">
        <f>SUMIFS(СВЦЭМ!$F$39:$F$782,СВЦЭМ!$A$39:$A$782,$A204,СВЦЭМ!$B$39:$B$782,C$190)+'СЕТ СН'!$F$15</f>
        <v>218.66670852999999</v>
      </c>
      <c r="D204" s="36">
        <f>SUMIFS(СВЦЭМ!$F$39:$F$782,СВЦЭМ!$A$39:$A$782,$A204,СВЦЭМ!$B$39:$B$782,D$190)+'СЕТ СН'!$F$15</f>
        <v>215.03295313000001</v>
      </c>
      <c r="E204" s="36">
        <f>SUMIFS(СВЦЭМ!$F$39:$F$782,СВЦЭМ!$A$39:$A$782,$A204,СВЦЭМ!$B$39:$B$782,E$190)+'СЕТ СН'!$F$15</f>
        <v>211.46611285</v>
      </c>
      <c r="F204" s="36">
        <f>SUMIFS(СВЦЭМ!$F$39:$F$782,СВЦЭМ!$A$39:$A$782,$A204,СВЦЭМ!$B$39:$B$782,F$190)+'СЕТ СН'!$F$15</f>
        <v>210.34300081999999</v>
      </c>
      <c r="G204" s="36">
        <f>SUMIFS(СВЦЭМ!$F$39:$F$782,СВЦЭМ!$A$39:$A$782,$A204,СВЦЭМ!$B$39:$B$782,G$190)+'СЕТ СН'!$F$15</f>
        <v>211.89383101000001</v>
      </c>
      <c r="H204" s="36">
        <f>SUMIFS(СВЦЭМ!$F$39:$F$782,СВЦЭМ!$A$39:$A$782,$A204,СВЦЭМ!$B$39:$B$782,H$190)+'СЕТ СН'!$F$15</f>
        <v>213.20612729999999</v>
      </c>
      <c r="I204" s="36">
        <f>SUMIFS(СВЦЭМ!$F$39:$F$782,СВЦЭМ!$A$39:$A$782,$A204,СВЦЭМ!$B$39:$B$782,I$190)+'СЕТ СН'!$F$15</f>
        <v>219.68378451999999</v>
      </c>
      <c r="J204" s="36">
        <f>SUMIFS(СВЦЭМ!$F$39:$F$782,СВЦЭМ!$A$39:$A$782,$A204,СВЦЭМ!$B$39:$B$782,J$190)+'СЕТ СН'!$F$15</f>
        <v>224.48596158000001</v>
      </c>
      <c r="K204" s="36">
        <f>SUMIFS(СВЦЭМ!$F$39:$F$782,СВЦЭМ!$A$39:$A$782,$A204,СВЦЭМ!$B$39:$B$782,K$190)+'СЕТ СН'!$F$15</f>
        <v>209.78774976</v>
      </c>
      <c r="L204" s="36">
        <f>SUMIFS(СВЦЭМ!$F$39:$F$782,СВЦЭМ!$A$39:$A$782,$A204,СВЦЭМ!$B$39:$B$782,L$190)+'СЕТ СН'!$F$15</f>
        <v>200.9416152</v>
      </c>
      <c r="M204" s="36">
        <f>SUMIFS(СВЦЭМ!$F$39:$F$782,СВЦЭМ!$A$39:$A$782,$A204,СВЦЭМ!$B$39:$B$782,M$190)+'СЕТ СН'!$F$15</f>
        <v>197.04328576</v>
      </c>
      <c r="N204" s="36">
        <f>SUMIFS(СВЦЭМ!$F$39:$F$782,СВЦЭМ!$A$39:$A$782,$A204,СВЦЭМ!$B$39:$B$782,N$190)+'СЕТ СН'!$F$15</f>
        <v>194.80616902</v>
      </c>
      <c r="O204" s="36">
        <f>SUMIFS(СВЦЭМ!$F$39:$F$782,СВЦЭМ!$A$39:$A$782,$A204,СВЦЭМ!$B$39:$B$782,O$190)+'СЕТ СН'!$F$15</f>
        <v>193.48105035</v>
      </c>
      <c r="P204" s="36">
        <f>SUMIFS(СВЦЭМ!$F$39:$F$782,СВЦЭМ!$A$39:$A$782,$A204,СВЦЭМ!$B$39:$B$782,P$190)+'СЕТ СН'!$F$15</f>
        <v>195.01635787999999</v>
      </c>
      <c r="Q204" s="36">
        <f>SUMIFS(СВЦЭМ!$F$39:$F$782,СВЦЭМ!$A$39:$A$782,$A204,СВЦЭМ!$B$39:$B$782,Q$190)+'СЕТ СН'!$F$15</f>
        <v>196.79127120999999</v>
      </c>
      <c r="R204" s="36">
        <f>SUMIFS(СВЦЭМ!$F$39:$F$782,СВЦЭМ!$A$39:$A$782,$A204,СВЦЭМ!$B$39:$B$782,R$190)+'СЕТ СН'!$F$15</f>
        <v>197.25018793999999</v>
      </c>
      <c r="S204" s="36">
        <f>SUMIFS(СВЦЭМ!$F$39:$F$782,СВЦЭМ!$A$39:$A$782,$A204,СВЦЭМ!$B$39:$B$782,S$190)+'СЕТ СН'!$F$15</f>
        <v>195.95976723999999</v>
      </c>
      <c r="T204" s="36">
        <f>SUMIFS(СВЦЭМ!$F$39:$F$782,СВЦЭМ!$A$39:$A$782,$A204,СВЦЭМ!$B$39:$B$782,T$190)+'СЕТ СН'!$F$15</f>
        <v>193.03143581</v>
      </c>
      <c r="U204" s="36">
        <f>SUMIFS(СВЦЭМ!$F$39:$F$782,СВЦЭМ!$A$39:$A$782,$A204,СВЦЭМ!$B$39:$B$782,U$190)+'СЕТ СН'!$F$15</f>
        <v>194.09719648000001</v>
      </c>
      <c r="V204" s="36">
        <f>SUMIFS(СВЦЭМ!$F$39:$F$782,СВЦЭМ!$A$39:$A$782,$A204,СВЦЭМ!$B$39:$B$782,V$190)+'СЕТ СН'!$F$15</f>
        <v>195.75520574999999</v>
      </c>
      <c r="W204" s="36">
        <f>SUMIFS(СВЦЭМ!$F$39:$F$782,СВЦЭМ!$A$39:$A$782,$A204,СВЦЭМ!$B$39:$B$782,W$190)+'СЕТ СН'!$F$15</f>
        <v>193.44053672000001</v>
      </c>
      <c r="X204" s="36">
        <f>SUMIFS(СВЦЭМ!$F$39:$F$782,СВЦЭМ!$A$39:$A$782,$A204,СВЦЭМ!$B$39:$B$782,X$190)+'СЕТ СН'!$F$15</f>
        <v>199.72044543999999</v>
      </c>
      <c r="Y204" s="36">
        <f>SUMIFS(СВЦЭМ!$F$39:$F$782,СВЦЭМ!$A$39:$A$782,$A204,СВЦЭМ!$B$39:$B$782,Y$190)+'СЕТ СН'!$F$15</f>
        <v>213.71745486</v>
      </c>
    </row>
    <row r="205" spans="1:25" ht="15.75" x14ac:dyDescent="0.2">
      <c r="A205" s="35">
        <f t="shared" si="5"/>
        <v>45488</v>
      </c>
      <c r="B205" s="36">
        <f>SUMIFS(СВЦЭМ!$F$39:$F$782,СВЦЭМ!$A$39:$A$782,$A205,СВЦЭМ!$B$39:$B$782,B$190)+'СЕТ СН'!$F$15</f>
        <v>207.09601645999999</v>
      </c>
      <c r="C205" s="36">
        <f>SUMIFS(СВЦЭМ!$F$39:$F$782,СВЦЭМ!$A$39:$A$782,$A205,СВЦЭМ!$B$39:$B$782,C$190)+'СЕТ СН'!$F$15</f>
        <v>219.18825583</v>
      </c>
      <c r="D205" s="36">
        <f>SUMIFS(СВЦЭМ!$F$39:$F$782,СВЦЭМ!$A$39:$A$782,$A205,СВЦЭМ!$B$39:$B$782,D$190)+'СЕТ СН'!$F$15</f>
        <v>230.10180774</v>
      </c>
      <c r="E205" s="36">
        <f>SUMIFS(СВЦЭМ!$F$39:$F$782,СВЦЭМ!$A$39:$A$782,$A205,СВЦЭМ!$B$39:$B$782,E$190)+'СЕТ СН'!$F$15</f>
        <v>230.4157289</v>
      </c>
      <c r="F205" s="36">
        <f>SUMIFS(СВЦЭМ!$F$39:$F$782,СВЦЭМ!$A$39:$A$782,$A205,СВЦЭМ!$B$39:$B$782,F$190)+'СЕТ СН'!$F$15</f>
        <v>229.57410075999999</v>
      </c>
      <c r="G205" s="36">
        <f>SUMIFS(СВЦЭМ!$F$39:$F$782,СВЦЭМ!$A$39:$A$782,$A205,СВЦЭМ!$B$39:$B$782,G$190)+'СЕТ СН'!$F$15</f>
        <v>231.85303962</v>
      </c>
      <c r="H205" s="36">
        <f>SUMIFS(СВЦЭМ!$F$39:$F$782,СВЦЭМ!$A$39:$A$782,$A205,СВЦЭМ!$B$39:$B$782,H$190)+'СЕТ СН'!$F$15</f>
        <v>223.14584452</v>
      </c>
      <c r="I205" s="36">
        <f>SUMIFS(СВЦЭМ!$F$39:$F$782,СВЦЭМ!$A$39:$A$782,$A205,СВЦЭМ!$B$39:$B$782,I$190)+'СЕТ СН'!$F$15</f>
        <v>214.75150393000001</v>
      </c>
      <c r="J205" s="36">
        <f>SUMIFS(СВЦЭМ!$F$39:$F$782,СВЦЭМ!$A$39:$A$782,$A205,СВЦЭМ!$B$39:$B$782,J$190)+'СЕТ СН'!$F$15</f>
        <v>206.21130603</v>
      </c>
      <c r="K205" s="36">
        <f>SUMIFS(СВЦЭМ!$F$39:$F$782,СВЦЭМ!$A$39:$A$782,$A205,СВЦЭМ!$B$39:$B$782,K$190)+'СЕТ СН'!$F$15</f>
        <v>201.10924127999999</v>
      </c>
      <c r="L205" s="36">
        <f>SUMIFS(СВЦЭМ!$F$39:$F$782,СВЦЭМ!$A$39:$A$782,$A205,СВЦЭМ!$B$39:$B$782,L$190)+'СЕТ СН'!$F$15</f>
        <v>198.37679675000001</v>
      </c>
      <c r="M205" s="36">
        <f>SUMIFS(СВЦЭМ!$F$39:$F$782,СВЦЭМ!$A$39:$A$782,$A205,СВЦЭМ!$B$39:$B$782,M$190)+'СЕТ СН'!$F$15</f>
        <v>197.50953392</v>
      </c>
      <c r="N205" s="36">
        <f>SUMIFS(СВЦЭМ!$F$39:$F$782,СВЦЭМ!$A$39:$A$782,$A205,СВЦЭМ!$B$39:$B$782,N$190)+'СЕТ СН'!$F$15</f>
        <v>198.85044171000001</v>
      </c>
      <c r="O205" s="36">
        <f>SUMIFS(СВЦЭМ!$F$39:$F$782,СВЦЭМ!$A$39:$A$782,$A205,СВЦЭМ!$B$39:$B$782,O$190)+'СЕТ СН'!$F$15</f>
        <v>199.57586742999999</v>
      </c>
      <c r="P205" s="36">
        <f>SUMIFS(СВЦЭМ!$F$39:$F$782,СВЦЭМ!$A$39:$A$782,$A205,СВЦЭМ!$B$39:$B$782,P$190)+'СЕТ СН'!$F$15</f>
        <v>199.74417929000001</v>
      </c>
      <c r="Q205" s="36">
        <f>SUMIFS(СВЦЭМ!$F$39:$F$782,СВЦЭМ!$A$39:$A$782,$A205,СВЦЭМ!$B$39:$B$782,Q$190)+'СЕТ СН'!$F$15</f>
        <v>199.58257663000001</v>
      </c>
      <c r="R205" s="36">
        <f>SUMIFS(СВЦЭМ!$F$39:$F$782,СВЦЭМ!$A$39:$A$782,$A205,СВЦЭМ!$B$39:$B$782,R$190)+'СЕТ СН'!$F$15</f>
        <v>198.53392299999999</v>
      </c>
      <c r="S205" s="36">
        <f>SUMIFS(СВЦЭМ!$F$39:$F$782,СВЦЭМ!$A$39:$A$782,$A205,СВЦЭМ!$B$39:$B$782,S$190)+'СЕТ СН'!$F$15</f>
        <v>199.52526531000001</v>
      </c>
      <c r="T205" s="36">
        <f>SUMIFS(СВЦЭМ!$F$39:$F$782,СВЦЭМ!$A$39:$A$782,$A205,СВЦЭМ!$B$39:$B$782,T$190)+'СЕТ СН'!$F$15</f>
        <v>199.24945134000001</v>
      </c>
      <c r="U205" s="36">
        <f>SUMIFS(СВЦЭМ!$F$39:$F$782,СВЦЭМ!$A$39:$A$782,$A205,СВЦЭМ!$B$39:$B$782,U$190)+'СЕТ СН'!$F$15</f>
        <v>199.98392501000001</v>
      </c>
      <c r="V205" s="36">
        <f>SUMIFS(СВЦЭМ!$F$39:$F$782,СВЦЭМ!$A$39:$A$782,$A205,СВЦЭМ!$B$39:$B$782,V$190)+'СЕТ СН'!$F$15</f>
        <v>199.71957488999999</v>
      </c>
      <c r="W205" s="36">
        <f>SUMIFS(СВЦЭМ!$F$39:$F$782,СВЦЭМ!$A$39:$A$782,$A205,СВЦЭМ!$B$39:$B$782,W$190)+'СЕТ СН'!$F$15</f>
        <v>196.87261774000001</v>
      </c>
      <c r="X205" s="36">
        <f>SUMIFS(СВЦЭМ!$F$39:$F$782,СВЦЭМ!$A$39:$A$782,$A205,СВЦЭМ!$B$39:$B$782,X$190)+'СЕТ СН'!$F$15</f>
        <v>202.80841788999999</v>
      </c>
      <c r="Y205" s="36">
        <f>SUMIFS(СВЦЭМ!$F$39:$F$782,СВЦЭМ!$A$39:$A$782,$A205,СВЦЭМ!$B$39:$B$782,Y$190)+'СЕТ СН'!$F$15</f>
        <v>211.91273022999999</v>
      </c>
    </row>
    <row r="206" spans="1:25" ht="15.75" x14ac:dyDescent="0.2">
      <c r="A206" s="35">
        <f t="shared" si="5"/>
        <v>45489</v>
      </c>
      <c r="B206" s="36">
        <f>SUMIFS(СВЦЭМ!$F$39:$F$782,СВЦЭМ!$A$39:$A$782,$A206,СВЦЭМ!$B$39:$B$782,B$190)+'СЕТ СН'!$F$15</f>
        <v>212.0162851</v>
      </c>
      <c r="C206" s="36">
        <f>SUMIFS(СВЦЭМ!$F$39:$F$782,СВЦЭМ!$A$39:$A$782,$A206,СВЦЭМ!$B$39:$B$782,C$190)+'СЕТ СН'!$F$15</f>
        <v>225.55403275</v>
      </c>
      <c r="D206" s="36">
        <f>SUMIFS(СВЦЭМ!$F$39:$F$782,СВЦЭМ!$A$39:$A$782,$A206,СВЦЭМ!$B$39:$B$782,D$190)+'СЕТ СН'!$F$15</f>
        <v>235.42182399999999</v>
      </c>
      <c r="E206" s="36">
        <f>SUMIFS(СВЦЭМ!$F$39:$F$782,СВЦЭМ!$A$39:$A$782,$A206,СВЦЭМ!$B$39:$B$782,E$190)+'СЕТ СН'!$F$15</f>
        <v>241.34900207000001</v>
      </c>
      <c r="F206" s="36">
        <f>SUMIFS(СВЦЭМ!$F$39:$F$782,СВЦЭМ!$A$39:$A$782,$A206,СВЦЭМ!$B$39:$B$782,F$190)+'СЕТ СН'!$F$15</f>
        <v>242.24710064000001</v>
      </c>
      <c r="G206" s="36">
        <f>SUMIFS(СВЦЭМ!$F$39:$F$782,СВЦЭМ!$A$39:$A$782,$A206,СВЦЭМ!$B$39:$B$782,G$190)+'СЕТ СН'!$F$15</f>
        <v>238.05022983000001</v>
      </c>
      <c r="H206" s="36">
        <f>SUMIFS(СВЦЭМ!$F$39:$F$782,СВЦЭМ!$A$39:$A$782,$A206,СВЦЭМ!$B$39:$B$782,H$190)+'СЕТ СН'!$F$15</f>
        <v>227.94105576000001</v>
      </c>
      <c r="I206" s="36">
        <f>SUMIFS(СВЦЭМ!$F$39:$F$782,СВЦЭМ!$A$39:$A$782,$A206,СВЦЭМ!$B$39:$B$782,I$190)+'СЕТ СН'!$F$15</f>
        <v>211.76266937</v>
      </c>
      <c r="J206" s="36">
        <f>SUMIFS(СВЦЭМ!$F$39:$F$782,СВЦЭМ!$A$39:$A$782,$A206,СВЦЭМ!$B$39:$B$782,J$190)+'СЕТ СН'!$F$15</f>
        <v>196.0912792</v>
      </c>
      <c r="K206" s="36">
        <f>SUMIFS(СВЦЭМ!$F$39:$F$782,СВЦЭМ!$A$39:$A$782,$A206,СВЦЭМ!$B$39:$B$782,K$190)+'СЕТ СН'!$F$15</f>
        <v>186.50299525</v>
      </c>
      <c r="L206" s="36">
        <f>SUMIFS(СВЦЭМ!$F$39:$F$782,СВЦЭМ!$A$39:$A$782,$A206,СВЦЭМ!$B$39:$B$782,L$190)+'СЕТ СН'!$F$15</f>
        <v>183.63030692000001</v>
      </c>
      <c r="M206" s="36">
        <f>SUMIFS(СВЦЭМ!$F$39:$F$782,СВЦЭМ!$A$39:$A$782,$A206,СВЦЭМ!$B$39:$B$782,M$190)+'СЕТ СН'!$F$15</f>
        <v>181.77457412999999</v>
      </c>
      <c r="N206" s="36">
        <f>SUMIFS(СВЦЭМ!$F$39:$F$782,СВЦЭМ!$A$39:$A$782,$A206,СВЦЭМ!$B$39:$B$782,N$190)+'СЕТ СН'!$F$15</f>
        <v>177.72596855</v>
      </c>
      <c r="O206" s="36">
        <f>SUMIFS(СВЦЭМ!$F$39:$F$782,СВЦЭМ!$A$39:$A$782,$A206,СВЦЭМ!$B$39:$B$782,O$190)+'СЕТ СН'!$F$15</f>
        <v>174.57397012000001</v>
      </c>
      <c r="P206" s="36">
        <f>SUMIFS(СВЦЭМ!$F$39:$F$782,СВЦЭМ!$A$39:$A$782,$A206,СВЦЭМ!$B$39:$B$782,P$190)+'СЕТ СН'!$F$15</f>
        <v>176.10867984000001</v>
      </c>
      <c r="Q206" s="36">
        <f>SUMIFS(СВЦЭМ!$F$39:$F$782,СВЦЭМ!$A$39:$A$782,$A206,СВЦЭМ!$B$39:$B$782,Q$190)+'СЕТ СН'!$F$15</f>
        <v>176.43381746</v>
      </c>
      <c r="R206" s="36">
        <f>SUMIFS(СВЦЭМ!$F$39:$F$782,СВЦЭМ!$A$39:$A$782,$A206,СВЦЭМ!$B$39:$B$782,R$190)+'СЕТ СН'!$F$15</f>
        <v>175.61251009</v>
      </c>
      <c r="S206" s="36">
        <f>SUMIFS(СВЦЭМ!$F$39:$F$782,СВЦЭМ!$A$39:$A$782,$A206,СВЦЭМ!$B$39:$B$782,S$190)+'СЕТ СН'!$F$15</f>
        <v>176.29268711</v>
      </c>
      <c r="T206" s="36">
        <f>SUMIFS(СВЦЭМ!$F$39:$F$782,СВЦЭМ!$A$39:$A$782,$A206,СВЦЭМ!$B$39:$B$782,T$190)+'СЕТ СН'!$F$15</f>
        <v>175.44154154</v>
      </c>
      <c r="U206" s="36">
        <f>SUMIFS(СВЦЭМ!$F$39:$F$782,СВЦЭМ!$A$39:$A$782,$A206,СВЦЭМ!$B$39:$B$782,U$190)+'СЕТ СН'!$F$15</f>
        <v>176.29763242000001</v>
      </c>
      <c r="V206" s="36">
        <f>SUMIFS(СВЦЭМ!$F$39:$F$782,СВЦЭМ!$A$39:$A$782,$A206,СВЦЭМ!$B$39:$B$782,V$190)+'СЕТ СН'!$F$15</f>
        <v>176.61154207999999</v>
      </c>
      <c r="W206" s="36">
        <f>SUMIFS(СВЦЭМ!$F$39:$F$782,СВЦЭМ!$A$39:$A$782,$A206,СВЦЭМ!$B$39:$B$782,W$190)+'СЕТ СН'!$F$15</f>
        <v>176.84829468000001</v>
      </c>
      <c r="X206" s="36">
        <f>SUMIFS(СВЦЭМ!$F$39:$F$782,СВЦЭМ!$A$39:$A$782,$A206,СВЦЭМ!$B$39:$B$782,X$190)+'СЕТ СН'!$F$15</f>
        <v>182.22147717999999</v>
      </c>
      <c r="Y206" s="36">
        <f>SUMIFS(СВЦЭМ!$F$39:$F$782,СВЦЭМ!$A$39:$A$782,$A206,СВЦЭМ!$B$39:$B$782,Y$190)+'СЕТ СН'!$F$15</f>
        <v>194.14726605999999</v>
      </c>
    </row>
    <row r="207" spans="1:25" ht="15.75" x14ac:dyDescent="0.2">
      <c r="A207" s="35">
        <f t="shared" si="5"/>
        <v>45490</v>
      </c>
      <c r="B207" s="36">
        <f>SUMIFS(СВЦЭМ!$F$39:$F$782,СВЦЭМ!$A$39:$A$782,$A207,СВЦЭМ!$B$39:$B$782,B$190)+'СЕТ СН'!$F$15</f>
        <v>215.10406979000001</v>
      </c>
      <c r="C207" s="36">
        <f>SUMIFS(СВЦЭМ!$F$39:$F$782,СВЦЭМ!$A$39:$A$782,$A207,СВЦЭМ!$B$39:$B$782,C$190)+'СЕТ СН'!$F$15</f>
        <v>229.71208834000001</v>
      </c>
      <c r="D207" s="36">
        <f>SUMIFS(СВЦЭМ!$F$39:$F$782,СВЦЭМ!$A$39:$A$782,$A207,СВЦЭМ!$B$39:$B$782,D$190)+'СЕТ СН'!$F$15</f>
        <v>231.46361526000001</v>
      </c>
      <c r="E207" s="36">
        <f>SUMIFS(СВЦЭМ!$F$39:$F$782,СВЦЭМ!$A$39:$A$782,$A207,СВЦЭМ!$B$39:$B$782,E$190)+'СЕТ СН'!$F$15</f>
        <v>228.58458870000001</v>
      </c>
      <c r="F207" s="36">
        <f>SUMIFS(СВЦЭМ!$F$39:$F$782,СВЦЭМ!$A$39:$A$782,$A207,СВЦЭМ!$B$39:$B$782,F$190)+'СЕТ СН'!$F$15</f>
        <v>227.69505509000001</v>
      </c>
      <c r="G207" s="36">
        <f>SUMIFS(СВЦЭМ!$F$39:$F$782,СВЦЭМ!$A$39:$A$782,$A207,СВЦЭМ!$B$39:$B$782,G$190)+'СЕТ СН'!$F$15</f>
        <v>229.22860487</v>
      </c>
      <c r="H207" s="36">
        <f>SUMIFS(СВЦЭМ!$F$39:$F$782,СВЦЭМ!$A$39:$A$782,$A207,СВЦЭМ!$B$39:$B$782,H$190)+'СЕТ СН'!$F$15</f>
        <v>225.05211829000001</v>
      </c>
      <c r="I207" s="36">
        <f>SUMIFS(СВЦЭМ!$F$39:$F$782,СВЦЭМ!$A$39:$A$782,$A207,СВЦЭМ!$B$39:$B$782,I$190)+'СЕТ СН'!$F$15</f>
        <v>209.43978224</v>
      </c>
      <c r="J207" s="36">
        <f>SUMIFS(СВЦЭМ!$F$39:$F$782,СВЦЭМ!$A$39:$A$782,$A207,СВЦЭМ!$B$39:$B$782,J$190)+'СЕТ СН'!$F$15</f>
        <v>196.03929328999999</v>
      </c>
      <c r="K207" s="36">
        <f>SUMIFS(СВЦЭМ!$F$39:$F$782,СВЦЭМ!$A$39:$A$782,$A207,СВЦЭМ!$B$39:$B$782,K$190)+'СЕТ СН'!$F$15</f>
        <v>190.32608432000001</v>
      </c>
      <c r="L207" s="36">
        <f>SUMIFS(СВЦЭМ!$F$39:$F$782,СВЦЭМ!$A$39:$A$782,$A207,СВЦЭМ!$B$39:$B$782,L$190)+'СЕТ СН'!$F$15</f>
        <v>182.36605377000001</v>
      </c>
      <c r="M207" s="36">
        <f>SUMIFS(СВЦЭМ!$F$39:$F$782,СВЦЭМ!$A$39:$A$782,$A207,СВЦЭМ!$B$39:$B$782,M$190)+'СЕТ СН'!$F$15</f>
        <v>180.14796408000001</v>
      </c>
      <c r="N207" s="36">
        <f>SUMIFS(СВЦЭМ!$F$39:$F$782,СВЦЭМ!$A$39:$A$782,$A207,СВЦЭМ!$B$39:$B$782,N$190)+'СЕТ СН'!$F$15</f>
        <v>181.01342263999999</v>
      </c>
      <c r="O207" s="36">
        <f>SUMIFS(СВЦЭМ!$F$39:$F$782,СВЦЭМ!$A$39:$A$782,$A207,СВЦЭМ!$B$39:$B$782,O$190)+'СЕТ СН'!$F$15</f>
        <v>179.17268813000001</v>
      </c>
      <c r="P207" s="36">
        <f>SUMIFS(СВЦЭМ!$F$39:$F$782,СВЦЭМ!$A$39:$A$782,$A207,СВЦЭМ!$B$39:$B$782,P$190)+'СЕТ СН'!$F$15</f>
        <v>179.06430734</v>
      </c>
      <c r="Q207" s="36">
        <f>SUMIFS(СВЦЭМ!$F$39:$F$782,СВЦЭМ!$A$39:$A$782,$A207,СВЦЭМ!$B$39:$B$782,Q$190)+'СЕТ СН'!$F$15</f>
        <v>179.58417577</v>
      </c>
      <c r="R207" s="36">
        <f>SUMIFS(СВЦЭМ!$F$39:$F$782,СВЦЭМ!$A$39:$A$782,$A207,СВЦЭМ!$B$39:$B$782,R$190)+'СЕТ СН'!$F$15</f>
        <v>180.38486266000001</v>
      </c>
      <c r="S207" s="36">
        <f>SUMIFS(СВЦЭМ!$F$39:$F$782,СВЦЭМ!$A$39:$A$782,$A207,СВЦЭМ!$B$39:$B$782,S$190)+'СЕТ СН'!$F$15</f>
        <v>181.37376841</v>
      </c>
      <c r="T207" s="36">
        <f>SUMIFS(СВЦЭМ!$F$39:$F$782,СВЦЭМ!$A$39:$A$782,$A207,СВЦЭМ!$B$39:$B$782,T$190)+'СЕТ СН'!$F$15</f>
        <v>180.27638830000001</v>
      </c>
      <c r="U207" s="36">
        <f>SUMIFS(СВЦЭМ!$F$39:$F$782,СВЦЭМ!$A$39:$A$782,$A207,СВЦЭМ!$B$39:$B$782,U$190)+'СЕТ СН'!$F$15</f>
        <v>181.87445406000001</v>
      </c>
      <c r="V207" s="36">
        <f>SUMIFS(СВЦЭМ!$F$39:$F$782,СВЦЭМ!$A$39:$A$782,$A207,СВЦЭМ!$B$39:$B$782,V$190)+'СЕТ СН'!$F$15</f>
        <v>182.65102293999999</v>
      </c>
      <c r="W207" s="36">
        <f>SUMIFS(СВЦЭМ!$F$39:$F$782,СВЦЭМ!$A$39:$A$782,$A207,СВЦЭМ!$B$39:$B$782,W$190)+'СЕТ СН'!$F$15</f>
        <v>178.40734233000001</v>
      </c>
      <c r="X207" s="36">
        <f>SUMIFS(СВЦЭМ!$F$39:$F$782,СВЦЭМ!$A$39:$A$782,$A207,СВЦЭМ!$B$39:$B$782,X$190)+'СЕТ СН'!$F$15</f>
        <v>185.82503618000001</v>
      </c>
      <c r="Y207" s="36">
        <f>SUMIFS(СВЦЭМ!$F$39:$F$782,СВЦЭМ!$A$39:$A$782,$A207,СВЦЭМ!$B$39:$B$782,Y$190)+'СЕТ СН'!$F$15</f>
        <v>196.76236291000001</v>
      </c>
    </row>
    <row r="208" spans="1:25" ht="15.75" x14ac:dyDescent="0.2">
      <c r="A208" s="35">
        <f t="shared" si="5"/>
        <v>45491</v>
      </c>
      <c r="B208" s="36">
        <f>SUMIFS(СВЦЭМ!$F$39:$F$782,СВЦЭМ!$A$39:$A$782,$A208,СВЦЭМ!$B$39:$B$782,B$190)+'СЕТ СН'!$F$15</f>
        <v>229.75006585</v>
      </c>
      <c r="C208" s="36">
        <f>SUMIFS(СВЦЭМ!$F$39:$F$782,СВЦЭМ!$A$39:$A$782,$A208,СВЦЭМ!$B$39:$B$782,C$190)+'СЕТ СН'!$F$15</f>
        <v>242.00792179000001</v>
      </c>
      <c r="D208" s="36">
        <f>SUMIFS(СВЦЭМ!$F$39:$F$782,СВЦЭМ!$A$39:$A$782,$A208,СВЦЭМ!$B$39:$B$782,D$190)+'СЕТ СН'!$F$15</f>
        <v>252.38081485999999</v>
      </c>
      <c r="E208" s="36">
        <f>SUMIFS(СВЦЭМ!$F$39:$F$782,СВЦЭМ!$A$39:$A$782,$A208,СВЦЭМ!$B$39:$B$782,E$190)+'СЕТ СН'!$F$15</f>
        <v>256.43154102</v>
      </c>
      <c r="F208" s="36">
        <f>SUMIFS(СВЦЭМ!$F$39:$F$782,СВЦЭМ!$A$39:$A$782,$A208,СВЦЭМ!$B$39:$B$782,F$190)+'СЕТ СН'!$F$15</f>
        <v>256.10673408000002</v>
      </c>
      <c r="G208" s="36">
        <f>SUMIFS(СВЦЭМ!$F$39:$F$782,СВЦЭМ!$A$39:$A$782,$A208,СВЦЭМ!$B$39:$B$782,G$190)+'СЕТ СН'!$F$15</f>
        <v>254.12733116000001</v>
      </c>
      <c r="H208" s="36">
        <f>SUMIFS(СВЦЭМ!$F$39:$F$782,СВЦЭМ!$A$39:$A$782,$A208,СВЦЭМ!$B$39:$B$782,H$190)+'СЕТ СН'!$F$15</f>
        <v>244.75123515999999</v>
      </c>
      <c r="I208" s="36">
        <f>SUMIFS(СВЦЭМ!$F$39:$F$782,СВЦЭМ!$A$39:$A$782,$A208,СВЦЭМ!$B$39:$B$782,I$190)+'СЕТ СН'!$F$15</f>
        <v>220.31023737999999</v>
      </c>
      <c r="J208" s="36">
        <f>SUMIFS(СВЦЭМ!$F$39:$F$782,СВЦЭМ!$A$39:$A$782,$A208,СВЦЭМ!$B$39:$B$782,J$190)+'СЕТ СН'!$F$15</f>
        <v>207.68192694999999</v>
      </c>
      <c r="K208" s="36">
        <f>SUMIFS(СВЦЭМ!$F$39:$F$782,СВЦЭМ!$A$39:$A$782,$A208,СВЦЭМ!$B$39:$B$782,K$190)+'СЕТ СН'!$F$15</f>
        <v>199.96601595999999</v>
      </c>
      <c r="L208" s="36">
        <f>SUMIFS(СВЦЭМ!$F$39:$F$782,СВЦЭМ!$A$39:$A$782,$A208,СВЦЭМ!$B$39:$B$782,L$190)+'СЕТ СН'!$F$15</f>
        <v>194.01871385000001</v>
      </c>
      <c r="M208" s="36">
        <f>SUMIFS(СВЦЭМ!$F$39:$F$782,СВЦЭМ!$A$39:$A$782,$A208,СВЦЭМ!$B$39:$B$782,M$190)+'СЕТ СН'!$F$15</f>
        <v>192.55180405999999</v>
      </c>
      <c r="N208" s="36">
        <f>SUMIFS(СВЦЭМ!$F$39:$F$782,СВЦЭМ!$A$39:$A$782,$A208,СВЦЭМ!$B$39:$B$782,N$190)+'СЕТ СН'!$F$15</f>
        <v>191.29397324000001</v>
      </c>
      <c r="O208" s="36">
        <f>SUMIFS(СВЦЭМ!$F$39:$F$782,СВЦЭМ!$A$39:$A$782,$A208,СВЦЭМ!$B$39:$B$782,O$190)+'СЕТ СН'!$F$15</f>
        <v>189.46604199000001</v>
      </c>
      <c r="P208" s="36">
        <f>SUMIFS(СВЦЭМ!$F$39:$F$782,СВЦЭМ!$A$39:$A$782,$A208,СВЦЭМ!$B$39:$B$782,P$190)+'СЕТ СН'!$F$15</f>
        <v>189.49372761999999</v>
      </c>
      <c r="Q208" s="36">
        <f>SUMIFS(СВЦЭМ!$F$39:$F$782,СВЦЭМ!$A$39:$A$782,$A208,СВЦЭМ!$B$39:$B$782,Q$190)+'СЕТ СН'!$F$15</f>
        <v>189.15051489000001</v>
      </c>
      <c r="R208" s="36">
        <f>SUMIFS(СВЦЭМ!$F$39:$F$782,СВЦЭМ!$A$39:$A$782,$A208,СВЦЭМ!$B$39:$B$782,R$190)+'СЕТ СН'!$F$15</f>
        <v>189.76305945999999</v>
      </c>
      <c r="S208" s="36">
        <f>SUMIFS(СВЦЭМ!$F$39:$F$782,СВЦЭМ!$A$39:$A$782,$A208,СВЦЭМ!$B$39:$B$782,S$190)+'СЕТ СН'!$F$15</f>
        <v>189.69162544</v>
      </c>
      <c r="T208" s="36">
        <f>SUMIFS(СВЦЭМ!$F$39:$F$782,СВЦЭМ!$A$39:$A$782,$A208,СВЦЭМ!$B$39:$B$782,T$190)+'СЕТ СН'!$F$15</f>
        <v>191.90511871000001</v>
      </c>
      <c r="U208" s="36">
        <f>SUMIFS(СВЦЭМ!$F$39:$F$782,СВЦЭМ!$A$39:$A$782,$A208,СВЦЭМ!$B$39:$B$782,U$190)+'СЕТ СН'!$F$15</f>
        <v>194.09801268000001</v>
      </c>
      <c r="V208" s="36">
        <f>SUMIFS(СВЦЭМ!$F$39:$F$782,СВЦЭМ!$A$39:$A$782,$A208,СВЦЭМ!$B$39:$B$782,V$190)+'СЕТ СН'!$F$15</f>
        <v>194.12478468</v>
      </c>
      <c r="W208" s="36">
        <f>SUMIFS(СВЦЭМ!$F$39:$F$782,СВЦЭМ!$A$39:$A$782,$A208,СВЦЭМ!$B$39:$B$782,W$190)+'СЕТ СН'!$F$15</f>
        <v>189.93868139</v>
      </c>
      <c r="X208" s="36">
        <f>SUMIFS(СВЦЭМ!$F$39:$F$782,СВЦЭМ!$A$39:$A$782,$A208,СВЦЭМ!$B$39:$B$782,X$190)+'СЕТ СН'!$F$15</f>
        <v>195.98855368</v>
      </c>
      <c r="Y208" s="36">
        <f>SUMIFS(СВЦЭМ!$F$39:$F$782,СВЦЭМ!$A$39:$A$782,$A208,СВЦЭМ!$B$39:$B$782,Y$190)+'СЕТ СН'!$F$15</f>
        <v>206.47430709</v>
      </c>
    </row>
    <row r="209" spans="1:25" ht="15.75" x14ac:dyDescent="0.2">
      <c r="A209" s="35">
        <f t="shared" si="5"/>
        <v>45492</v>
      </c>
      <c r="B209" s="36">
        <f>SUMIFS(СВЦЭМ!$F$39:$F$782,СВЦЭМ!$A$39:$A$782,$A209,СВЦЭМ!$B$39:$B$782,B$190)+'СЕТ СН'!$F$15</f>
        <v>219.69356536000001</v>
      </c>
      <c r="C209" s="36">
        <f>SUMIFS(СВЦЭМ!$F$39:$F$782,СВЦЭМ!$A$39:$A$782,$A209,СВЦЭМ!$B$39:$B$782,C$190)+'СЕТ СН'!$F$15</f>
        <v>233.47457326</v>
      </c>
      <c r="D209" s="36">
        <f>SUMIFS(СВЦЭМ!$F$39:$F$782,СВЦЭМ!$A$39:$A$782,$A209,СВЦЭМ!$B$39:$B$782,D$190)+'СЕТ СН'!$F$15</f>
        <v>242.70203343</v>
      </c>
      <c r="E209" s="36">
        <f>SUMIFS(СВЦЭМ!$F$39:$F$782,СВЦЭМ!$A$39:$A$782,$A209,СВЦЭМ!$B$39:$B$782,E$190)+'СЕТ СН'!$F$15</f>
        <v>245.03482618000001</v>
      </c>
      <c r="F209" s="36">
        <f>SUMIFS(СВЦЭМ!$F$39:$F$782,СВЦЭМ!$A$39:$A$782,$A209,СВЦЭМ!$B$39:$B$782,F$190)+'СЕТ СН'!$F$15</f>
        <v>245.66738022999999</v>
      </c>
      <c r="G209" s="36">
        <f>SUMIFS(СВЦЭМ!$F$39:$F$782,СВЦЭМ!$A$39:$A$782,$A209,СВЦЭМ!$B$39:$B$782,G$190)+'СЕТ СН'!$F$15</f>
        <v>246.2813688</v>
      </c>
      <c r="H209" s="36">
        <f>SUMIFS(СВЦЭМ!$F$39:$F$782,СВЦЭМ!$A$39:$A$782,$A209,СВЦЭМ!$B$39:$B$782,H$190)+'СЕТ СН'!$F$15</f>
        <v>238.84147192</v>
      </c>
      <c r="I209" s="36">
        <f>SUMIFS(СВЦЭМ!$F$39:$F$782,СВЦЭМ!$A$39:$A$782,$A209,СВЦЭМ!$B$39:$B$782,I$190)+'СЕТ СН'!$F$15</f>
        <v>230.69727854000001</v>
      </c>
      <c r="J209" s="36">
        <f>SUMIFS(СВЦЭМ!$F$39:$F$782,СВЦЭМ!$A$39:$A$782,$A209,СВЦЭМ!$B$39:$B$782,J$190)+'СЕТ СН'!$F$15</f>
        <v>214.71783740000001</v>
      </c>
      <c r="K209" s="36">
        <f>SUMIFS(СВЦЭМ!$F$39:$F$782,СВЦЭМ!$A$39:$A$782,$A209,СВЦЭМ!$B$39:$B$782,K$190)+'СЕТ СН'!$F$15</f>
        <v>206.64521238</v>
      </c>
      <c r="L209" s="36">
        <f>SUMIFS(СВЦЭМ!$F$39:$F$782,СВЦЭМ!$A$39:$A$782,$A209,СВЦЭМ!$B$39:$B$782,L$190)+'СЕТ СН'!$F$15</f>
        <v>202.19372235</v>
      </c>
      <c r="M209" s="36">
        <f>SUMIFS(СВЦЭМ!$F$39:$F$782,СВЦЭМ!$A$39:$A$782,$A209,СВЦЭМ!$B$39:$B$782,M$190)+'СЕТ СН'!$F$15</f>
        <v>202.63756735000001</v>
      </c>
      <c r="N209" s="36">
        <f>SUMIFS(СВЦЭМ!$F$39:$F$782,СВЦЭМ!$A$39:$A$782,$A209,СВЦЭМ!$B$39:$B$782,N$190)+'СЕТ СН'!$F$15</f>
        <v>201.9700593</v>
      </c>
      <c r="O209" s="36">
        <f>SUMIFS(СВЦЭМ!$F$39:$F$782,СВЦЭМ!$A$39:$A$782,$A209,СВЦЭМ!$B$39:$B$782,O$190)+'СЕТ СН'!$F$15</f>
        <v>199.78309279999999</v>
      </c>
      <c r="P209" s="36">
        <f>SUMIFS(СВЦЭМ!$F$39:$F$782,СВЦЭМ!$A$39:$A$782,$A209,СВЦЭМ!$B$39:$B$782,P$190)+'СЕТ СН'!$F$15</f>
        <v>198.78879336</v>
      </c>
      <c r="Q209" s="36">
        <f>SUMIFS(СВЦЭМ!$F$39:$F$782,СВЦЭМ!$A$39:$A$782,$A209,СВЦЭМ!$B$39:$B$782,Q$190)+'СЕТ СН'!$F$15</f>
        <v>200.8080659</v>
      </c>
      <c r="R209" s="36">
        <f>SUMIFS(СВЦЭМ!$F$39:$F$782,СВЦЭМ!$A$39:$A$782,$A209,СВЦЭМ!$B$39:$B$782,R$190)+'СЕТ СН'!$F$15</f>
        <v>200.82415921</v>
      </c>
      <c r="S209" s="36">
        <f>SUMIFS(СВЦЭМ!$F$39:$F$782,СВЦЭМ!$A$39:$A$782,$A209,СВЦЭМ!$B$39:$B$782,S$190)+'СЕТ СН'!$F$15</f>
        <v>199.24706325</v>
      </c>
      <c r="T209" s="36">
        <f>SUMIFS(СВЦЭМ!$F$39:$F$782,СВЦЭМ!$A$39:$A$782,$A209,СВЦЭМ!$B$39:$B$782,T$190)+'СЕТ СН'!$F$15</f>
        <v>202.90573473000001</v>
      </c>
      <c r="U209" s="36">
        <f>SUMIFS(СВЦЭМ!$F$39:$F$782,СВЦЭМ!$A$39:$A$782,$A209,СВЦЭМ!$B$39:$B$782,U$190)+'СЕТ СН'!$F$15</f>
        <v>204.36606104000001</v>
      </c>
      <c r="V209" s="36">
        <f>SUMIFS(СВЦЭМ!$F$39:$F$782,СВЦЭМ!$A$39:$A$782,$A209,СВЦЭМ!$B$39:$B$782,V$190)+'СЕТ СН'!$F$15</f>
        <v>208.31678979</v>
      </c>
      <c r="W209" s="36">
        <f>SUMIFS(СВЦЭМ!$F$39:$F$782,СВЦЭМ!$A$39:$A$782,$A209,СВЦЭМ!$B$39:$B$782,W$190)+'СЕТ СН'!$F$15</f>
        <v>203.98498330999999</v>
      </c>
      <c r="X209" s="36">
        <f>SUMIFS(СВЦЭМ!$F$39:$F$782,СВЦЭМ!$A$39:$A$782,$A209,СВЦЭМ!$B$39:$B$782,X$190)+'СЕТ СН'!$F$15</f>
        <v>211.28031236999999</v>
      </c>
      <c r="Y209" s="36">
        <f>SUMIFS(СВЦЭМ!$F$39:$F$782,СВЦЭМ!$A$39:$A$782,$A209,СВЦЭМ!$B$39:$B$782,Y$190)+'СЕТ СН'!$F$15</f>
        <v>222.46878326000001</v>
      </c>
    </row>
    <row r="210" spans="1:25" ht="15.75" x14ac:dyDescent="0.2">
      <c r="A210" s="35">
        <f t="shared" si="5"/>
        <v>45493</v>
      </c>
      <c r="B210" s="36">
        <f>SUMIFS(СВЦЭМ!$F$39:$F$782,СВЦЭМ!$A$39:$A$782,$A210,СВЦЭМ!$B$39:$B$782,B$190)+'СЕТ СН'!$F$15</f>
        <v>221.68701125000001</v>
      </c>
      <c r="C210" s="36">
        <f>SUMIFS(СВЦЭМ!$F$39:$F$782,СВЦЭМ!$A$39:$A$782,$A210,СВЦЭМ!$B$39:$B$782,C$190)+'СЕТ СН'!$F$15</f>
        <v>230.99760461</v>
      </c>
      <c r="D210" s="36">
        <f>SUMIFS(СВЦЭМ!$F$39:$F$782,СВЦЭМ!$A$39:$A$782,$A210,СВЦЭМ!$B$39:$B$782,D$190)+'СЕТ СН'!$F$15</f>
        <v>243.61074453000001</v>
      </c>
      <c r="E210" s="36">
        <f>SUMIFS(СВЦЭМ!$F$39:$F$782,СВЦЭМ!$A$39:$A$782,$A210,СВЦЭМ!$B$39:$B$782,E$190)+'СЕТ СН'!$F$15</f>
        <v>249.16464855000001</v>
      </c>
      <c r="F210" s="36">
        <f>SUMIFS(СВЦЭМ!$F$39:$F$782,СВЦЭМ!$A$39:$A$782,$A210,СВЦЭМ!$B$39:$B$782,F$190)+'СЕТ СН'!$F$15</f>
        <v>250.87556051000001</v>
      </c>
      <c r="G210" s="36">
        <f>SUMIFS(СВЦЭМ!$F$39:$F$782,СВЦЭМ!$A$39:$A$782,$A210,СВЦЭМ!$B$39:$B$782,G$190)+'СЕТ СН'!$F$15</f>
        <v>250.53605139000001</v>
      </c>
      <c r="H210" s="36">
        <f>SUMIFS(СВЦЭМ!$F$39:$F$782,СВЦЭМ!$A$39:$A$782,$A210,СВЦЭМ!$B$39:$B$782,H$190)+'СЕТ СН'!$F$15</f>
        <v>248.02804617999999</v>
      </c>
      <c r="I210" s="36">
        <f>SUMIFS(СВЦЭМ!$F$39:$F$782,СВЦЭМ!$A$39:$A$782,$A210,СВЦЭМ!$B$39:$B$782,I$190)+'СЕТ СН'!$F$15</f>
        <v>238.48226129</v>
      </c>
      <c r="J210" s="36">
        <f>SUMIFS(СВЦЭМ!$F$39:$F$782,СВЦЭМ!$A$39:$A$782,$A210,СВЦЭМ!$B$39:$B$782,J$190)+'СЕТ СН'!$F$15</f>
        <v>222.25552617</v>
      </c>
      <c r="K210" s="36">
        <f>SUMIFS(СВЦЭМ!$F$39:$F$782,СВЦЭМ!$A$39:$A$782,$A210,СВЦЭМ!$B$39:$B$782,K$190)+'СЕТ СН'!$F$15</f>
        <v>208.87951487999999</v>
      </c>
      <c r="L210" s="36">
        <f>SUMIFS(СВЦЭМ!$F$39:$F$782,СВЦЭМ!$A$39:$A$782,$A210,СВЦЭМ!$B$39:$B$782,L$190)+'СЕТ СН'!$F$15</f>
        <v>198.42347415</v>
      </c>
      <c r="M210" s="36">
        <f>SUMIFS(СВЦЭМ!$F$39:$F$782,СВЦЭМ!$A$39:$A$782,$A210,СВЦЭМ!$B$39:$B$782,M$190)+'СЕТ СН'!$F$15</f>
        <v>192.63298642000001</v>
      </c>
      <c r="N210" s="36">
        <f>SUMIFS(СВЦЭМ!$F$39:$F$782,СВЦЭМ!$A$39:$A$782,$A210,СВЦЭМ!$B$39:$B$782,N$190)+'СЕТ СН'!$F$15</f>
        <v>194.49764299</v>
      </c>
      <c r="O210" s="36">
        <f>SUMIFS(СВЦЭМ!$F$39:$F$782,СВЦЭМ!$A$39:$A$782,$A210,СВЦЭМ!$B$39:$B$782,O$190)+'СЕТ СН'!$F$15</f>
        <v>193.87908548999999</v>
      </c>
      <c r="P210" s="36">
        <f>SUMIFS(СВЦЭМ!$F$39:$F$782,СВЦЭМ!$A$39:$A$782,$A210,СВЦЭМ!$B$39:$B$782,P$190)+'СЕТ СН'!$F$15</f>
        <v>180.5983493</v>
      </c>
      <c r="Q210" s="36">
        <f>SUMIFS(СВЦЭМ!$F$39:$F$782,СВЦЭМ!$A$39:$A$782,$A210,СВЦЭМ!$B$39:$B$782,Q$190)+'СЕТ СН'!$F$15</f>
        <v>182.88760791999999</v>
      </c>
      <c r="R210" s="36">
        <f>SUMIFS(СВЦЭМ!$F$39:$F$782,СВЦЭМ!$A$39:$A$782,$A210,СВЦЭМ!$B$39:$B$782,R$190)+'СЕТ СН'!$F$15</f>
        <v>184.79370061</v>
      </c>
      <c r="S210" s="36">
        <f>SUMIFS(СВЦЭМ!$F$39:$F$782,СВЦЭМ!$A$39:$A$782,$A210,СВЦЭМ!$B$39:$B$782,S$190)+'СЕТ СН'!$F$15</f>
        <v>183.41618718000001</v>
      </c>
      <c r="T210" s="36">
        <f>SUMIFS(СВЦЭМ!$F$39:$F$782,СВЦЭМ!$A$39:$A$782,$A210,СВЦЭМ!$B$39:$B$782,T$190)+'СЕТ СН'!$F$15</f>
        <v>182.67239660999999</v>
      </c>
      <c r="U210" s="36">
        <f>SUMIFS(СВЦЭМ!$F$39:$F$782,СВЦЭМ!$A$39:$A$782,$A210,СВЦЭМ!$B$39:$B$782,U$190)+'СЕТ СН'!$F$15</f>
        <v>185.28447808000001</v>
      </c>
      <c r="V210" s="36">
        <f>SUMIFS(СВЦЭМ!$F$39:$F$782,СВЦЭМ!$A$39:$A$782,$A210,СВЦЭМ!$B$39:$B$782,V$190)+'СЕТ СН'!$F$15</f>
        <v>186.61069782000001</v>
      </c>
      <c r="W210" s="36">
        <f>SUMIFS(СВЦЭМ!$F$39:$F$782,СВЦЭМ!$A$39:$A$782,$A210,СВЦЭМ!$B$39:$B$782,W$190)+'СЕТ СН'!$F$15</f>
        <v>183.83364236</v>
      </c>
      <c r="X210" s="36">
        <f>SUMIFS(СВЦЭМ!$F$39:$F$782,СВЦЭМ!$A$39:$A$782,$A210,СВЦЭМ!$B$39:$B$782,X$190)+'СЕТ СН'!$F$15</f>
        <v>188.57112459000001</v>
      </c>
      <c r="Y210" s="36">
        <f>SUMIFS(СВЦЭМ!$F$39:$F$782,СВЦЭМ!$A$39:$A$782,$A210,СВЦЭМ!$B$39:$B$782,Y$190)+'СЕТ СН'!$F$15</f>
        <v>200.84249733999999</v>
      </c>
    </row>
    <row r="211" spans="1:25" ht="15.75" x14ac:dyDescent="0.2">
      <c r="A211" s="35">
        <f t="shared" si="5"/>
        <v>45494</v>
      </c>
      <c r="B211" s="36">
        <f>SUMIFS(СВЦЭМ!$F$39:$F$782,СВЦЭМ!$A$39:$A$782,$A211,СВЦЭМ!$B$39:$B$782,B$190)+'СЕТ СН'!$F$15</f>
        <v>216.38156423000001</v>
      </c>
      <c r="C211" s="36">
        <f>SUMIFS(СВЦЭМ!$F$39:$F$782,СВЦЭМ!$A$39:$A$782,$A211,СВЦЭМ!$B$39:$B$782,C$190)+'СЕТ СН'!$F$15</f>
        <v>229.40545918000001</v>
      </c>
      <c r="D211" s="36">
        <f>SUMIFS(СВЦЭМ!$F$39:$F$782,СВЦЭМ!$A$39:$A$782,$A211,СВЦЭМ!$B$39:$B$782,D$190)+'СЕТ СН'!$F$15</f>
        <v>235.70310731999999</v>
      </c>
      <c r="E211" s="36">
        <f>SUMIFS(СВЦЭМ!$F$39:$F$782,СВЦЭМ!$A$39:$A$782,$A211,СВЦЭМ!$B$39:$B$782,E$190)+'СЕТ СН'!$F$15</f>
        <v>241.28160726999999</v>
      </c>
      <c r="F211" s="36">
        <f>SUMIFS(СВЦЭМ!$F$39:$F$782,СВЦЭМ!$A$39:$A$782,$A211,СВЦЭМ!$B$39:$B$782,F$190)+'СЕТ СН'!$F$15</f>
        <v>246.77913962</v>
      </c>
      <c r="G211" s="36">
        <f>SUMIFS(СВЦЭМ!$F$39:$F$782,СВЦЭМ!$A$39:$A$782,$A211,СВЦЭМ!$B$39:$B$782,G$190)+'СЕТ СН'!$F$15</f>
        <v>239.73282343</v>
      </c>
      <c r="H211" s="36">
        <f>SUMIFS(СВЦЭМ!$F$39:$F$782,СВЦЭМ!$A$39:$A$782,$A211,СВЦЭМ!$B$39:$B$782,H$190)+'СЕТ СН'!$F$15</f>
        <v>242.93384682000001</v>
      </c>
      <c r="I211" s="36">
        <f>SUMIFS(СВЦЭМ!$F$39:$F$782,СВЦЭМ!$A$39:$A$782,$A211,СВЦЭМ!$B$39:$B$782,I$190)+'СЕТ СН'!$F$15</f>
        <v>237.37667325000001</v>
      </c>
      <c r="J211" s="36">
        <f>SUMIFS(СВЦЭМ!$F$39:$F$782,СВЦЭМ!$A$39:$A$782,$A211,СВЦЭМ!$B$39:$B$782,J$190)+'СЕТ СН'!$F$15</f>
        <v>217.68642836000001</v>
      </c>
      <c r="K211" s="36">
        <f>SUMIFS(СВЦЭМ!$F$39:$F$782,СВЦЭМ!$A$39:$A$782,$A211,СВЦЭМ!$B$39:$B$782,K$190)+'СЕТ СН'!$F$15</f>
        <v>199.43734950000001</v>
      </c>
      <c r="L211" s="36">
        <f>SUMIFS(СВЦЭМ!$F$39:$F$782,СВЦЭМ!$A$39:$A$782,$A211,СВЦЭМ!$B$39:$B$782,L$190)+'СЕТ СН'!$F$15</f>
        <v>190.74616107</v>
      </c>
      <c r="M211" s="36">
        <f>SUMIFS(СВЦЭМ!$F$39:$F$782,СВЦЭМ!$A$39:$A$782,$A211,СВЦЭМ!$B$39:$B$782,M$190)+'СЕТ СН'!$F$15</f>
        <v>188.09804317999999</v>
      </c>
      <c r="N211" s="36">
        <f>SUMIFS(СВЦЭМ!$F$39:$F$782,СВЦЭМ!$A$39:$A$782,$A211,СВЦЭМ!$B$39:$B$782,N$190)+'СЕТ СН'!$F$15</f>
        <v>187.63833853</v>
      </c>
      <c r="O211" s="36">
        <f>SUMIFS(СВЦЭМ!$F$39:$F$782,СВЦЭМ!$A$39:$A$782,$A211,СВЦЭМ!$B$39:$B$782,O$190)+'СЕТ СН'!$F$15</f>
        <v>187.23900406000001</v>
      </c>
      <c r="P211" s="36">
        <f>SUMIFS(СВЦЭМ!$F$39:$F$782,СВЦЭМ!$A$39:$A$782,$A211,СВЦЭМ!$B$39:$B$782,P$190)+'СЕТ СН'!$F$15</f>
        <v>189.43707186</v>
      </c>
      <c r="Q211" s="36">
        <f>SUMIFS(СВЦЭМ!$F$39:$F$782,СВЦЭМ!$A$39:$A$782,$A211,СВЦЭМ!$B$39:$B$782,Q$190)+'СЕТ СН'!$F$15</f>
        <v>190.23815295</v>
      </c>
      <c r="R211" s="36">
        <f>SUMIFS(СВЦЭМ!$F$39:$F$782,СВЦЭМ!$A$39:$A$782,$A211,СВЦЭМ!$B$39:$B$782,R$190)+'СЕТ СН'!$F$15</f>
        <v>189.81760305</v>
      </c>
      <c r="S211" s="36">
        <f>SUMIFS(СВЦЭМ!$F$39:$F$782,СВЦЭМ!$A$39:$A$782,$A211,СВЦЭМ!$B$39:$B$782,S$190)+'СЕТ СН'!$F$15</f>
        <v>189.32887563</v>
      </c>
      <c r="T211" s="36">
        <f>SUMIFS(СВЦЭМ!$F$39:$F$782,СВЦЭМ!$A$39:$A$782,$A211,СВЦЭМ!$B$39:$B$782,T$190)+'СЕТ СН'!$F$15</f>
        <v>187.53775439</v>
      </c>
      <c r="U211" s="36">
        <f>SUMIFS(СВЦЭМ!$F$39:$F$782,СВЦЭМ!$A$39:$A$782,$A211,СВЦЭМ!$B$39:$B$782,U$190)+'СЕТ СН'!$F$15</f>
        <v>187.97024556</v>
      </c>
      <c r="V211" s="36">
        <f>SUMIFS(СВЦЭМ!$F$39:$F$782,СВЦЭМ!$A$39:$A$782,$A211,СВЦЭМ!$B$39:$B$782,V$190)+'СЕТ СН'!$F$15</f>
        <v>187.46363162</v>
      </c>
      <c r="W211" s="36">
        <f>SUMIFS(СВЦЭМ!$F$39:$F$782,СВЦЭМ!$A$39:$A$782,$A211,СВЦЭМ!$B$39:$B$782,W$190)+'СЕТ СН'!$F$15</f>
        <v>185.85660159</v>
      </c>
      <c r="X211" s="36">
        <f>SUMIFS(СВЦЭМ!$F$39:$F$782,СВЦЭМ!$A$39:$A$782,$A211,СВЦЭМ!$B$39:$B$782,X$190)+'СЕТ СН'!$F$15</f>
        <v>192.60038585000001</v>
      </c>
      <c r="Y211" s="36">
        <f>SUMIFS(СВЦЭМ!$F$39:$F$782,СВЦЭМ!$A$39:$A$782,$A211,СВЦЭМ!$B$39:$B$782,Y$190)+'СЕТ СН'!$F$15</f>
        <v>195.61521701999999</v>
      </c>
    </row>
    <row r="212" spans="1:25" ht="15.75" x14ac:dyDescent="0.2">
      <c r="A212" s="35">
        <f t="shared" si="5"/>
        <v>45495</v>
      </c>
      <c r="B212" s="36">
        <f>SUMIFS(СВЦЭМ!$F$39:$F$782,СВЦЭМ!$A$39:$A$782,$A212,СВЦЭМ!$B$39:$B$782,B$190)+'СЕТ СН'!$F$15</f>
        <v>207.08462932</v>
      </c>
      <c r="C212" s="36">
        <f>SUMIFS(СВЦЭМ!$F$39:$F$782,СВЦЭМ!$A$39:$A$782,$A212,СВЦЭМ!$B$39:$B$782,C$190)+'СЕТ СН'!$F$15</f>
        <v>216.11396081000001</v>
      </c>
      <c r="D212" s="36">
        <f>SUMIFS(СВЦЭМ!$F$39:$F$782,СВЦЭМ!$A$39:$A$782,$A212,СВЦЭМ!$B$39:$B$782,D$190)+'СЕТ СН'!$F$15</f>
        <v>223.43532084</v>
      </c>
      <c r="E212" s="36">
        <f>SUMIFS(СВЦЭМ!$F$39:$F$782,СВЦЭМ!$A$39:$A$782,$A212,СВЦЭМ!$B$39:$B$782,E$190)+'СЕТ СН'!$F$15</f>
        <v>228.28067906999999</v>
      </c>
      <c r="F212" s="36">
        <f>SUMIFS(СВЦЭМ!$F$39:$F$782,СВЦЭМ!$A$39:$A$782,$A212,СВЦЭМ!$B$39:$B$782,F$190)+'СЕТ СН'!$F$15</f>
        <v>229.66399192</v>
      </c>
      <c r="G212" s="36">
        <f>SUMIFS(СВЦЭМ!$F$39:$F$782,СВЦЭМ!$A$39:$A$782,$A212,СВЦЭМ!$B$39:$B$782,G$190)+'СЕТ СН'!$F$15</f>
        <v>229.75039097000001</v>
      </c>
      <c r="H212" s="36">
        <f>SUMIFS(СВЦЭМ!$F$39:$F$782,СВЦЭМ!$A$39:$A$782,$A212,СВЦЭМ!$B$39:$B$782,H$190)+'СЕТ СН'!$F$15</f>
        <v>220.87909231</v>
      </c>
      <c r="I212" s="36">
        <f>SUMIFS(СВЦЭМ!$F$39:$F$782,СВЦЭМ!$A$39:$A$782,$A212,СВЦЭМ!$B$39:$B$782,I$190)+'СЕТ СН'!$F$15</f>
        <v>208.15178702</v>
      </c>
      <c r="J212" s="36">
        <f>SUMIFS(СВЦЭМ!$F$39:$F$782,СВЦЭМ!$A$39:$A$782,$A212,СВЦЭМ!$B$39:$B$782,J$190)+'СЕТ СН'!$F$15</f>
        <v>193.54175806999999</v>
      </c>
      <c r="K212" s="36">
        <f>SUMIFS(СВЦЭМ!$F$39:$F$782,СВЦЭМ!$A$39:$A$782,$A212,СВЦЭМ!$B$39:$B$782,K$190)+'СЕТ СН'!$F$15</f>
        <v>184.30079802</v>
      </c>
      <c r="L212" s="36">
        <f>SUMIFS(СВЦЭМ!$F$39:$F$782,СВЦЭМ!$A$39:$A$782,$A212,СВЦЭМ!$B$39:$B$782,L$190)+'СЕТ СН'!$F$15</f>
        <v>178.70526323000001</v>
      </c>
      <c r="M212" s="36">
        <f>SUMIFS(СВЦЭМ!$F$39:$F$782,СВЦЭМ!$A$39:$A$782,$A212,СВЦЭМ!$B$39:$B$782,M$190)+'СЕТ СН'!$F$15</f>
        <v>175.52433022</v>
      </c>
      <c r="N212" s="36">
        <f>SUMIFS(СВЦЭМ!$F$39:$F$782,СВЦЭМ!$A$39:$A$782,$A212,СВЦЭМ!$B$39:$B$782,N$190)+'СЕТ СН'!$F$15</f>
        <v>173.30274915999999</v>
      </c>
      <c r="O212" s="36">
        <f>SUMIFS(СВЦЭМ!$F$39:$F$782,СВЦЭМ!$A$39:$A$782,$A212,СВЦЭМ!$B$39:$B$782,O$190)+'СЕТ СН'!$F$15</f>
        <v>175.17677739000001</v>
      </c>
      <c r="P212" s="36">
        <f>SUMIFS(СВЦЭМ!$F$39:$F$782,СВЦЭМ!$A$39:$A$782,$A212,СВЦЭМ!$B$39:$B$782,P$190)+'СЕТ СН'!$F$15</f>
        <v>174.99945387</v>
      </c>
      <c r="Q212" s="36">
        <f>SUMIFS(СВЦЭМ!$F$39:$F$782,СВЦЭМ!$A$39:$A$782,$A212,СВЦЭМ!$B$39:$B$782,Q$190)+'СЕТ СН'!$F$15</f>
        <v>174.81057872</v>
      </c>
      <c r="R212" s="36">
        <f>SUMIFS(СВЦЭМ!$F$39:$F$782,СВЦЭМ!$A$39:$A$782,$A212,СВЦЭМ!$B$39:$B$782,R$190)+'СЕТ СН'!$F$15</f>
        <v>174.36008229000001</v>
      </c>
      <c r="S212" s="36">
        <f>SUMIFS(СВЦЭМ!$F$39:$F$782,СВЦЭМ!$A$39:$A$782,$A212,СВЦЭМ!$B$39:$B$782,S$190)+'СЕТ СН'!$F$15</f>
        <v>173.40510262999999</v>
      </c>
      <c r="T212" s="36">
        <f>SUMIFS(СВЦЭМ!$F$39:$F$782,СВЦЭМ!$A$39:$A$782,$A212,СВЦЭМ!$B$39:$B$782,T$190)+'СЕТ СН'!$F$15</f>
        <v>173.02069366000001</v>
      </c>
      <c r="U212" s="36">
        <f>SUMIFS(СВЦЭМ!$F$39:$F$782,СВЦЭМ!$A$39:$A$782,$A212,СВЦЭМ!$B$39:$B$782,U$190)+'СЕТ СН'!$F$15</f>
        <v>174.91731604</v>
      </c>
      <c r="V212" s="36">
        <f>SUMIFS(СВЦЭМ!$F$39:$F$782,СВЦЭМ!$A$39:$A$782,$A212,СВЦЭМ!$B$39:$B$782,V$190)+'СЕТ СН'!$F$15</f>
        <v>176.39881782</v>
      </c>
      <c r="W212" s="36">
        <f>SUMIFS(СВЦЭМ!$F$39:$F$782,СВЦЭМ!$A$39:$A$782,$A212,СВЦЭМ!$B$39:$B$782,W$190)+'СЕТ СН'!$F$15</f>
        <v>171.76665804000001</v>
      </c>
      <c r="X212" s="36">
        <f>SUMIFS(СВЦЭМ!$F$39:$F$782,СВЦЭМ!$A$39:$A$782,$A212,СВЦЭМ!$B$39:$B$782,X$190)+'СЕТ СН'!$F$15</f>
        <v>181.0346878</v>
      </c>
      <c r="Y212" s="36">
        <f>SUMIFS(СВЦЭМ!$F$39:$F$782,СВЦЭМ!$A$39:$A$782,$A212,СВЦЭМ!$B$39:$B$782,Y$190)+'СЕТ СН'!$F$15</f>
        <v>191.75696528</v>
      </c>
    </row>
    <row r="213" spans="1:25" ht="15.75" x14ac:dyDescent="0.2">
      <c r="A213" s="35">
        <f t="shared" si="5"/>
        <v>45496</v>
      </c>
      <c r="B213" s="36">
        <f>SUMIFS(СВЦЭМ!$F$39:$F$782,СВЦЭМ!$A$39:$A$782,$A213,СВЦЭМ!$B$39:$B$782,B$190)+'СЕТ СН'!$F$15</f>
        <v>219.27504776999999</v>
      </c>
      <c r="C213" s="36">
        <f>SUMIFS(СВЦЭМ!$F$39:$F$782,СВЦЭМ!$A$39:$A$782,$A213,СВЦЭМ!$B$39:$B$782,C$190)+'СЕТ СН'!$F$15</f>
        <v>231.95876623999999</v>
      </c>
      <c r="D213" s="36">
        <f>SUMIFS(СВЦЭМ!$F$39:$F$782,СВЦЭМ!$A$39:$A$782,$A213,СВЦЭМ!$B$39:$B$782,D$190)+'СЕТ СН'!$F$15</f>
        <v>238.64816429000001</v>
      </c>
      <c r="E213" s="36">
        <f>SUMIFS(СВЦЭМ!$F$39:$F$782,СВЦЭМ!$A$39:$A$782,$A213,СВЦЭМ!$B$39:$B$782,E$190)+'СЕТ СН'!$F$15</f>
        <v>241.19822963999999</v>
      </c>
      <c r="F213" s="36">
        <f>SUMIFS(СВЦЭМ!$F$39:$F$782,СВЦЭМ!$A$39:$A$782,$A213,СВЦЭМ!$B$39:$B$782,F$190)+'СЕТ СН'!$F$15</f>
        <v>240.36983789999999</v>
      </c>
      <c r="G213" s="36">
        <f>SUMIFS(СВЦЭМ!$F$39:$F$782,СВЦЭМ!$A$39:$A$782,$A213,СВЦЭМ!$B$39:$B$782,G$190)+'СЕТ СН'!$F$15</f>
        <v>236.49429301999999</v>
      </c>
      <c r="H213" s="36">
        <f>SUMIFS(СВЦЭМ!$F$39:$F$782,СВЦЭМ!$A$39:$A$782,$A213,СВЦЭМ!$B$39:$B$782,H$190)+'СЕТ СН'!$F$15</f>
        <v>230.70123946999999</v>
      </c>
      <c r="I213" s="36">
        <f>SUMIFS(СВЦЭМ!$F$39:$F$782,СВЦЭМ!$A$39:$A$782,$A213,СВЦЭМ!$B$39:$B$782,I$190)+'СЕТ СН'!$F$15</f>
        <v>215.63857037</v>
      </c>
      <c r="J213" s="36">
        <f>SUMIFS(СВЦЭМ!$F$39:$F$782,СВЦЭМ!$A$39:$A$782,$A213,СВЦЭМ!$B$39:$B$782,J$190)+'СЕТ СН'!$F$15</f>
        <v>200.71627805</v>
      </c>
      <c r="K213" s="36">
        <f>SUMIFS(СВЦЭМ!$F$39:$F$782,СВЦЭМ!$A$39:$A$782,$A213,СВЦЭМ!$B$39:$B$782,K$190)+'СЕТ СН'!$F$15</f>
        <v>189.66386433</v>
      </c>
      <c r="L213" s="36">
        <f>SUMIFS(СВЦЭМ!$F$39:$F$782,СВЦЭМ!$A$39:$A$782,$A213,СВЦЭМ!$B$39:$B$782,L$190)+'СЕТ СН'!$F$15</f>
        <v>185.25036997000001</v>
      </c>
      <c r="M213" s="36">
        <f>SUMIFS(СВЦЭМ!$F$39:$F$782,СВЦЭМ!$A$39:$A$782,$A213,СВЦЭМ!$B$39:$B$782,M$190)+'СЕТ СН'!$F$15</f>
        <v>182.86284176999999</v>
      </c>
      <c r="N213" s="36">
        <f>SUMIFS(СВЦЭМ!$F$39:$F$782,СВЦЭМ!$A$39:$A$782,$A213,СВЦЭМ!$B$39:$B$782,N$190)+'СЕТ СН'!$F$15</f>
        <v>180.80676302000001</v>
      </c>
      <c r="O213" s="36">
        <f>SUMIFS(СВЦЭМ!$F$39:$F$782,СВЦЭМ!$A$39:$A$782,$A213,СВЦЭМ!$B$39:$B$782,O$190)+'СЕТ СН'!$F$15</f>
        <v>179.47322320000001</v>
      </c>
      <c r="P213" s="36">
        <f>SUMIFS(СВЦЭМ!$F$39:$F$782,СВЦЭМ!$A$39:$A$782,$A213,СВЦЭМ!$B$39:$B$782,P$190)+'СЕТ СН'!$F$15</f>
        <v>178.29291620999999</v>
      </c>
      <c r="Q213" s="36">
        <f>SUMIFS(СВЦЭМ!$F$39:$F$782,СВЦЭМ!$A$39:$A$782,$A213,СВЦЭМ!$B$39:$B$782,Q$190)+'СЕТ СН'!$F$15</f>
        <v>178.33188007999999</v>
      </c>
      <c r="R213" s="36">
        <f>SUMIFS(СВЦЭМ!$F$39:$F$782,СВЦЭМ!$A$39:$A$782,$A213,СВЦЭМ!$B$39:$B$782,R$190)+'СЕТ СН'!$F$15</f>
        <v>179.37142663</v>
      </c>
      <c r="S213" s="36">
        <f>SUMIFS(СВЦЭМ!$F$39:$F$782,СВЦЭМ!$A$39:$A$782,$A213,СВЦЭМ!$B$39:$B$782,S$190)+'СЕТ СН'!$F$15</f>
        <v>179.5362504</v>
      </c>
      <c r="T213" s="36">
        <f>SUMIFS(СВЦЭМ!$F$39:$F$782,СВЦЭМ!$A$39:$A$782,$A213,СВЦЭМ!$B$39:$B$782,T$190)+'СЕТ СН'!$F$15</f>
        <v>180.64950451000001</v>
      </c>
      <c r="U213" s="36">
        <f>SUMIFS(СВЦЭМ!$F$39:$F$782,СВЦЭМ!$A$39:$A$782,$A213,СВЦЭМ!$B$39:$B$782,U$190)+'СЕТ СН'!$F$15</f>
        <v>182.62000338000001</v>
      </c>
      <c r="V213" s="36">
        <f>SUMIFS(СВЦЭМ!$F$39:$F$782,СВЦЭМ!$A$39:$A$782,$A213,СВЦЭМ!$B$39:$B$782,V$190)+'СЕТ СН'!$F$15</f>
        <v>183.76223234</v>
      </c>
      <c r="W213" s="36">
        <f>SUMIFS(СВЦЭМ!$F$39:$F$782,СВЦЭМ!$A$39:$A$782,$A213,СВЦЭМ!$B$39:$B$782,W$190)+'СЕТ СН'!$F$15</f>
        <v>181.94888789999999</v>
      </c>
      <c r="X213" s="36">
        <f>SUMIFS(СВЦЭМ!$F$39:$F$782,СВЦЭМ!$A$39:$A$782,$A213,СВЦЭМ!$B$39:$B$782,X$190)+'СЕТ СН'!$F$15</f>
        <v>189.36188844</v>
      </c>
      <c r="Y213" s="36">
        <f>SUMIFS(СВЦЭМ!$F$39:$F$782,СВЦЭМ!$A$39:$A$782,$A213,СВЦЭМ!$B$39:$B$782,Y$190)+'СЕТ СН'!$F$15</f>
        <v>199.26755507999999</v>
      </c>
    </row>
    <row r="214" spans="1:25" ht="15.75" x14ac:dyDescent="0.2">
      <c r="A214" s="35">
        <f t="shared" si="5"/>
        <v>45497</v>
      </c>
      <c r="B214" s="36">
        <f>SUMIFS(СВЦЭМ!$F$39:$F$782,СВЦЭМ!$A$39:$A$782,$A214,СВЦЭМ!$B$39:$B$782,B$190)+'СЕТ СН'!$F$15</f>
        <v>224.42097018000001</v>
      </c>
      <c r="C214" s="36">
        <f>SUMIFS(СВЦЭМ!$F$39:$F$782,СВЦЭМ!$A$39:$A$782,$A214,СВЦЭМ!$B$39:$B$782,C$190)+'СЕТ СН'!$F$15</f>
        <v>237.02370263</v>
      </c>
      <c r="D214" s="36">
        <f>SUMIFS(СВЦЭМ!$F$39:$F$782,СВЦЭМ!$A$39:$A$782,$A214,СВЦЭМ!$B$39:$B$782,D$190)+'СЕТ СН'!$F$15</f>
        <v>242.27374545999999</v>
      </c>
      <c r="E214" s="36">
        <f>SUMIFS(СВЦЭМ!$F$39:$F$782,СВЦЭМ!$A$39:$A$782,$A214,СВЦЭМ!$B$39:$B$782,E$190)+'СЕТ СН'!$F$15</f>
        <v>238.79667273999999</v>
      </c>
      <c r="F214" s="36">
        <f>SUMIFS(СВЦЭМ!$F$39:$F$782,СВЦЭМ!$A$39:$A$782,$A214,СВЦЭМ!$B$39:$B$782,F$190)+'СЕТ СН'!$F$15</f>
        <v>239.10152901999999</v>
      </c>
      <c r="G214" s="36">
        <f>SUMIFS(СВЦЭМ!$F$39:$F$782,СВЦЭМ!$A$39:$A$782,$A214,СВЦЭМ!$B$39:$B$782,G$190)+'СЕТ СН'!$F$15</f>
        <v>239.37257019</v>
      </c>
      <c r="H214" s="36">
        <f>SUMIFS(СВЦЭМ!$F$39:$F$782,СВЦЭМ!$A$39:$A$782,$A214,СВЦЭМ!$B$39:$B$782,H$190)+'СЕТ СН'!$F$15</f>
        <v>237.34682337999999</v>
      </c>
      <c r="I214" s="36">
        <f>SUMIFS(СВЦЭМ!$F$39:$F$782,СВЦЭМ!$A$39:$A$782,$A214,СВЦЭМ!$B$39:$B$782,I$190)+'СЕТ СН'!$F$15</f>
        <v>223.50312276</v>
      </c>
      <c r="J214" s="36">
        <f>SUMIFS(СВЦЭМ!$F$39:$F$782,СВЦЭМ!$A$39:$A$782,$A214,СВЦЭМ!$B$39:$B$782,J$190)+'СЕТ СН'!$F$15</f>
        <v>207.18554361</v>
      </c>
      <c r="K214" s="36">
        <f>SUMIFS(СВЦЭМ!$F$39:$F$782,СВЦЭМ!$A$39:$A$782,$A214,СВЦЭМ!$B$39:$B$782,K$190)+'СЕТ СН'!$F$15</f>
        <v>195.67206475</v>
      </c>
      <c r="L214" s="36">
        <f>SUMIFS(СВЦЭМ!$F$39:$F$782,СВЦЭМ!$A$39:$A$782,$A214,СВЦЭМ!$B$39:$B$782,L$190)+'СЕТ СН'!$F$15</f>
        <v>188.78718042</v>
      </c>
      <c r="M214" s="36">
        <f>SUMIFS(СВЦЭМ!$F$39:$F$782,СВЦЭМ!$A$39:$A$782,$A214,СВЦЭМ!$B$39:$B$782,M$190)+'СЕТ СН'!$F$15</f>
        <v>185.73589554</v>
      </c>
      <c r="N214" s="36">
        <f>SUMIFS(СВЦЭМ!$F$39:$F$782,СВЦЭМ!$A$39:$A$782,$A214,СВЦЭМ!$B$39:$B$782,N$190)+'СЕТ СН'!$F$15</f>
        <v>184.43241762</v>
      </c>
      <c r="O214" s="36">
        <f>SUMIFS(СВЦЭМ!$F$39:$F$782,СВЦЭМ!$A$39:$A$782,$A214,СВЦЭМ!$B$39:$B$782,O$190)+'СЕТ СН'!$F$15</f>
        <v>184.16465325999999</v>
      </c>
      <c r="P214" s="36">
        <f>SUMIFS(СВЦЭМ!$F$39:$F$782,СВЦЭМ!$A$39:$A$782,$A214,СВЦЭМ!$B$39:$B$782,P$190)+'СЕТ СН'!$F$15</f>
        <v>183.66404743000001</v>
      </c>
      <c r="Q214" s="36">
        <f>SUMIFS(СВЦЭМ!$F$39:$F$782,СВЦЭМ!$A$39:$A$782,$A214,СВЦЭМ!$B$39:$B$782,Q$190)+'СЕТ СН'!$F$15</f>
        <v>184.47555588</v>
      </c>
      <c r="R214" s="36">
        <f>SUMIFS(СВЦЭМ!$F$39:$F$782,СВЦЭМ!$A$39:$A$782,$A214,СВЦЭМ!$B$39:$B$782,R$190)+'СЕТ СН'!$F$15</f>
        <v>184.67577656</v>
      </c>
      <c r="S214" s="36">
        <f>SUMIFS(СВЦЭМ!$F$39:$F$782,СВЦЭМ!$A$39:$A$782,$A214,СВЦЭМ!$B$39:$B$782,S$190)+'СЕТ СН'!$F$15</f>
        <v>186.04993739</v>
      </c>
      <c r="T214" s="36">
        <f>SUMIFS(СВЦЭМ!$F$39:$F$782,СВЦЭМ!$A$39:$A$782,$A214,СВЦЭМ!$B$39:$B$782,T$190)+'СЕТ СН'!$F$15</f>
        <v>187.03720261000001</v>
      </c>
      <c r="U214" s="36">
        <f>SUMIFS(СВЦЭМ!$F$39:$F$782,СВЦЭМ!$A$39:$A$782,$A214,СВЦЭМ!$B$39:$B$782,U$190)+'СЕТ СН'!$F$15</f>
        <v>189.48675209999999</v>
      </c>
      <c r="V214" s="36">
        <f>SUMIFS(СВЦЭМ!$F$39:$F$782,СВЦЭМ!$A$39:$A$782,$A214,СВЦЭМ!$B$39:$B$782,V$190)+'СЕТ СН'!$F$15</f>
        <v>191.14759570000001</v>
      </c>
      <c r="W214" s="36">
        <f>SUMIFS(СВЦЭМ!$F$39:$F$782,СВЦЭМ!$A$39:$A$782,$A214,СВЦЭМ!$B$39:$B$782,W$190)+'СЕТ СН'!$F$15</f>
        <v>189.27039866000001</v>
      </c>
      <c r="X214" s="36">
        <f>SUMIFS(СВЦЭМ!$F$39:$F$782,СВЦЭМ!$A$39:$A$782,$A214,СВЦЭМ!$B$39:$B$782,X$190)+'СЕТ СН'!$F$15</f>
        <v>193.59389186999999</v>
      </c>
      <c r="Y214" s="36">
        <f>SUMIFS(СВЦЭМ!$F$39:$F$782,СВЦЭМ!$A$39:$A$782,$A214,СВЦЭМ!$B$39:$B$782,Y$190)+'СЕТ СН'!$F$15</f>
        <v>205.10538625999999</v>
      </c>
    </row>
    <row r="215" spans="1:25" ht="15.75" x14ac:dyDescent="0.2">
      <c r="A215" s="35">
        <f t="shared" si="5"/>
        <v>45498</v>
      </c>
      <c r="B215" s="36">
        <f>SUMIFS(СВЦЭМ!$F$39:$F$782,СВЦЭМ!$A$39:$A$782,$A215,СВЦЭМ!$B$39:$B$782,B$190)+'СЕТ СН'!$F$15</f>
        <v>219.41752679999999</v>
      </c>
      <c r="C215" s="36">
        <f>SUMIFS(СВЦЭМ!$F$39:$F$782,СВЦЭМ!$A$39:$A$782,$A215,СВЦЭМ!$B$39:$B$782,C$190)+'СЕТ СН'!$F$15</f>
        <v>233.31163298999999</v>
      </c>
      <c r="D215" s="36">
        <f>SUMIFS(СВЦЭМ!$F$39:$F$782,СВЦЭМ!$A$39:$A$782,$A215,СВЦЭМ!$B$39:$B$782,D$190)+'СЕТ СН'!$F$15</f>
        <v>243.47896825000001</v>
      </c>
      <c r="E215" s="36">
        <f>SUMIFS(СВЦЭМ!$F$39:$F$782,СВЦЭМ!$A$39:$A$782,$A215,СВЦЭМ!$B$39:$B$782,E$190)+'СЕТ СН'!$F$15</f>
        <v>245.54079326999999</v>
      </c>
      <c r="F215" s="36">
        <f>SUMIFS(СВЦЭМ!$F$39:$F$782,СВЦЭМ!$A$39:$A$782,$A215,СВЦЭМ!$B$39:$B$782,F$190)+'СЕТ СН'!$F$15</f>
        <v>246.2235057</v>
      </c>
      <c r="G215" s="36">
        <f>SUMIFS(СВЦЭМ!$F$39:$F$782,СВЦЭМ!$A$39:$A$782,$A215,СВЦЭМ!$B$39:$B$782,G$190)+'СЕТ СН'!$F$15</f>
        <v>246.22576068999999</v>
      </c>
      <c r="H215" s="36">
        <f>SUMIFS(СВЦЭМ!$F$39:$F$782,СВЦЭМ!$A$39:$A$782,$A215,СВЦЭМ!$B$39:$B$782,H$190)+'СЕТ СН'!$F$15</f>
        <v>240.63617478</v>
      </c>
      <c r="I215" s="36">
        <f>SUMIFS(СВЦЭМ!$F$39:$F$782,СВЦЭМ!$A$39:$A$782,$A215,СВЦЭМ!$B$39:$B$782,I$190)+'СЕТ СН'!$F$15</f>
        <v>226.45574647999999</v>
      </c>
      <c r="J215" s="36">
        <f>SUMIFS(СВЦЭМ!$F$39:$F$782,СВЦЭМ!$A$39:$A$782,$A215,СВЦЭМ!$B$39:$B$782,J$190)+'СЕТ СН'!$F$15</f>
        <v>211.90152183000001</v>
      </c>
      <c r="K215" s="36">
        <f>SUMIFS(СВЦЭМ!$F$39:$F$782,СВЦЭМ!$A$39:$A$782,$A215,СВЦЭМ!$B$39:$B$782,K$190)+'СЕТ СН'!$F$15</f>
        <v>202.93485319000001</v>
      </c>
      <c r="L215" s="36">
        <f>SUMIFS(СВЦЭМ!$F$39:$F$782,СВЦЭМ!$A$39:$A$782,$A215,СВЦЭМ!$B$39:$B$782,L$190)+'СЕТ СН'!$F$15</f>
        <v>195.70002808000001</v>
      </c>
      <c r="M215" s="36">
        <f>SUMIFS(СВЦЭМ!$F$39:$F$782,СВЦЭМ!$A$39:$A$782,$A215,СВЦЭМ!$B$39:$B$782,M$190)+'СЕТ СН'!$F$15</f>
        <v>193.22521732000001</v>
      </c>
      <c r="N215" s="36">
        <f>SUMIFS(СВЦЭМ!$F$39:$F$782,СВЦЭМ!$A$39:$A$782,$A215,СВЦЭМ!$B$39:$B$782,N$190)+'СЕТ СН'!$F$15</f>
        <v>190.50743007</v>
      </c>
      <c r="O215" s="36">
        <f>SUMIFS(СВЦЭМ!$F$39:$F$782,СВЦЭМ!$A$39:$A$782,$A215,СВЦЭМ!$B$39:$B$782,O$190)+'СЕТ СН'!$F$15</f>
        <v>189.41387889999999</v>
      </c>
      <c r="P215" s="36">
        <f>SUMIFS(СВЦЭМ!$F$39:$F$782,СВЦЭМ!$A$39:$A$782,$A215,СВЦЭМ!$B$39:$B$782,P$190)+'СЕТ СН'!$F$15</f>
        <v>189.44653344</v>
      </c>
      <c r="Q215" s="36">
        <f>SUMIFS(СВЦЭМ!$F$39:$F$782,СВЦЭМ!$A$39:$A$782,$A215,СВЦЭМ!$B$39:$B$782,Q$190)+'СЕТ СН'!$F$15</f>
        <v>188.65212792</v>
      </c>
      <c r="R215" s="36">
        <f>SUMIFS(СВЦЭМ!$F$39:$F$782,СВЦЭМ!$A$39:$A$782,$A215,СВЦЭМ!$B$39:$B$782,R$190)+'СЕТ СН'!$F$15</f>
        <v>190.71742767000001</v>
      </c>
      <c r="S215" s="36">
        <f>SUMIFS(СВЦЭМ!$F$39:$F$782,СВЦЭМ!$A$39:$A$782,$A215,СВЦЭМ!$B$39:$B$782,S$190)+'СЕТ СН'!$F$15</f>
        <v>190.09697309000001</v>
      </c>
      <c r="T215" s="36">
        <f>SUMIFS(СВЦЭМ!$F$39:$F$782,СВЦЭМ!$A$39:$A$782,$A215,СВЦЭМ!$B$39:$B$782,T$190)+'СЕТ СН'!$F$15</f>
        <v>189.80156063000001</v>
      </c>
      <c r="U215" s="36">
        <f>SUMIFS(СВЦЭМ!$F$39:$F$782,СВЦЭМ!$A$39:$A$782,$A215,СВЦЭМ!$B$39:$B$782,U$190)+'СЕТ СН'!$F$15</f>
        <v>192.42464734000001</v>
      </c>
      <c r="V215" s="36">
        <f>SUMIFS(СВЦЭМ!$F$39:$F$782,СВЦЭМ!$A$39:$A$782,$A215,СВЦЭМ!$B$39:$B$782,V$190)+'СЕТ СН'!$F$15</f>
        <v>194.00334282</v>
      </c>
      <c r="W215" s="36">
        <f>SUMIFS(СВЦЭМ!$F$39:$F$782,СВЦЭМ!$A$39:$A$782,$A215,СВЦЭМ!$B$39:$B$782,W$190)+'СЕТ СН'!$F$15</f>
        <v>190.77751560999999</v>
      </c>
      <c r="X215" s="36">
        <f>SUMIFS(СВЦЭМ!$F$39:$F$782,СВЦЭМ!$A$39:$A$782,$A215,СВЦЭМ!$B$39:$B$782,X$190)+'СЕТ СН'!$F$15</f>
        <v>198.87096904000001</v>
      </c>
      <c r="Y215" s="36">
        <f>SUMIFS(СВЦЭМ!$F$39:$F$782,СВЦЭМ!$A$39:$A$782,$A215,СВЦЭМ!$B$39:$B$782,Y$190)+'СЕТ СН'!$F$15</f>
        <v>210.68890365999999</v>
      </c>
    </row>
    <row r="216" spans="1:25" ht="15.75" x14ac:dyDescent="0.2">
      <c r="A216" s="35">
        <f t="shared" si="5"/>
        <v>45499</v>
      </c>
      <c r="B216" s="36">
        <f>SUMIFS(СВЦЭМ!$F$39:$F$782,СВЦЭМ!$A$39:$A$782,$A216,СВЦЭМ!$B$39:$B$782,B$190)+'СЕТ СН'!$F$15</f>
        <v>217.47440932000001</v>
      </c>
      <c r="C216" s="36">
        <f>SUMIFS(СВЦЭМ!$F$39:$F$782,СВЦЭМ!$A$39:$A$782,$A216,СВЦЭМ!$B$39:$B$782,C$190)+'СЕТ СН'!$F$15</f>
        <v>226.27622740999999</v>
      </c>
      <c r="D216" s="36">
        <f>SUMIFS(СВЦЭМ!$F$39:$F$782,СВЦЭМ!$A$39:$A$782,$A216,СВЦЭМ!$B$39:$B$782,D$190)+'СЕТ СН'!$F$15</f>
        <v>235.47930421000001</v>
      </c>
      <c r="E216" s="36">
        <f>SUMIFS(СВЦЭМ!$F$39:$F$782,СВЦЭМ!$A$39:$A$782,$A216,СВЦЭМ!$B$39:$B$782,E$190)+'СЕТ СН'!$F$15</f>
        <v>234.40026036</v>
      </c>
      <c r="F216" s="36">
        <f>SUMIFS(СВЦЭМ!$F$39:$F$782,СВЦЭМ!$A$39:$A$782,$A216,СВЦЭМ!$B$39:$B$782,F$190)+'СЕТ СН'!$F$15</f>
        <v>234.57229756999999</v>
      </c>
      <c r="G216" s="36">
        <f>SUMIFS(СВЦЭМ!$F$39:$F$782,СВЦЭМ!$A$39:$A$782,$A216,СВЦЭМ!$B$39:$B$782,G$190)+'СЕТ СН'!$F$15</f>
        <v>235.37131210000001</v>
      </c>
      <c r="H216" s="36">
        <f>SUMIFS(СВЦЭМ!$F$39:$F$782,СВЦЭМ!$A$39:$A$782,$A216,СВЦЭМ!$B$39:$B$782,H$190)+'СЕТ СН'!$F$15</f>
        <v>212.23179832</v>
      </c>
      <c r="I216" s="36">
        <f>SUMIFS(СВЦЭМ!$F$39:$F$782,СВЦЭМ!$A$39:$A$782,$A216,СВЦЭМ!$B$39:$B$782,I$190)+'СЕТ СН'!$F$15</f>
        <v>213.63971097999999</v>
      </c>
      <c r="J216" s="36">
        <f>SUMIFS(СВЦЭМ!$F$39:$F$782,СВЦЭМ!$A$39:$A$782,$A216,СВЦЭМ!$B$39:$B$782,J$190)+'СЕТ СН'!$F$15</f>
        <v>203.22823668000001</v>
      </c>
      <c r="K216" s="36">
        <f>SUMIFS(СВЦЭМ!$F$39:$F$782,СВЦЭМ!$A$39:$A$782,$A216,СВЦЭМ!$B$39:$B$782,K$190)+'СЕТ СН'!$F$15</f>
        <v>196.61231720000001</v>
      </c>
      <c r="L216" s="36">
        <f>SUMIFS(СВЦЭМ!$F$39:$F$782,СВЦЭМ!$A$39:$A$782,$A216,СВЦЭМ!$B$39:$B$782,L$190)+'СЕТ СН'!$F$15</f>
        <v>192.80551951000001</v>
      </c>
      <c r="M216" s="36">
        <f>SUMIFS(СВЦЭМ!$F$39:$F$782,СВЦЭМ!$A$39:$A$782,$A216,СВЦЭМ!$B$39:$B$782,M$190)+'СЕТ СН'!$F$15</f>
        <v>190.67838549999999</v>
      </c>
      <c r="N216" s="36">
        <f>SUMIFS(СВЦЭМ!$F$39:$F$782,СВЦЭМ!$A$39:$A$782,$A216,СВЦЭМ!$B$39:$B$782,N$190)+'СЕТ СН'!$F$15</f>
        <v>188.78436995999999</v>
      </c>
      <c r="O216" s="36">
        <f>SUMIFS(СВЦЭМ!$F$39:$F$782,СВЦЭМ!$A$39:$A$782,$A216,СВЦЭМ!$B$39:$B$782,O$190)+'СЕТ СН'!$F$15</f>
        <v>187.15433168999999</v>
      </c>
      <c r="P216" s="36">
        <f>SUMIFS(СВЦЭМ!$F$39:$F$782,СВЦЭМ!$A$39:$A$782,$A216,СВЦЭМ!$B$39:$B$782,P$190)+'СЕТ СН'!$F$15</f>
        <v>187.25008409</v>
      </c>
      <c r="Q216" s="36">
        <f>SUMIFS(СВЦЭМ!$F$39:$F$782,СВЦЭМ!$A$39:$A$782,$A216,СВЦЭМ!$B$39:$B$782,Q$190)+'СЕТ СН'!$F$15</f>
        <v>188.14159114</v>
      </c>
      <c r="R216" s="36">
        <f>SUMIFS(СВЦЭМ!$F$39:$F$782,СВЦЭМ!$A$39:$A$782,$A216,СВЦЭМ!$B$39:$B$782,R$190)+'СЕТ СН'!$F$15</f>
        <v>187.90829975</v>
      </c>
      <c r="S216" s="36">
        <f>SUMIFS(СВЦЭМ!$F$39:$F$782,СВЦЭМ!$A$39:$A$782,$A216,СВЦЭМ!$B$39:$B$782,S$190)+'СЕТ СН'!$F$15</f>
        <v>186.57503596000001</v>
      </c>
      <c r="T216" s="36">
        <f>SUMIFS(СВЦЭМ!$F$39:$F$782,СВЦЭМ!$A$39:$A$782,$A216,СВЦЭМ!$B$39:$B$782,T$190)+'СЕТ СН'!$F$15</f>
        <v>185.89644111000001</v>
      </c>
      <c r="U216" s="36">
        <f>SUMIFS(СВЦЭМ!$F$39:$F$782,СВЦЭМ!$A$39:$A$782,$A216,СВЦЭМ!$B$39:$B$782,U$190)+'СЕТ СН'!$F$15</f>
        <v>190.33134247000001</v>
      </c>
      <c r="V216" s="36">
        <f>SUMIFS(СВЦЭМ!$F$39:$F$782,СВЦЭМ!$A$39:$A$782,$A216,СВЦЭМ!$B$39:$B$782,V$190)+'СЕТ СН'!$F$15</f>
        <v>193.68244017000001</v>
      </c>
      <c r="W216" s="36">
        <f>SUMIFS(СВЦЭМ!$F$39:$F$782,СВЦЭМ!$A$39:$A$782,$A216,СВЦЭМ!$B$39:$B$782,W$190)+'СЕТ СН'!$F$15</f>
        <v>190.32661701000001</v>
      </c>
      <c r="X216" s="36">
        <f>SUMIFS(СВЦЭМ!$F$39:$F$782,СВЦЭМ!$A$39:$A$782,$A216,СВЦЭМ!$B$39:$B$782,X$190)+'СЕТ СН'!$F$15</f>
        <v>198.96057418000001</v>
      </c>
      <c r="Y216" s="36">
        <f>SUMIFS(СВЦЭМ!$F$39:$F$782,СВЦЭМ!$A$39:$A$782,$A216,СВЦЭМ!$B$39:$B$782,Y$190)+'СЕТ СН'!$F$15</f>
        <v>210.70709428999999</v>
      </c>
    </row>
    <row r="217" spans="1:25" ht="15.75" x14ac:dyDescent="0.2">
      <c r="A217" s="35">
        <f t="shared" si="5"/>
        <v>45500</v>
      </c>
      <c r="B217" s="36">
        <f>SUMIFS(СВЦЭМ!$F$39:$F$782,СВЦЭМ!$A$39:$A$782,$A217,СВЦЭМ!$B$39:$B$782,B$190)+'СЕТ СН'!$F$15</f>
        <v>222.07253470000001</v>
      </c>
      <c r="C217" s="36">
        <f>SUMIFS(СВЦЭМ!$F$39:$F$782,СВЦЭМ!$A$39:$A$782,$A217,СВЦЭМ!$B$39:$B$782,C$190)+'СЕТ СН'!$F$15</f>
        <v>231.19744270000001</v>
      </c>
      <c r="D217" s="36">
        <f>SUMIFS(СВЦЭМ!$F$39:$F$782,СВЦЭМ!$A$39:$A$782,$A217,СВЦЭМ!$B$39:$B$782,D$190)+'СЕТ СН'!$F$15</f>
        <v>236.64782213999999</v>
      </c>
      <c r="E217" s="36">
        <f>SUMIFS(СВЦЭМ!$F$39:$F$782,СВЦЭМ!$A$39:$A$782,$A217,СВЦЭМ!$B$39:$B$782,E$190)+'СЕТ СН'!$F$15</f>
        <v>241.00287180000001</v>
      </c>
      <c r="F217" s="36">
        <f>SUMIFS(СВЦЭМ!$F$39:$F$782,СВЦЭМ!$A$39:$A$782,$A217,СВЦЭМ!$B$39:$B$782,F$190)+'СЕТ СН'!$F$15</f>
        <v>238.66114157000001</v>
      </c>
      <c r="G217" s="36">
        <f>SUMIFS(СВЦЭМ!$F$39:$F$782,СВЦЭМ!$A$39:$A$782,$A217,СВЦЭМ!$B$39:$B$782,G$190)+'СЕТ СН'!$F$15</f>
        <v>240.07779796</v>
      </c>
      <c r="H217" s="36">
        <f>SUMIFS(СВЦЭМ!$F$39:$F$782,СВЦЭМ!$A$39:$A$782,$A217,СВЦЭМ!$B$39:$B$782,H$190)+'СЕТ СН'!$F$15</f>
        <v>235.77313014999999</v>
      </c>
      <c r="I217" s="36">
        <f>SUMIFS(СВЦЭМ!$F$39:$F$782,СВЦЭМ!$A$39:$A$782,$A217,СВЦЭМ!$B$39:$B$782,I$190)+'СЕТ СН'!$F$15</f>
        <v>219.39890381999999</v>
      </c>
      <c r="J217" s="36">
        <f>SUMIFS(СВЦЭМ!$F$39:$F$782,СВЦЭМ!$A$39:$A$782,$A217,СВЦЭМ!$B$39:$B$782,J$190)+'СЕТ СН'!$F$15</f>
        <v>216.13614325</v>
      </c>
      <c r="K217" s="36">
        <f>SUMIFS(СВЦЭМ!$F$39:$F$782,СВЦЭМ!$A$39:$A$782,$A217,СВЦЭМ!$B$39:$B$782,K$190)+'СЕТ СН'!$F$15</f>
        <v>205.51164452</v>
      </c>
      <c r="L217" s="36">
        <f>SUMIFS(СВЦЭМ!$F$39:$F$782,СВЦЭМ!$A$39:$A$782,$A217,СВЦЭМ!$B$39:$B$782,L$190)+'СЕТ СН'!$F$15</f>
        <v>197.92724636</v>
      </c>
      <c r="M217" s="36">
        <f>SUMIFS(СВЦЭМ!$F$39:$F$782,СВЦЭМ!$A$39:$A$782,$A217,СВЦЭМ!$B$39:$B$782,M$190)+'СЕТ СН'!$F$15</f>
        <v>193.70733050999999</v>
      </c>
      <c r="N217" s="36">
        <f>SUMIFS(СВЦЭМ!$F$39:$F$782,СВЦЭМ!$A$39:$A$782,$A217,СВЦЭМ!$B$39:$B$782,N$190)+'СЕТ СН'!$F$15</f>
        <v>193.13491965</v>
      </c>
      <c r="O217" s="36">
        <f>SUMIFS(СВЦЭМ!$F$39:$F$782,СВЦЭМ!$A$39:$A$782,$A217,СВЦЭМ!$B$39:$B$782,O$190)+'СЕТ СН'!$F$15</f>
        <v>192.82763740999999</v>
      </c>
      <c r="P217" s="36">
        <f>SUMIFS(СВЦЭМ!$F$39:$F$782,СВЦЭМ!$A$39:$A$782,$A217,СВЦЭМ!$B$39:$B$782,P$190)+'СЕТ СН'!$F$15</f>
        <v>193.84176683999999</v>
      </c>
      <c r="Q217" s="36">
        <f>SUMIFS(СВЦЭМ!$F$39:$F$782,СВЦЭМ!$A$39:$A$782,$A217,СВЦЭМ!$B$39:$B$782,Q$190)+'СЕТ СН'!$F$15</f>
        <v>194.21825849999999</v>
      </c>
      <c r="R217" s="36">
        <f>SUMIFS(СВЦЭМ!$F$39:$F$782,СВЦЭМ!$A$39:$A$782,$A217,СВЦЭМ!$B$39:$B$782,R$190)+'СЕТ СН'!$F$15</f>
        <v>194.64314698000001</v>
      </c>
      <c r="S217" s="36">
        <f>SUMIFS(СВЦЭМ!$F$39:$F$782,СВЦЭМ!$A$39:$A$782,$A217,СВЦЭМ!$B$39:$B$782,S$190)+'СЕТ СН'!$F$15</f>
        <v>193.69812657</v>
      </c>
      <c r="T217" s="36">
        <f>SUMIFS(СВЦЭМ!$F$39:$F$782,СВЦЭМ!$A$39:$A$782,$A217,СВЦЭМ!$B$39:$B$782,T$190)+'СЕТ СН'!$F$15</f>
        <v>192.36131528999999</v>
      </c>
      <c r="U217" s="36">
        <f>SUMIFS(СВЦЭМ!$F$39:$F$782,СВЦЭМ!$A$39:$A$782,$A217,СВЦЭМ!$B$39:$B$782,U$190)+'СЕТ СН'!$F$15</f>
        <v>195.38692147</v>
      </c>
      <c r="V217" s="36">
        <f>SUMIFS(СВЦЭМ!$F$39:$F$782,СВЦЭМ!$A$39:$A$782,$A217,СВЦЭМ!$B$39:$B$782,V$190)+'СЕТ СН'!$F$15</f>
        <v>196.11263586000001</v>
      </c>
      <c r="W217" s="36">
        <f>SUMIFS(СВЦЭМ!$F$39:$F$782,СВЦЭМ!$A$39:$A$782,$A217,СВЦЭМ!$B$39:$B$782,W$190)+'СЕТ СН'!$F$15</f>
        <v>193.98173833000001</v>
      </c>
      <c r="X217" s="36">
        <f>SUMIFS(СВЦЭМ!$F$39:$F$782,СВЦЭМ!$A$39:$A$782,$A217,СВЦЭМ!$B$39:$B$782,X$190)+'СЕТ СН'!$F$15</f>
        <v>200.3943615</v>
      </c>
      <c r="Y217" s="36">
        <f>SUMIFS(СВЦЭМ!$F$39:$F$782,СВЦЭМ!$A$39:$A$782,$A217,СВЦЭМ!$B$39:$B$782,Y$190)+'СЕТ СН'!$F$15</f>
        <v>213.20444728999999</v>
      </c>
    </row>
    <row r="218" spans="1:25" ht="15.75" x14ac:dyDescent="0.2">
      <c r="A218" s="35">
        <f t="shared" si="5"/>
        <v>45501</v>
      </c>
      <c r="B218" s="36">
        <f>SUMIFS(СВЦЭМ!$F$39:$F$782,СВЦЭМ!$A$39:$A$782,$A218,СВЦЭМ!$B$39:$B$782,B$190)+'СЕТ СН'!$F$15</f>
        <v>223.08761883</v>
      </c>
      <c r="C218" s="36">
        <f>SUMIFS(СВЦЭМ!$F$39:$F$782,СВЦЭМ!$A$39:$A$782,$A218,СВЦЭМ!$B$39:$B$782,C$190)+'СЕТ СН'!$F$15</f>
        <v>234.34619817000001</v>
      </c>
      <c r="D218" s="36">
        <f>SUMIFS(СВЦЭМ!$F$39:$F$782,СВЦЭМ!$A$39:$A$782,$A218,СВЦЭМ!$B$39:$B$782,D$190)+'СЕТ СН'!$F$15</f>
        <v>236.74528111000001</v>
      </c>
      <c r="E218" s="36">
        <f>SUMIFS(СВЦЭМ!$F$39:$F$782,СВЦЭМ!$A$39:$A$782,$A218,СВЦЭМ!$B$39:$B$782,E$190)+'СЕТ СН'!$F$15</f>
        <v>237.25851012000001</v>
      </c>
      <c r="F218" s="36">
        <f>SUMIFS(СВЦЭМ!$F$39:$F$782,СВЦЭМ!$A$39:$A$782,$A218,СВЦЭМ!$B$39:$B$782,F$190)+'СЕТ СН'!$F$15</f>
        <v>237.94614931000001</v>
      </c>
      <c r="G218" s="36">
        <f>SUMIFS(СВЦЭМ!$F$39:$F$782,СВЦЭМ!$A$39:$A$782,$A218,СВЦЭМ!$B$39:$B$782,G$190)+'СЕТ СН'!$F$15</f>
        <v>239.7348873</v>
      </c>
      <c r="H218" s="36">
        <f>SUMIFS(СВЦЭМ!$F$39:$F$782,СВЦЭМ!$A$39:$A$782,$A218,СВЦЭМ!$B$39:$B$782,H$190)+'СЕТ СН'!$F$15</f>
        <v>239.61445411</v>
      </c>
      <c r="I218" s="36">
        <f>SUMIFS(СВЦЭМ!$F$39:$F$782,СВЦЭМ!$A$39:$A$782,$A218,СВЦЭМ!$B$39:$B$782,I$190)+'СЕТ СН'!$F$15</f>
        <v>236.49474185</v>
      </c>
      <c r="J218" s="36">
        <f>SUMIFS(СВЦЭМ!$F$39:$F$782,СВЦЭМ!$A$39:$A$782,$A218,СВЦЭМ!$B$39:$B$782,J$190)+'СЕТ СН'!$F$15</f>
        <v>218.98804723999999</v>
      </c>
      <c r="K218" s="36">
        <f>SUMIFS(СВЦЭМ!$F$39:$F$782,СВЦЭМ!$A$39:$A$782,$A218,СВЦЭМ!$B$39:$B$782,K$190)+'СЕТ СН'!$F$15</f>
        <v>207.46228529000001</v>
      </c>
      <c r="L218" s="36">
        <f>SUMIFS(СВЦЭМ!$F$39:$F$782,СВЦЭМ!$A$39:$A$782,$A218,СВЦЭМ!$B$39:$B$782,L$190)+'СЕТ СН'!$F$15</f>
        <v>198.46581028</v>
      </c>
      <c r="M218" s="36">
        <f>SUMIFS(СВЦЭМ!$F$39:$F$782,СВЦЭМ!$A$39:$A$782,$A218,СВЦЭМ!$B$39:$B$782,M$190)+'СЕТ СН'!$F$15</f>
        <v>192.35228932000001</v>
      </c>
      <c r="N218" s="36">
        <f>SUMIFS(СВЦЭМ!$F$39:$F$782,СВЦЭМ!$A$39:$A$782,$A218,СВЦЭМ!$B$39:$B$782,N$190)+'СЕТ СН'!$F$15</f>
        <v>191.91121394999999</v>
      </c>
      <c r="O218" s="36">
        <f>SUMIFS(СВЦЭМ!$F$39:$F$782,СВЦЭМ!$A$39:$A$782,$A218,СВЦЭМ!$B$39:$B$782,O$190)+'СЕТ СН'!$F$15</f>
        <v>191.61007850999999</v>
      </c>
      <c r="P218" s="36">
        <f>SUMIFS(СВЦЭМ!$F$39:$F$782,СВЦЭМ!$A$39:$A$782,$A218,СВЦЭМ!$B$39:$B$782,P$190)+'СЕТ СН'!$F$15</f>
        <v>193.66398638999999</v>
      </c>
      <c r="Q218" s="36">
        <f>SUMIFS(СВЦЭМ!$F$39:$F$782,СВЦЭМ!$A$39:$A$782,$A218,СВЦЭМ!$B$39:$B$782,Q$190)+'СЕТ СН'!$F$15</f>
        <v>193.78425242</v>
      </c>
      <c r="R218" s="36">
        <f>SUMIFS(СВЦЭМ!$F$39:$F$782,СВЦЭМ!$A$39:$A$782,$A218,СВЦЭМ!$B$39:$B$782,R$190)+'СЕТ СН'!$F$15</f>
        <v>192.62495720000001</v>
      </c>
      <c r="S218" s="36">
        <f>SUMIFS(СВЦЭМ!$F$39:$F$782,СВЦЭМ!$A$39:$A$782,$A218,СВЦЭМ!$B$39:$B$782,S$190)+'СЕТ СН'!$F$15</f>
        <v>191.00945240999999</v>
      </c>
      <c r="T218" s="36">
        <f>SUMIFS(СВЦЭМ!$F$39:$F$782,СВЦЭМ!$A$39:$A$782,$A218,СВЦЭМ!$B$39:$B$782,T$190)+'СЕТ СН'!$F$15</f>
        <v>188.54582404999999</v>
      </c>
      <c r="U218" s="36">
        <f>SUMIFS(СВЦЭМ!$F$39:$F$782,СВЦЭМ!$A$39:$A$782,$A218,СВЦЭМ!$B$39:$B$782,U$190)+'СЕТ СН'!$F$15</f>
        <v>190.73460173999999</v>
      </c>
      <c r="V218" s="36">
        <f>SUMIFS(СВЦЭМ!$F$39:$F$782,СВЦЭМ!$A$39:$A$782,$A218,СВЦЭМ!$B$39:$B$782,V$190)+'СЕТ СН'!$F$15</f>
        <v>192.2516967</v>
      </c>
      <c r="W218" s="36">
        <f>SUMIFS(СВЦЭМ!$F$39:$F$782,СВЦЭМ!$A$39:$A$782,$A218,СВЦЭМ!$B$39:$B$782,W$190)+'СЕТ СН'!$F$15</f>
        <v>188.71201553</v>
      </c>
      <c r="X218" s="36">
        <f>SUMIFS(СВЦЭМ!$F$39:$F$782,СВЦЭМ!$A$39:$A$782,$A218,СВЦЭМ!$B$39:$B$782,X$190)+'СЕТ СН'!$F$15</f>
        <v>197.15038586</v>
      </c>
      <c r="Y218" s="36">
        <f>SUMIFS(СВЦЭМ!$F$39:$F$782,СВЦЭМ!$A$39:$A$782,$A218,СВЦЭМ!$B$39:$B$782,Y$190)+'СЕТ СН'!$F$15</f>
        <v>211.08024051999999</v>
      </c>
    </row>
    <row r="219" spans="1:25" ht="15.75" x14ac:dyDescent="0.2">
      <c r="A219" s="35">
        <f t="shared" si="5"/>
        <v>45502</v>
      </c>
      <c r="B219" s="36">
        <f>SUMIFS(СВЦЭМ!$F$39:$F$782,СВЦЭМ!$A$39:$A$782,$A219,СВЦЭМ!$B$39:$B$782,B$190)+'СЕТ СН'!$F$15</f>
        <v>235.40145533</v>
      </c>
      <c r="C219" s="36">
        <f>SUMIFS(СВЦЭМ!$F$39:$F$782,СВЦЭМ!$A$39:$A$782,$A219,СВЦЭМ!$B$39:$B$782,C$190)+'СЕТ СН'!$F$15</f>
        <v>251.15245347000001</v>
      </c>
      <c r="D219" s="36">
        <f>SUMIFS(СВЦЭМ!$F$39:$F$782,СВЦЭМ!$A$39:$A$782,$A219,СВЦЭМ!$B$39:$B$782,D$190)+'СЕТ СН'!$F$15</f>
        <v>257.01813627000001</v>
      </c>
      <c r="E219" s="36">
        <f>SUMIFS(СВЦЭМ!$F$39:$F$782,СВЦЭМ!$A$39:$A$782,$A219,СВЦЭМ!$B$39:$B$782,E$190)+'СЕТ СН'!$F$15</f>
        <v>262.78441289</v>
      </c>
      <c r="F219" s="36">
        <f>SUMIFS(СВЦЭМ!$F$39:$F$782,СВЦЭМ!$A$39:$A$782,$A219,СВЦЭМ!$B$39:$B$782,F$190)+'СЕТ СН'!$F$15</f>
        <v>262.81581669000002</v>
      </c>
      <c r="G219" s="36">
        <f>SUMIFS(СВЦЭМ!$F$39:$F$782,СВЦЭМ!$A$39:$A$782,$A219,СВЦЭМ!$B$39:$B$782,G$190)+'СЕТ СН'!$F$15</f>
        <v>260.56031092000001</v>
      </c>
      <c r="H219" s="36">
        <f>SUMIFS(СВЦЭМ!$F$39:$F$782,СВЦЭМ!$A$39:$A$782,$A219,СВЦЭМ!$B$39:$B$782,H$190)+'СЕТ СН'!$F$15</f>
        <v>253.46194510999999</v>
      </c>
      <c r="I219" s="36">
        <f>SUMIFS(СВЦЭМ!$F$39:$F$782,СВЦЭМ!$A$39:$A$782,$A219,СВЦЭМ!$B$39:$B$782,I$190)+'СЕТ СН'!$F$15</f>
        <v>242.13051354000001</v>
      </c>
      <c r="J219" s="36">
        <f>SUMIFS(СВЦЭМ!$F$39:$F$782,СВЦЭМ!$A$39:$A$782,$A219,СВЦЭМ!$B$39:$B$782,J$190)+'СЕТ СН'!$F$15</f>
        <v>226.34289014999999</v>
      </c>
      <c r="K219" s="36">
        <f>SUMIFS(СВЦЭМ!$F$39:$F$782,СВЦЭМ!$A$39:$A$782,$A219,СВЦЭМ!$B$39:$B$782,K$190)+'СЕТ СН'!$F$15</f>
        <v>213.2994539</v>
      </c>
      <c r="L219" s="36">
        <f>SUMIFS(СВЦЭМ!$F$39:$F$782,СВЦЭМ!$A$39:$A$782,$A219,СВЦЭМ!$B$39:$B$782,L$190)+'СЕТ СН'!$F$15</f>
        <v>207.00212789</v>
      </c>
      <c r="M219" s="36">
        <f>SUMIFS(СВЦЭМ!$F$39:$F$782,СВЦЭМ!$A$39:$A$782,$A219,СВЦЭМ!$B$39:$B$782,M$190)+'СЕТ СН'!$F$15</f>
        <v>204.10317319000001</v>
      </c>
      <c r="N219" s="36">
        <f>SUMIFS(СВЦЭМ!$F$39:$F$782,СВЦЭМ!$A$39:$A$782,$A219,СВЦЭМ!$B$39:$B$782,N$190)+'СЕТ СН'!$F$15</f>
        <v>204.40665498000001</v>
      </c>
      <c r="O219" s="36">
        <f>SUMIFS(СВЦЭМ!$F$39:$F$782,СВЦЭМ!$A$39:$A$782,$A219,СВЦЭМ!$B$39:$B$782,O$190)+'СЕТ СН'!$F$15</f>
        <v>203.28261286</v>
      </c>
      <c r="P219" s="36">
        <f>SUMIFS(СВЦЭМ!$F$39:$F$782,СВЦЭМ!$A$39:$A$782,$A219,СВЦЭМ!$B$39:$B$782,P$190)+'СЕТ СН'!$F$15</f>
        <v>204.11036546</v>
      </c>
      <c r="Q219" s="36">
        <f>SUMIFS(СВЦЭМ!$F$39:$F$782,СВЦЭМ!$A$39:$A$782,$A219,СВЦЭМ!$B$39:$B$782,Q$190)+'СЕТ СН'!$F$15</f>
        <v>203.44265845999999</v>
      </c>
      <c r="R219" s="36">
        <f>SUMIFS(СВЦЭМ!$F$39:$F$782,СВЦЭМ!$A$39:$A$782,$A219,СВЦЭМ!$B$39:$B$782,R$190)+'СЕТ СН'!$F$15</f>
        <v>203.74323178</v>
      </c>
      <c r="S219" s="36">
        <f>SUMIFS(СВЦЭМ!$F$39:$F$782,СВЦЭМ!$A$39:$A$782,$A219,СВЦЭМ!$B$39:$B$782,S$190)+'СЕТ СН'!$F$15</f>
        <v>203.14649098999999</v>
      </c>
      <c r="T219" s="36">
        <f>SUMIFS(СВЦЭМ!$F$39:$F$782,СВЦЭМ!$A$39:$A$782,$A219,СВЦЭМ!$B$39:$B$782,T$190)+'СЕТ СН'!$F$15</f>
        <v>201.92557898999999</v>
      </c>
      <c r="U219" s="36">
        <f>SUMIFS(СВЦЭМ!$F$39:$F$782,СВЦЭМ!$A$39:$A$782,$A219,СВЦЭМ!$B$39:$B$782,U$190)+'СЕТ СН'!$F$15</f>
        <v>204.14012869999999</v>
      </c>
      <c r="V219" s="36">
        <f>SUMIFS(СВЦЭМ!$F$39:$F$782,СВЦЭМ!$A$39:$A$782,$A219,СВЦЭМ!$B$39:$B$782,V$190)+'СЕТ СН'!$F$15</f>
        <v>206.56992030999999</v>
      </c>
      <c r="W219" s="36">
        <f>SUMIFS(СВЦЭМ!$F$39:$F$782,СВЦЭМ!$A$39:$A$782,$A219,СВЦЭМ!$B$39:$B$782,W$190)+'СЕТ СН'!$F$15</f>
        <v>204.18511631000001</v>
      </c>
      <c r="X219" s="36">
        <f>SUMIFS(СВЦЭМ!$F$39:$F$782,СВЦЭМ!$A$39:$A$782,$A219,СВЦЭМ!$B$39:$B$782,X$190)+'СЕТ СН'!$F$15</f>
        <v>208.1182325</v>
      </c>
      <c r="Y219" s="36">
        <f>SUMIFS(СВЦЭМ!$F$39:$F$782,СВЦЭМ!$A$39:$A$782,$A219,СВЦЭМ!$B$39:$B$782,Y$190)+'СЕТ СН'!$F$15</f>
        <v>226.01639223999999</v>
      </c>
    </row>
    <row r="220" spans="1:25" ht="15.75" x14ac:dyDescent="0.2">
      <c r="A220" s="35">
        <f t="shared" si="5"/>
        <v>45503</v>
      </c>
      <c r="B220" s="36">
        <f>SUMIFS(СВЦЭМ!$F$39:$F$782,СВЦЭМ!$A$39:$A$782,$A220,СВЦЭМ!$B$39:$B$782,B$190)+'СЕТ СН'!$F$15</f>
        <v>225.33426231999999</v>
      </c>
      <c r="C220" s="36">
        <f>SUMIFS(СВЦЭМ!$F$39:$F$782,СВЦЭМ!$A$39:$A$782,$A220,СВЦЭМ!$B$39:$B$782,C$190)+'СЕТ СН'!$F$15</f>
        <v>237.03166034</v>
      </c>
      <c r="D220" s="36">
        <f>SUMIFS(СВЦЭМ!$F$39:$F$782,СВЦЭМ!$A$39:$A$782,$A220,СВЦЭМ!$B$39:$B$782,D$190)+'СЕТ СН'!$F$15</f>
        <v>246.72398604</v>
      </c>
      <c r="E220" s="36">
        <f>SUMIFS(СВЦЭМ!$F$39:$F$782,СВЦЭМ!$A$39:$A$782,$A220,СВЦЭМ!$B$39:$B$782,E$190)+'СЕТ СН'!$F$15</f>
        <v>252.02027523999999</v>
      </c>
      <c r="F220" s="36">
        <f>SUMIFS(СВЦЭМ!$F$39:$F$782,СВЦЭМ!$A$39:$A$782,$A220,СВЦЭМ!$B$39:$B$782,F$190)+'СЕТ СН'!$F$15</f>
        <v>251.63027832</v>
      </c>
      <c r="G220" s="36">
        <f>SUMIFS(СВЦЭМ!$F$39:$F$782,СВЦЭМ!$A$39:$A$782,$A220,СВЦЭМ!$B$39:$B$782,G$190)+'СЕТ СН'!$F$15</f>
        <v>248.04462803000001</v>
      </c>
      <c r="H220" s="36">
        <f>SUMIFS(СВЦЭМ!$F$39:$F$782,СВЦЭМ!$A$39:$A$782,$A220,СВЦЭМ!$B$39:$B$782,H$190)+'СЕТ СН'!$F$15</f>
        <v>240.81088</v>
      </c>
      <c r="I220" s="36">
        <f>SUMIFS(СВЦЭМ!$F$39:$F$782,СВЦЭМ!$A$39:$A$782,$A220,СВЦЭМ!$B$39:$B$782,I$190)+'СЕТ СН'!$F$15</f>
        <v>225.91416114</v>
      </c>
      <c r="J220" s="36">
        <f>SUMIFS(СВЦЭМ!$F$39:$F$782,СВЦЭМ!$A$39:$A$782,$A220,СВЦЭМ!$B$39:$B$782,J$190)+'СЕТ СН'!$F$15</f>
        <v>210.27395998</v>
      </c>
      <c r="K220" s="36">
        <f>SUMIFS(СВЦЭМ!$F$39:$F$782,СВЦЭМ!$A$39:$A$782,$A220,СВЦЭМ!$B$39:$B$782,K$190)+'СЕТ СН'!$F$15</f>
        <v>197.96214129000001</v>
      </c>
      <c r="L220" s="36">
        <f>SUMIFS(СВЦЭМ!$F$39:$F$782,СВЦЭМ!$A$39:$A$782,$A220,СВЦЭМ!$B$39:$B$782,L$190)+'СЕТ СН'!$F$15</f>
        <v>189.70475601999999</v>
      </c>
      <c r="M220" s="36">
        <f>SUMIFS(СВЦЭМ!$F$39:$F$782,СВЦЭМ!$A$39:$A$782,$A220,СВЦЭМ!$B$39:$B$782,M$190)+'СЕТ СН'!$F$15</f>
        <v>188.85254368</v>
      </c>
      <c r="N220" s="36">
        <f>SUMIFS(СВЦЭМ!$F$39:$F$782,СВЦЭМ!$A$39:$A$782,$A220,СВЦЭМ!$B$39:$B$782,N$190)+'СЕТ СН'!$F$15</f>
        <v>188.42362374999999</v>
      </c>
      <c r="O220" s="36">
        <f>SUMIFS(СВЦЭМ!$F$39:$F$782,СВЦЭМ!$A$39:$A$782,$A220,СВЦЭМ!$B$39:$B$782,O$190)+'СЕТ СН'!$F$15</f>
        <v>187.11844174999999</v>
      </c>
      <c r="P220" s="36">
        <f>SUMIFS(СВЦЭМ!$F$39:$F$782,СВЦЭМ!$A$39:$A$782,$A220,СВЦЭМ!$B$39:$B$782,P$190)+'СЕТ СН'!$F$15</f>
        <v>187.96924060000001</v>
      </c>
      <c r="Q220" s="36">
        <f>SUMIFS(СВЦЭМ!$F$39:$F$782,СВЦЭМ!$A$39:$A$782,$A220,СВЦЭМ!$B$39:$B$782,Q$190)+'СЕТ СН'!$F$15</f>
        <v>187.74804843000001</v>
      </c>
      <c r="R220" s="36">
        <f>SUMIFS(СВЦЭМ!$F$39:$F$782,СВЦЭМ!$A$39:$A$782,$A220,СВЦЭМ!$B$39:$B$782,R$190)+'СЕТ СН'!$F$15</f>
        <v>187.90473707999999</v>
      </c>
      <c r="S220" s="36">
        <f>SUMIFS(СВЦЭМ!$F$39:$F$782,СВЦЭМ!$A$39:$A$782,$A220,СВЦЭМ!$B$39:$B$782,S$190)+'СЕТ СН'!$F$15</f>
        <v>188.35972371</v>
      </c>
      <c r="T220" s="36">
        <f>SUMIFS(СВЦЭМ!$F$39:$F$782,СВЦЭМ!$A$39:$A$782,$A220,СВЦЭМ!$B$39:$B$782,T$190)+'СЕТ СН'!$F$15</f>
        <v>187.30885995</v>
      </c>
      <c r="U220" s="36">
        <f>SUMIFS(СВЦЭМ!$F$39:$F$782,СВЦЭМ!$A$39:$A$782,$A220,СВЦЭМ!$B$39:$B$782,U$190)+'СЕТ СН'!$F$15</f>
        <v>187.9138567</v>
      </c>
      <c r="V220" s="36">
        <f>SUMIFS(СВЦЭМ!$F$39:$F$782,СВЦЭМ!$A$39:$A$782,$A220,СВЦЭМ!$B$39:$B$782,V$190)+'СЕТ СН'!$F$15</f>
        <v>189.64287236999999</v>
      </c>
      <c r="W220" s="36">
        <f>SUMIFS(СВЦЭМ!$F$39:$F$782,СВЦЭМ!$A$39:$A$782,$A220,СВЦЭМ!$B$39:$B$782,W$190)+'СЕТ СН'!$F$15</f>
        <v>189.38532386</v>
      </c>
      <c r="X220" s="36">
        <f>SUMIFS(СВЦЭМ!$F$39:$F$782,СВЦЭМ!$A$39:$A$782,$A220,СВЦЭМ!$B$39:$B$782,X$190)+'СЕТ СН'!$F$15</f>
        <v>198.02775975</v>
      </c>
      <c r="Y220" s="36">
        <f>SUMIFS(СВЦЭМ!$F$39:$F$782,СВЦЭМ!$A$39:$A$782,$A220,СВЦЭМ!$B$39:$B$782,Y$190)+'СЕТ СН'!$F$15</f>
        <v>210.80215731000001</v>
      </c>
    </row>
    <row r="221" spans="1:25" ht="15.75" x14ac:dyDescent="0.2">
      <c r="A221" s="35">
        <f t="shared" si="5"/>
        <v>45504</v>
      </c>
      <c r="B221" s="36">
        <f>SUMIFS(СВЦЭМ!$F$39:$F$782,СВЦЭМ!$A$39:$A$782,$A221,СВЦЭМ!$B$39:$B$782,B$190)+'СЕТ СН'!$F$15</f>
        <v>219.83198326999999</v>
      </c>
      <c r="C221" s="36">
        <f>SUMIFS(СВЦЭМ!$F$39:$F$782,СВЦЭМ!$A$39:$A$782,$A221,СВЦЭМ!$B$39:$B$782,C$190)+'СЕТ СН'!$F$15</f>
        <v>234.17937434000001</v>
      </c>
      <c r="D221" s="36">
        <f>SUMIFS(СВЦЭМ!$F$39:$F$782,СВЦЭМ!$A$39:$A$782,$A221,СВЦЭМ!$B$39:$B$782,D$190)+'СЕТ СН'!$F$15</f>
        <v>241.42435945</v>
      </c>
      <c r="E221" s="36">
        <f>SUMIFS(СВЦЭМ!$F$39:$F$782,СВЦЭМ!$A$39:$A$782,$A221,СВЦЭМ!$B$39:$B$782,E$190)+'СЕТ СН'!$F$15</f>
        <v>245.7097473</v>
      </c>
      <c r="F221" s="36">
        <f>SUMIFS(СВЦЭМ!$F$39:$F$782,СВЦЭМ!$A$39:$A$782,$A221,СВЦЭМ!$B$39:$B$782,F$190)+'СЕТ СН'!$F$15</f>
        <v>248.09986273999999</v>
      </c>
      <c r="G221" s="36">
        <f>SUMIFS(СВЦЭМ!$F$39:$F$782,СВЦЭМ!$A$39:$A$782,$A221,СВЦЭМ!$B$39:$B$782,G$190)+'СЕТ СН'!$F$15</f>
        <v>245.12262043000001</v>
      </c>
      <c r="H221" s="36">
        <f>SUMIFS(СВЦЭМ!$F$39:$F$782,СВЦЭМ!$A$39:$A$782,$A221,СВЦЭМ!$B$39:$B$782,H$190)+'СЕТ СН'!$F$15</f>
        <v>243.23017646</v>
      </c>
      <c r="I221" s="36">
        <f>SUMIFS(СВЦЭМ!$F$39:$F$782,СВЦЭМ!$A$39:$A$782,$A221,СВЦЭМ!$B$39:$B$782,I$190)+'СЕТ СН'!$F$15</f>
        <v>227.87534259</v>
      </c>
      <c r="J221" s="36">
        <f>SUMIFS(СВЦЭМ!$F$39:$F$782,СВЦЭМ!$A$39:$A$782,$A221,СВЦЭМ!$B$39:$B$782,J$190)+'СЕТ СН'!$F$15</f>
        <v>209.63748677000001</v>
      </c>
      <c r="K221" s="36">
        <f>SUMIFS(СВЦЭМ!$F$39:$F$782,СВЦЭМ!$A$39:$A$782,$A221,СВЦЭМ!$B$39:$B$782,K$190)+'СЕТ СН'!$F$15</f>
        <v>194.21513435</v>
      </c>
      <c r="L221" s="36">
        <f>SUMIFS(СВЦЭМ!$F$39:$F$782,СВЦЭМ!$A$39:$A$782,$A221,СВЦЭМ!$B$39:$B$782,L$190)+'СЕТ СН'!$F$15</f>
        <v>183.26218188000001</v>
      </c>
      <c r="M221" s="36">
        <f>SUMIFS(СВЦЭМ!$F$39:$F$782,СВЦЭМ!$A$39:$A$782,$A221,СВЦЭМ!$B$39:$B$782,M$190)+'СЕТ СН'!$F$15</f>
        <v>181.40859042</v>
      </c>
      <c r="N221" s="36">
        <f>SUMIFS(СВЦЭМ!$F$39:$F$782,СВЦЭМ!$A$39:$A$782,$A221,СВЦЭМ!$B$39:$B$782,N$190)+'СЕТ СН'!$F$15</f>
        <v>180.08768118</v>
      </c>
      <c r="O221" s="36">
        <f>SUMIFS(СВЦЭМ!$F$39:$F$782,СВЦЭМ!$A$39:$A$782,$A221,СВЦЭМ!$B$39:$B$782,O$190)+'СЕТ СН'!$F$15</f>
        <v>180.77207404999999</v>
      </c>
      <c r="P221" s="36">
        <f>SUMIFS(СВЦЭМ!$F$39:$F$782,СВЦЭМ!$A$39:$A$782,$A221,СВЦЭМ!$B$39:$B$782,P$190)+'СЕТ СН'!$F$15</f>
        <v>180.98586563999999</v>
      </c>
      <c r="Q221" s="36">
        <f>SUMIFS(СВЦЭМ!$F$39:$F$782,СВЦЭМ!$A$39:$A$782,$A221,СВЦЭМ!$B$39:$B$782,Q$190)+'СЕТ СН'!$F$15</f>
        <v>181.76521398</v>
      </c>
      <c r="R221" s="36">
        <f>SUMIFS(СВЦЭМ!$F$39:$F$782,СВЦЭМ!$A$39:$A$782,$A221,СВЦЭМ!$B$39:$B$782,R$190)+'СЕТ СН'!$F$15</f>
        <v>183.36235002999999</v>
      </c>
      <c r="S221" s="36">
        <f>SUMIFS(СВЦЭМ!$F$39:$F$782,СВЦЭМ!$A$39:$A$782,$A221,СВЦЭМ!$B$39:$B$782,S$190)+'СЕТ СН'!$F$15</f>
        <v>184.61197777999999</v>
      </c>
      <c r="T221" s="36">
        <f>SUMIFS(СВЦЭМ!$F$39:$F$782,СВЦЭМ!$A$39:$A$782,$A221,СВЦЭМ!$B$39:$B$782,T$190)+'СЕТ СН'!$F$15</f>
        <v>184.21818551000001</v>
      </c>
      <c r="U221" s="36">
        <f>SUMIFS(СВЦЭМ!$F$39:$F$782,СВЦЭМ!$A$39:$A$782,$A221,СВЦЭМ!$B$39:$B$782,U$190)+'СЕТ СН'!$F$15</f>
        <v>185.94478246</v>
      </c>
      <c r="V221" s="36">
        <f>SUMIFS(СВЦЭМ!$F$39:$F$782,СВЦЭМ!$A$39:$A$782,$A221,СВЦЭМ!$B$39:$B$782,V$190)+'СЕТ СН'!$F$15</f>
        <v>187.87883056000001</v>
      </c>
      <c r="W221" s="36">
        <f>SUMIFS(СВЦЭМ!$F$39:$F$782,СВЦЭМ!$A$39:$A$782,$A221,СВЦЭМ!$B$39:$B$782,W$190)+'СЕТ СН'!$F$15</f>
        <v>187.2227121</v>
      </c>
      <c r="X221" s="36">
        <f>SUMIFS(СВЦЭМ!$F$39:$F$782,СВЦЭМ!$A$39:$A$782,$A221,СВЦЭМ!$B$39:$B$782,X$190)+'СЕТ СН'!$F$15</f>
        <v>195.39016053</v>
      </c>
      <c r="Y221" s="36">
        <f>SUMIFS(СВЦЭМ!$F$39:$F$782,СВЦЭМ!$A$39:$A$782,$A221,СВЦЭМ!$B$39:$B$782,Y$190)+'СЕТ СН'!$F$15</f>
        <v>197.33790999000001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8"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9"/>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4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01.07.2024</v>
      </c>
      <c r="B226" s="36">
        <f>SUMIFS(СВЦЭМ!$G$40:$G$783,СВЦЭМ!$A$40:$A$783,$A226,СВЦЭМ!$B$40:$B$783,B$225)+'СЕТ СН'!$F$15</f>
        <v>0</v>
      </c>
      <c r="C226" s="36">
        <f>SUMIFS(СВЦЭМ!$G$40:$G$783,СВЦЭМ!$A$40:$A$783,$A226,СВЦЭМ!$B$40:$B$783,C$225)+'СЕТ СН'!$F$15</f>
        <v>0</v>
      </c>
      <c r="D226" s="36">
        <f>SUMIFS(СВЦЭМ!$G$40:$G$783,СВЦЭМ!$A$40:$A$783,$A226,СВЦЭМ!$B$40:$B$783,D$225)+'СЕТ СН'!$F$15</f>
        <v>0</v>
      </c>
      <c r="E226" s="36">
        <f>SUMIFS(СВЦЭМ!$G$40:$G$783,СВЦЭМ!$A$40:$A$783,$A226,СВЦЭМ!$B$40:$B$783,E$225)+'СЕТ СН'!$F$15</f>
        <v>0</v>
      </c>
      <c r="F226" s="36">
        <f>SUMIFS(СВЦЭМ!$G$40:$G$783,СВЦЭМ!$A$40:$A$783,$A226,СВЦЭМ!$B$40:$B$783,F$225)+'СЕТ СН'!$F$15</f>
        <v>0</v>
      </c>
      <c r="G226" s="36">
        <f>SUMIFS(СВЦЭМ!$G$40:$G$783,СВЦЭМ!$A$40:$A$783,$A226,СВЦЭМ!$B$40:$B$783,G$225)+'СЕТ СН'!$F$15</f>
        <v>0</v>
      </c>
      <c r="H226" s="36">
        <f>SUMIFS(СВЦЭМ!$G$40:$G$783,СВЦЭМ!$A$40:$A$783,$A226,СВЦЭМ!$B$40:$B$783,H$225)+'СЕТ СН'!$F$15</f>
        <v>0</v>
      </c>
      <c r="I226" s="36">
        <f>SUMIFS(СВЦЭМ!$G$40:$G$783,СВЦЭМ!$A$40:$A$783,$A226,СВЦЭМ!$B$40:$B$783,I$225)+'СЕТ СН'!$F$15</f>
        <v>0</v>
      </c>
      <c r="J226" s="36">
        <f>SUMIFS(СВЦЭМ!$G$40:$G$783,СВЦЭМ!$A$40:$A$783,$A226,СВЦЭМ!$B$40:$B$783,J$225)+'СЕТ СН'!$F$15</f>
        <v>0</v>
      </c>
      <c r="K226" s="36">
        <f>SUMIFS(СВЦЭМ!$G$40:$G$783,СВЦЭМ!$A$40:$A$783,$A226,СВЦЭМ!$B$40:$B$783,K$225)+'СЕТ СН'!$F$15</f>
        <v>0</v>
      </c>
      <c r="L226" s="36">
        <f>SUMIFS(СВЦЭМ!$G$40:$G$783,СВЦЭМ!$A$40:$A$783,$A226,СВЦЭМ!$B$40:$B$783,L$225)+'СЕТ СН'!$F$15</f>
        <v>0</v>
      </c>
      <c r="M226" s="36">
        <f>SUMIFS(СВЦЭМ!$G$40:$G$783,СВЦЭМ!$A$40:$A$783,$A226,СВЦЭМ!$B$40:$B$783,M$225)+'СЕТ СН'!$F$15</f>
        <v>0</v>
      </c>
      <c r="N226" s="36">
        <f>SUMIFS(СВЦЭМ!$G$40:$G$783,СВЦЭМ!$A$40:$A$783,$A226,СВЦЭМ!$B$40:$B$783,N$225)+'СЕТ СН'!$F$15</f>
        <v>0</v>
      </c>
      <c r="O226" s="36">
        <f>SUMIFS(СВЦЭМ!$G$40:$G$783,СВЦЭМ!$A$40:$A$783,$A226,СВЦЭМ!$B$40:$B$783,O$225)+'СЕТ СН'!$F$15</f>
        <v>0</v>
      </c>
      <c r="P226" s="36">
        <f>SUMIFS(СВЦЭМ!$G$40:$G$783,СВЦЭМ!$A$40:$A$783,$A226,СВЦЭМ!$B$40:$B$783,P$225)+'СЕТ СН'!$F$15</f>
        <v>0</v>
      </c>
      <c r="Q226" s="36">
        <f>SUMIFS(СВЦЭМ!$G$40:$G$783,СВЦЭМ!$A$40:$A$783,$A226,СВЦЭМ!$B$40:$B$783,Q$225)+'СЕТ СН'!$F$15</f>
        <v>0</v>
      </c>
      <c r="R226" s="36">
        <f>SUMIFS(СВЦЭМ!$G$40:$G$783,СВЦЭМ!$A$40:$A$783,$A226,СВЦЭМ!$B$40:$B$783,R$225)+'СЕТ СН'!$F$15</f>
        <v>0</v>
      </c>
      <c r="S226" s="36">
        <f>SUMIFS(СВЦЭМ!$G$40:$G$783,СВЦЭМ!$A$40:$A$783,$A226,СВЦЭМ!$B$40:$B$783,S$225)+'СЕТ СН'!$F$15</f>
        <v>0</v>
      </c>
      <c r="T226" s="36">
        <f>SUMIFS(СВЦЭМ!$G$40:$G$783,СВЦЭМ!$A$40:$A$783,$A226,СВЦЭМ!$B$40:$B$783,T$225)+'СЕТ СН'!$F$15</f>
        <v>0</v>
      </c>
      <c r="U226" s="36">
        <f>SUMIFS(СВЦЭМ!$G$40:$G$783,СВЦЭМ!$A$40:$A$783,$A226,СВЦЭМ!$B$40:$B$783,U$225)+'СЕТ СН'!$F$15</f>
        <v>0</v>
      </c>
      <c r="V226" s="36">
        <f>SUMIFS(СВЦЭМ!$G$40:$G$783,СВЦЭМ!$A$40:$A$783,$A226,СВЦЭМ!$B$40:$B$783,V$225)+'СЕТ СН'!$F$15</f>
        <v>0</v>
      </c>
      <c r="W226" s="36">
        <f>SUMIFS(СВЦЭМ!$G$40:$G$783,СВЦЭМ!$A$40:$A$783,$A226,СВЦЭМ!$B$40:$B$783,W$225)+'СЕТ СН'!$F$15</f>
        <v>0</v>
      </c>
      <c r="X226" s="36">
        <f>SUMIFS(СВЦЭМ!$G$40:$G$783,СВЦЭМ!$A$40:$A$783,$A226,СВЦЭМ!$B$40:$B$783,X$225)+'СЕТ СН'!$F$15</f>
        <v>0</v>
      </c>
      <c r="Y226" s="36">
        <f>SUMIFS(СВЦЭМ!$G$40:$G$783,СВЦЭМ!$A$40:$A$783,$A226,СВЦЭМ!$B$40:$B$783,Y$225)+'СЕТ СН'!$F$15</f>
        <v>0</v>
      </c>
      <c r="AA226" s="45"/>
    </row>
    <row r="227" spans="1:27" ht="15.75" hidden="1" x14ac:dyDescent="0.2">
      <c r="A227" s="35">
        <f>A226+1</f>
        <v>45475</v>
      </c>
      <c r="B227" s="36">
        <f>SUMIFS(СВЦЭМ!$G$40:$G$783,СВЦЭМ!$A$40:$A$783,$A227,СВЦЭМ!$B$40:$B$783,B$225)+'СЕТ СН'!$F$15</f>
        <v>0</v>
      </c>
      <c r="C227" s="36">
        <f>SUMIFS(СВЦЭМ!$G$40:$G$783,СВЦЭМ!$A$40:$A$783,$A227,СВЦЭМ!$B$40:$B$783,C$225)+'СЕТ СН'!$F$15</f>
        <v>0</v>
      </c>
      <c r="D227" s="36">
        <f>SUMIFS(СВЦЭМ!$G$40:$G$783,СВЦЭМ!$A$40:$A$783,$A227,СВЦЭМ!$B$40:$B$783,D$225)+'СЕТ СН'!$F$15</f>
        <v>0</v>
      </c>
      <c r="E227" s="36">
        <f>SUMIFS(СВЦЭМ!$G$40:$G$783,СВЦЭМ!$A$40:$A$783,$A227,СВЦЭМ!$B$40:$B$783,E$225)+'СЕТ СН'!$F$15</f>
        <v>0</v>
      </c>
      <c r="F227" s="36">
        <f>SUMIFS(СВЦЭМ!$G$40:$G$783,СВЦЭМ!$A$40:$A$783,$A227,СВЦЭМ!$B$40:$B$783,F$225)+'СЕТ СН'!$F$15</f>
        <v>0</v>
      </c>
      <c r="G227" s="36">
        <f>SUMIFS(СВЦЭМ!$G$40:$G$783,СВЦЭМ!$A$40:$A$783,$A227,СВЦЭМ!$B$40:$B$783,G$225)+'СЕТ СН'!$F$15</f>
        <v>0</v>
      </c>
      <c r="H227" s="36">
        <f>SUMIFS(СВЦЭМ!$G$40:$G$783,СВЦЭМ!$A$40:$A$783,$A227,СВЦЭМ!$B$40:$B$783,H$225)+'СЕТ СН'!$F$15</f>
        <v>0</v>
      </c>
      <c r="I227" s="36">
        <f>SUMIFS(СВЦЭМ!$G$40:$G$783,СВЦЭМ!$A$40:$A$783,$A227,СВЦЭМ!$B$40:$B$783,I$225)+'СЕТ СН'!$F$15</f>
        <v>0</v>
      </c>
      <c r="J227" s="36">
        <f>SUMIFS(СВЦЭМ!$G$40:$G$783,СВЦЭМ!$A$40:$A$783,$A227,СВЦЭМ!$B$40:$B$783,J$225)+'СЕТ СН'!$F$15</f>
        <v>0</v>
      </c>
      <c r="K227" s="36">
        <f>SUMIFS(СВЦЭМ!$G$40:$G$783,СВЦЭМ!$A$40:$A$783,$A227,СВЦЭМ!$B$40:$B$783,K$225)+'СЕТ СН'!$F$15</f>
        <v>0</v>
      </c>
      <c r="L227" s="36">
        <f>SUMIFS(СВЦЭМ!$G$40:$G$783,СВЦЭМ!$A$40:$A$783,$A227,СВЦЭМ!$B$40:$B$783,L$225)+'СЕТ СН'!$F$15</f>
        <v>0</v>
      </c>
      <c r="M227" s="36">
        <f>SUMIFS(СВЦЭМ!$G$40:$G$783,СВЦЭМ!$A$40:$A$783,$A227,СВЦЭМ!$B$40:$B$783,M$225)+'СЕТ СН'!$F$15</f>
        <v>0</v>
      </c>
      <c r="N227" s="36">
        <f>SUMIFS(СВЦЭМ!$G$40:$G$783,СВЦЭМ!$A$40:$A$783,$A227,СВЦЭМ!$B$40:$B$783,N$225)+'СЕТ СН'!$F$15</f>
        <v>0</v>
      </c>
      <c r="O227" s="36">
        <f>SUMIFS(СВЦЭМ!$G$40:$G$783,СВЦЭМ!$A$40:$A$783,$A227,СВЦЭМ!$B$40:$B$783,O$225)+'СЕТ СН'!$F$15</f>
        <v>0</v>
      </c>
      <c r="P227" s="36">
        <f>SUMIFS(СВЦЭМ!$G$40:$G$783,СВЦЭМ!$A$40:$A$783,$A227,СВЦЭМ!$B$40:$B$783,P$225)+'СЕТ СН'!$F$15</f>
        <v>0</v>
      </c>
      <c r="Q227" s="36">
        <f>SUMIFS(СВЦЭМ!$G$40:$G$783,СВЦЭМ!$A$40:$A$783,$A227,СВЦЭМ!$B$40:$B$783,Q$225)+'СЕТ СН'!$F$15</f>
        <v>0</v>
      </c>
      <c r="R227" s="36">
        <f>SUMIFS(СВЦЭМ!$G$40:$G$783,СВЦЭМ!$A$40:$A$783,$A227,СВЦЭМ!$B$40:$B$783,R$225)+'СЕТ СН'!$F$15</f>
        <v>0</v>
      </c>
      <c r="S227" s="36">
        <f>SUMIFS(СВЦЭМ!$G$40:$G$783,СВЦЭМ!$A$40:$A$783,$A227,СВЦЭМ!$B$40:$B$783,S$225)+'СЕТ СН'!$F$15</f>
        <v>0</v>
      </c>
      <c r="T227" s="36">
        <f>SUMIFS(СВЦЭМ!$G$40:$G$783,СВЦЭМ!$A$40:$A$783,$A227,СВЦЭМ!$B$40:$B$783,T$225)+'СЕТ СН'!$F$15</f>
        <v>0</v>
      </c>
      <c r="U227" s="36">
        <f>SUMIFS(СВЦЭМ!$G$40:$G$783,СВЦЭМ!$A$40:$A$783,$A227,СВЦЭМ!$B$40:$B$783,U$225)+'СЕТ СН'!$F$15</f>
        <v>0</v>
      </c>
      <c r="V227" s="36">
        <f>SUMIFS(СВЦЭМ!$G$40:$G$783,СВЦЭМ!$A$40:$A$783,$A227,СВЦЭМ!$B$40:$B$783,V$225)+'СЕТ СН'!$F$15</f>
        <v>0</v>
      </c>
      <c r="W227" s="36">
        <f>SUMIFS(СВЦЭМ!$G$40:$G$783,СВЦЭМ!$A$40:$A$783,$A227,СВЦЭМ!$B$40:$B$783,W$225)+'СЕТ СН'!$F$15</f>
        <v>0</v>
      </c>
      <c r="X227" s="36">
        <f>SUMIFS(СВЦЭМ!$G$40:$G$783,СВЦЭМ!$A$40:$A$783,$A227,СВЦЭМ!$B$40:$B$783,X$225)+'СЕТ СН'!$F$15</f>
        <v>0</v>
      </c>
      <c r="Y227" s="36">
        <f>SUMIFS(СВЦЭМ!$G$40:$G$783,СВЦЭМ!$A$40:$A$783,$A227,СВЦЭМ!$B$40:$B$783,Y$225)+'СЕТ СН'!$F$15</f>
        <v>0</v>
      </c>
    </row>
    <row r="228" spans="1:27" ht="15.75" hidden="1" x14ac:dyDescent="0.2">
      <c r="A228" s="35">
        <f t="shared" ref="A228:A256" si="6">A227+1</f>
        <v>45476</v>
      </c>
      <c r="B228" s="36">
        <f>SUMIFS(СВЦЭМ!$G$40:$G$783,СВЦЭМ!$A$40:$A$783,$A228,СВЦЭМ!$B$40:$B$783,B$225)+'СЕТ СН'!$F$15</f>
        <v>0</v>
      </c>
      <c r="C228" s="36">
        <f>SUMIFS(СВЦЭМ!$G$40:$G$783,СВЦЭМ!$A$40:$A$783,$A228,СВЦЭМ!$B$40:$B$783,C$225)+'СЕТ СН'!$F$15</f>
        <v>0</v>
      </c>
      <c r="D228" s="36">
        <f>SUMIFS(СВЦЭМ!$G$40:$G$783,СВЦЭМ!$A$40:$A$783,$A228,СВЦЭМ!$B$40:$B$783,D$225)+'СЕТ СН'!$F$15</f>
        <v>0</v>
      </c>
      <c r="E228" s="36">
        <f>SUMIFS(СВЦЭМ!$G$40:$G$783,СВЦЭМ!$A$40:$A$783,$A228,СВЦЭМ!$B$40:$B$783,E$225)+'СЕТ СН'!$F$15</f>
        <v>0</v>
      </c>
      <c r="F228" s="36">
        <f>SUMIFS(СВЦЭМ!$G$40:$G$783,СВЦЭМ!$A$40:$A$783,$A228,СВЦЭМ!$B$40:$B$783,F$225)+'СЕТ СН'!$F$15</f>
        <v>0</v>
      </c>
      <c r="G228" s="36">
        <f>SUMIFS(СВЦЭМ!$G$40:$G$783,СВЦЭМ!$A$40:$A$783,$A228,СВЦЭМ!$B$40:$B$783,G$225)+'СЕТ СН'!$F$15</f>
        <v>0</v>
      </c>
      <c r="H228" s="36">
        <f>SUMIFS(СВЦЭМ!$G$40:$G$783,СВЦЭМ!$A$40:$A$783,$A228,СВЦЭМ!$B$40:$B$783,H$225)+'СЕТ СН'!$F$15</f>
        <v>0</v>
      </c>
      <c r="I228" s="36">
        <f>SUMIFS(СВЦЭМ!$G$40:$G$783,СВЦЭМ!$A$40:$A$783,$A228,СВЦЭМ!$B$40:$B$783,I$225)+'СЕТ СН'!$F$15</f>
        <v>0</v>
      </c>
      <c r="J228" s="36">
        <f>SUMIFS(СВЦЭМ!$G$40:$G$783,СВЦЭМ!$A$40:$A$783,$A228,СВЦЭМ!$B$40:$B$783,J$225)+'СЕТ СН'!$F$15</f>
        <v>0</v>
      </c>
      <c r="K228" s="36">
        <f>SUMIFS(СВЦЭМ!$G$40:$G$783,СВЦЭМ!$A$40:$A$783,$A228,СВЦЭМ!$B$40:$B$783,K$225)+'СЕТ СН'!$F$15</f>
        <v>0</v>
      </c>
      <c r="L228" s="36">
        <f>SUMIFS(СВЦЭМ!$G$40:$G$783,СВЦЭМ!$A$40:$A$783,$A228,СВЦЭМ!$B$40:$B$783,L$225)+'СЕТ СН'!$F$15</f>
        <v>0</v>
      </c>
      <c r="M228" s="36">
        <f>SUMIFS(СВЦЭМ!$G$40:$G$783,СВЦЭМ!$A$40:$A$783,$A228,СВЦЭМ!$B$40:$B$783,M$225)+'СЕТ СН'!$F$15</f>
        <v>0</v>
      </c>
      <c r="N228" s="36">
        <f>SUMIFS(СВЦЭМ!$G$40:$G$783,СВЦЭМ!$A$40:$A$783,$A228,СВЦЭМ!$B$40:$B$783,N$225)+'СЕТ СН'!$F$15</f>
        <v>0</v>
      </c>
      <c r="O228" s="36">
        <f>SUMIFS(СВЦЭМ!$G$40:$G$783,СВЦЭМ!$A$40:$A$783,$A228,СВЦЭМ!$B$40:$B$783,O$225)+'СЕТ СН'!$F$15</f>
        <v>0</v>
      </c>
      <c r="P228" s="36">
        <f>SUMIFS(СВЦЭМ!$G$40:$G$783,СВЦЭМ!$A$40:$A$783,$A228,СВЦЭМ!$B$40:$B$783,P$225)+'СЕТ СН'!$F$15</f>
        <v>0</v>
      </c>
      <c r="Q228" s="36">
        <f>SUMIFS(СВЦЭМ!$G$40:$G$783,СВЦЭМ!$A$40:$A$783,$A228,СВЦЭМ!$B$40:$B$783,Q$225)+'СЕТ СН'!$F$15</f>
        <v>0</v>
      </c>
      <c r="R228" s="36">
        <f>SUMIFS(СВЦЭМ!$G$40:$G$783,СВЦЭМ!$A$40:$A$783,$A228,СВЦЭМ!$B$40:$B$783,R$225)+'СЕТ СН'!$F$15</f>
        <v>0</v>
      </c>
      <c r="S228" s="36">
        <f>SUMIFS(СВЦЭМ!$G$40:$G$783,СВЦЭМ!$A$40:$A$783,$A228,СВЦЭМ!$B$40:$B$783,S$225)+'СЕТ СН'!$F$15</f>
        <v>0</v>
      </c>
      <c r="T228" s="36">
        <f>SUMIFS(СВЦЭМ!$G$40:$G$783,СВЦЭМ!$A$40:$A$783,$A228,СВЦЭМ!$B$40:$B$783,T$225)+'СЕТ СН'!$F$15</f>
        <v>0</v>
      </c>
      <c r="U228" s="36">
        <f>SUMIFS(СВЦЭМ!$G$40:$G$783,СВЦЭМ!$A$40:$A$783,$A228,СВЦЭМ!$B$40:$B$783,U$225)+'СЕТ СН'!$F$15</f>
        <v>0</v>
      </c>
      <c r="V228" s="36">
        <f>SUMIFS(СВЦЭМ!$G$40:$G$783,СВЦЭМ!$A$40:$A$783,$A228,СВЦЭМ!$B$40:$B$783,V$225)+'СЕТ СН'!$F$15</f>
        <v>0</v>
      </c>
      <c r="W228" s="36">
        <f>SUMIFS(СВЦЭМ!$G$40:$G$783,СВЦЭМ!$A$40:$A$783,$A228,СВЦЭМ!$B$40:$B$783,W$225)+'СЕТ СН'!$F$15</f>
        <v>0</v>
      </c>
      <c r="X228" s="36">
        <f>SUMIFS(СВЦЭМ!$G$40:$G$783,СВЦЭМ!$A$40:$A$783,$A228,СВЦЭМ!$B$40:$B$783,X$225)+'СЕТ СН'!$F$15</f>
        <v>0</v>
      </c>
      <c r="Y228" s="36">
        <f>SUMIFS(СВЦЭМ!$G$40:$G$783,СВЦЭМ!$A$40:$A$783,$A228,СВЦЭМ!$B$40:$B$783,Y$225)+'СЕТ СН'!$F$15</f>
        <v>0</v>
      </c>
    </row>
    <row r="229" spans="1:27" ht="15.75" hidden="1" x14ac:dyDescent="0.2">
      <c r="A229" s="35">
        <f t="shared" si="6"/>
        <v>45477</v>
      </c>
      <c r="B229" s="36">
        <f>SUMIFS(СВЦЭМ!$G$40:$G$783,СВЦЭМ!$A$40:$A$783,$A229,СВЦЭМ!$B$40:$B$783,B$225)+'СЕТ СН'!$F$15</f>
        <v>0</v>
      </c>
      <c r="C229" s="36">
        <f>SUMIFS(СВЦЭМ!$G$40:$G$783,СВЦЭМ!$A$40:$A$783,$A229,СВЦЭМ!$B$40:$B$783,C$225)+'СЕТ СН'!$F$15</f>
        <v>0</v>
      </c>
      <c r="D229" s="36">
        <f>SUMIFS(СВЦЭМ!$G$40:$G$783,СВЦЭМ!$A$40:$A$783,$A229,СВЦЭМ!$B$40:$B$783,D$225)+'СЕТ СН'!$F$15</f>
        <v>0</v>
      </c>
      <c r="E229" s="36">
        <f>SUMIFS(СВЦЭМ!$G$40:$G$783,СВЦЭМ!$A$40:$A$783,$A229,СВЦЭМ!$B$40:$B$783,E$225)+'СЕТ СН'!$F$15</f>
        <v>0</v>
      </c>
      <c r="F229" s="36">
        <f>SUMIFS(СВЦЭМ!$G$40:$G$783,СВЦЭМ!$A$40:$A$783,$A229,СВЦЭМ!$B$40:$B$783,F$225)+'СЕТ СН'!$F$15</f>
        <v>0</v>
      </c>
      <c r="G229" s="36">
        <f>SUMIFS(СВЦЭМ!$G$40:$G$783,СВЦЭМ!$A$40:$A$783,$A229,СВЦЭМ!$B$40:$B$783,G$225)+'СЕТ СН'!$F$15</f>
        <v>0</v>
      </c>
      <c r="H229" s="36">
        <f>SUMIFS(СВЦЭМ!$G$40:$G$783,СВЦЭМ!$A$40:$A$783,$A229,СВЦЭМ!$B$40:$B$783,H$225)+'СЕТ СН'!$F$15</f>
        <v>0</v>
      </c>
      <c r="I229" s="36">
        <f>SUMIFS(СВЦЭМ!$G$40:$G$783,СВЦЭМ!$A$40:$A$783,$A229,СВЦЭМ!$B$40:$B$783,I$225)+'СЕТ СН'!$F$15</f>
        <v>0</v>
      </c>
      <c r="J229" s="36">
        <f>SUMIFS(СВЦЭМ!$G$40:$G$783,СВЦЭМ!$A$40:$A$783,$A229,СВЦЭМ!$B$40:$B$783,J$225)+'СЕТ СН'!$F$15</f>
        <v>0</v>
      </c>
      <c r="K229" s="36">
        <f>SUMIFS(СВЦЭМ!$G$40:$G$783,СВЦЭМ!$A$40:$A$783,$A229,СВЦЭМ!$B$40:$B$783,K$225)+'СЕТ СН'!$F$15</f>
        <v>0</v>
      </c>
      <c r="L229" s="36">
        <f>SUMIFS(СВЦЭМ!$G$40:$G$783,СВЦЭМ!$A$40:$A$783,$A229,СВЦЭМ!$B$40:$B$783,L$225)+'СЕТ СН'!$F$15</f>
        <v>0</v>
      </c>
      <c r="M229" s="36">
        <f>SUMIFS(СВЦЭМ!$G$40:$G$783,СВЦЭМ!$A$40:$A$783,$A229,СВЦЭМ!$B$40:$B$783,M$225)+'СЕТ СН'!$F$15</f>
        <v>0</v>
      </c>
      <c r="N229" s="36">
        <f>SUMIFS(СВЦЭМ!$G$40:$G$783,СВЦЭМ!$A$40:$A$783,$A229,СВЦЭМ!$B$40:$B$783,N$225)+'СЕТ СН'!$F$15</f>
        <v>0</v>
      </c>
      <c r="O229" s="36">
        <f>SUMIFS(СВЦЭМ!$G$40:$G$783,СВЦЭМ!$A$40:$A$783,$A229,СВЦЭМ!$B$40:$B$783,O$225)+'СЕТ СН'!$F$15</f>
        <v>0</v>
      </c>
      <c r="P229" s="36">
        <f>SUMIFS(СВЦЭМ!$G$40:$G$783,СВЦЭМ!$A$40:$A$783,$A229,СВЦЭМ!$B$40:$B$783,P$225)+'СЕТ СН'!$F$15</f>
        <v>0</v>
      </c>
      <c r="Q229" s="36">
        <f>SUMIFS(СВЦЭМ!$G$40:$G$783,СВЦЭМ!$A$40:$A$783,$A229,СВЦЭМ!$B$40:$B$783,Q$225)+'СЕТ СН'!$F$15</f>
        <v>0</v>
      </c>
      <c r="R229" s="36">
        <f>SUMIFS(СВЦЭМ!$G$40:$G$783,СВЦЭМ!$A$40:$A$783,$A229,СВЦЭМ!$B$40:$B$783,R$225)+'СЕТ СН'!$F$15</f>
        <v>0</v>
      </c>
      <c r="S229" s="36">
        <f>SUMIFS(СВЦЭМ!$G$40:$G$783,СВЦЭМ!$A$40:$A$783,$A229,СВЦЭМ!$B$40:$B$783,S$225)+'СЕТ СН'!$F$15</f>
        <v>0</v>
      </c>
      <c r="T229" s="36">
        <f>SUMIFS(СВЦЭМ!$G$40:$G$783,СВЦЭМ!$A$40:$A$783,$A229,СВЦЭМ!$B$40:$B$783,T$225)+'СЕТ СН'!$F$15</f>
        <v>0</v>
      </c>
      <c r="U229" s="36">
        <f>SUMIFS(СВЦЭМ!$G$40:$G$783,СВЦЭМ!$A$40:$A$783,$A229,СВЦЭМ!$B$40:$B$783,U$225)+'СЕТ СН'!$F$15</f>
        <v>0</v>
      </c>
      <c r="V229" s="36">
        <f>SUMIFS(СВЦЭМ!$G$40:$G$783,СВЦЭМ!$A$40:$A$783,$A229,СВЦЭМ!$B$40:$B$783,V$225)+'СЕТ СН'!$F$15</f>
        <v>0</v>
      </c>
      <c r="W229" s="36">
        <f>SUMIFS(СВЦЭМ!$G$40:$G$783,СВЦЭМ!$A$40:$A$783,$A229,СВЦЭМ!$B$40:$B$783,W$225)+'СЕТ СН'!$F$15</f>
        <v>0</v>
      </c>
      <c r="X229" s="36">
        <f>SUMIFS(СВЦЭМ!$G$40:$G$783,СВЦЭМ!$A$40:$A$783,$A229,СВЦЭМ!$B$40:$B$783,X$225)+'СЕТ СН'!$F$15</f>
        <v>0</v>
      </c>
      <c r="Y229" s="36">
        <f>SUMIFS(СВЦЭМ!$G$40:$G$783,СВЦЭМ!$A$40:$A$783,$A229,СВЦЭМ!$B$40:$B$783,Y$225)+'СЕТ СН'!$F$15</f>
        <v>0</v>
      </c>
    </row>
    <row r="230" spans="1:27" ht="15.75" hidden="1" x14ac:dyDescent="0.2">
      <c r="A230" s="35">
        <f t="shared" si="6"/>
        <v>45478</v>
      </c>
      <c r="B230" s="36">
        <f>SUMIFS(СВЦЭМ!$G$40:$G$783,СВЦЭМ!$A$40:$A$783,$A230,СВЦЭМ!$B$40:$B$783,B$225)+'СЕТ СН'!$F$15</f>
        <v>0</v>
      </c>
      <c r="C230" s="36">
        <f>SUMIFS(СВЦЭМ!$G$40:$G$783,СВЦЭМ!$A$40:$A$783,$A230,СВЦЭМ!$B$40:$B$783,C$225)+'СЕТ СН'!$F$15</f>
        <v>0</v>
      </c>
      <c r="D230" s="36">
        <f>SUMIFS(СВЦЭМ!$G$40:$G$783,СВЦЭМ!$A$40:$A$783,$A230,СВЦЭМ!$B$40:$B$783,D$225)+'СЕТ СН'!$F$15</f>
        <v>0</v>
      </c>
      <c r="E230" s="36">
        <f>SUMIFS(СВЦЭМ!$G$40:$G$783,СВЦЭМ!$A$40:$A$783,$A230,СВЦЭМ!$B$40:$B$783,E$225)+'СЕТ СН'!$F$15</f>
        <v>0</v>
      </c>
      <c r="F230" s="36">
        <f>SUMIFS(СВЦЭМ!$G$40:$G$783,СВЦЭМ!$A$40:$A$783,$A230,СВЦЭМ!$B$40:$B$783,F$225)+'СЕТ СН'!$F$15</f>
        <v>0</v>
      </c>
      <c r="G230" s="36">
        <f>SUMIFS(СВЦЭМ!$G$40:$G$783,СВЦЭМ!$A$40:$A$783,$A230,СВЦЭМ!$B$40:$B$783,G$225)+'СЕТ СН'!$F$15</f>
        <v>0</v>
      </c>
      <c r="H230" s="36">
        <f>SUMIFS(СВЦЭМ!$G$40:$G$783,СВЦЭМ!$A$40:$A$783,$A230,СВЦЭМ!$B$40:$B$783,H$225)+'СЕТ СН'!$F$15</f>
        <v>0</v>
      </c>
      <c r="I230" s="36">
        <f>SUMIFS(СВЦЭМ!$G$40:$G$783,СВЦЭМ!$A$40:$A$783,$A230,СВЦЭМ!$B$40:$B$783,I$225)+'СЕТ СН'!$F$15</f>
        <v>0</v>
      </c>
      <c r="J230" s="36">
        <f>SUMIFS(СВЦЭМ!$G$40:$G$783,СВЦЭМ!$A$40:$A$783,$A230,СВЦЭМ!$B$40:$B$783,J$225)+'СЕТ СН'!$F$15</f>
        <v>0</v>
      </c>
      <c r="K230" s="36">
        <f>SUMIFS(СВЦЭМ!$G$40:$G$783,СВЦЭМ!$A$40:$A$783,$A230,СВЦЭМ!$B$40:$B$783,K$225)+'СЕТ СН'!$F$15</f>
        <v>0</v>
      </c>
      <c r="L230" s="36">
        <f>SUMIFS(СВЦЭМ!$G$40:$G$783,СВЦЭМ!$A$40:$A$783,$A230,СВЦЭМ!$B$40:$B$783,L$225)+'СЕТ СН'!$F$15</f>
        <v>0</v>
      </c>
      <c r="M230" s="36">
        <f>SUMIFS(СВЦЭМ!$G$40:$G$783,СВЦЭМ!$A$40:$A$783,$A230,СВЦЭМ!$B$40:$B$783,M$225)+'СЕТ СН'!$F$15</f>
        <v>0</v>
      </c>
      <c r="N230" s="36">
        <f>SUMIFS(СВЦЭМ!$G$40:$G$783,СВЦЭМ!$A$40:$A$783,$A230,СВЦЭМ!$B$40:$B$783,N$225)+'СЕТ СН'!$F$15</f>
        <v>0</v>
      </c>
      <c r="O230" s="36">
        <f>SUMIFS(СВЦЭМ!$G$40:$G$783,СВЦЭМ!$A$40:$A$783,$A230,СВЦЭМ!$B$40:$B$783,O$225)+'СЕТ СН'!$F$15</f>
        <v>0</v>
      </c>
      <c r="P230" s="36">
        <f>SUMIFS(СВЦЭМ!$G$40:$G$783,СВЦЭМ!$A$40:$A$783,$A230,СВЦЭМ!$B$40:$B$783,P$225)+'СЕТ СН'!$F$15</f>
        <v>0</v>
      </c>
      <c r="Q230" s="36">
        <f>SUMIFS(СВЦЭМ!$G$40:$G$783,СВЦЭМ!$A$40:$A$783,$A230,СВЦЭМ!$B$40:$B$783,Q$225)+'СЕТ СН'!$F$15</f>
        <v>0</v>
      </c>
      <c r="R230" s="36">
        <f>SUMIFS(СВЦЭМ!$G$40:$G$783,СВЦЭМ!$A$40:$A$783,$A230,СВЦЭМ!$B$40:$B$783,R$225)+'СЕТ СН'!$F$15</f>
        <v>0</v>
      </c>
      <c r="S230" s="36">
        <f>SUMIFS(СВЦЭМ!$G$40:$G$783,СВЦЭМ!$A$40:$A$783,$A230,СВЦЭМ!$B$40:$B$783,S$225)+'СЕТ СН'!$F$15</f>
        <v>0</v>
      </c>
      <c r="T230" s="36">
        <f>SUMIFS(СВЦЭМ!$G$40:$G$783,СВЦЭМ!$A$40:$A$783,$A230,СВЦЭМ!$B$40:$B$783,T$225)+'СЕТ СН'!$F$15</f>
        <v>0</v>
      </c>
      <c r="U230" s="36">
        <f>SUMIFS(СВЦЭМ!$G$40:$G$783,СВЦЭМ!$A$40:$A$783,$A230,СВЦЭМ!$B$40:$B$783,U$225)+'СЕТ СН'!$F$15</f>
        <v>0</v>
      </c>
      <c r="V230" s="36">
        <f>SUMIFS(СВЦЭМ!$G$40:$G$783,СВЦЭМ!$A$40:$A$783,$A230,СВЦЭМ!$B$40:$B$783,V$225)+'СЕТ СН'!$F$15</f>
        <v>0</v>
      </c>
      <c r="W230" s="36">
        <f>SUMIFS(СВЦЭМ!$G$40:$G$783,СВЦЭМ!$A$40:$A$783,$A230,СВЦЭМ!$B$40:$B$783,W$225)+'СЕТ СН'!$F$15</f>
        <v>0</v>
      </c>
      <c r="X230" s="36">
        <f>SUMIFS(СВЦЭМ!$G$40:$G$783,СВЦЭМ!$A$40:$A$783,$A230,СВЦЭМ!$B$40:$B$783,X$225)+'СЕТ СН'!$F$15</f>
        <v>0</v>
      </c>
      <c r="Y230" s="36">
        <f>SUMIFS(СВЦЭМ!$G$40:$G$783,СВЦЭМ!$A$40:$A$783,$A230,СВЦЭМ!$B$40:$B$783,Y$225)+'СЕТ СН'!$F$15</f>
        <v>0</v>
      </c>
    </row>
    <row r="231" spans="1:27" ht="15.75" hidden="1" x14ac:dyDescent="0.2">
      <c r="A231" s="35">
        <f t="shared" si="6"/>
        <v>45479</v>
      </c>
      <c r="B231" s="36">
        <f>SUMIFS(СВЦЭМ!$G$40:$G$783,СВЦЭМ!$A$40:$A$783,$A231,СВЦЭМ!$B$40:$B$783,B$225)+'СЕТ СН'!$F$15</f>
        <v>0</v>
      </c>
      <c r="C231" s="36">
        <f>SUMIFS(СВЦЭМ!$G$40:$G$783,СВЦЭМ!$A$40:$A$783,$A231,СВЦЭМ!$B$40:$B$783,C$225)+'СЕТ СН'!$F$15</f>
        <v>0</v>
      </c>
      <c r="D231" s="36">
        <f>SUMIFS(СВЦЭМ!$G$40:$G$783,СВЦЭМ!$A$40:$A$783,$A231,СВЦЭМ!$B$40:$B$783,D$225)+'СЕТ СН'!$F$15</f>
        <v>0</v>
      </c>
      <c r="E231" s="36">
        <f>SUMIFS(СВЦЭМ!$G$40:$G$783,СВЦЭМ!$A$40:$A$783,$A231,СВЦЭМ!$B$40:$B$783,E$225)+'СЕТ СН'!$F$15</f>
        <v>0</v>
      </c>
      <c r="F231" s="36">
        <f>SUMIFS(СВЦЭМ!$G$40:$G$783,СВЦЭМ!$A$40:$A$783,$A231,СВЦЭМ!$B$40:$B$783,F$225)+'СЕТ СН'!$F$15</f>
        <v>0</v>
      </c>
      <c r="G231" s="36">
        <f>SUMIFS(СВЦЭМ!$G$40:$G$783,СВЦЭМ!$A$40:$A$783,$A231,СВЦЭМ!$B$40:$B$783,G$225)+'СЕТ СН'!$F$15</f>
        <v>0</v>
      </c>
      <c r="H231" s="36">
        <f>SUMIFS(СВЦЭМ!$G$40:$G$783,СВЦЭМ!$A$40:$A$783,$A231,СВЦЭМ!$B$40:$B$783,H$225)+'СЕТ СН'!$F$15</f>
        <v>0</v>
      </c>
      <c r="I231" s="36">
        <f>SUMIFS(СВЦЭМ!$G$40:$G$783,СВЦЭМ!$A$40:$A$783,$A231,СВЦЭМ!$B$40:$B$783,I$225)+'СЕТ СН'!$F$15</f>
        <v>0</v>
      </c>
      <c r="J231" s="36">
        <f>SUMIFS(СВЦЭМ!$G$40:$G$783,СВЦЭМ!$A$40:$A$783,$A231,СВЦЭМ!$B$40:$B$783,J$225)+'СЕТ СН'!$F$15</f>
        <v>0</v>
      </c>
      <c r="K231" s="36">
        <f>SUMIFS(СВЦЭМ!$G$40:$G$783,СВЦЭМ!$A$40:$A$783,$A231,СВЦЭМ!$B$40:$B$783,K$225)+'СЕТ СН'!$F$15</f>
        <v>0</v>
      </c>
      <c r="L231" s="36">
        <f>SUMIFS(СВЦЭМ!$G$40:$G$783,СВЦЭМ!$A$40:$A$783,$A231,СВЦЭМ!$B$40:$B$783,L$225)+'СЕТ СН'!$F$15</f>
        <v>0</v>
      </c>
      <c r="M231" s="36">
        <f>SUMIFS(СВЦЭМ!$G$40:$G$783,СВЦЭМ!$A$40:$A$783,$A231,СВЦЭМ!$B$40:$B$783,M$225)+'СЕТ СН'!$F$15</f>
        <v>0</v>
      </c>
      <c r="N231" s="36">
        <f>SUMIFS(СВЦЭМ!$G$40:$G$783,СВЦЭМ!$A$40:$A$783,$A231,СВЦЭМ!$B$40:$B$783,N$225)+'СЕТ СН'!$F$15</f>
        <v>0</v>
      </c>
      <c r="O231" s="36">
        <f>SUMIFS(СВЦЭМ!$G$40:$G$783,СВЦЭМ!$A$40:$A$783,$A231,СВЦЭМ!$B$40:$B$783,O$225)+'СЕТ СН'!$F$15</f>
        <v>0</v>
      </c>
      <c r="P231" s="36">
        <f>SUMIFS(СВЦЭМ!$G$40:$G$783,СВЦЭМ!$A$40:$A$783,$A231,СВЦЭМ!$B$40:$B$783,P$225)+'СЕТ СН'!$F$15</f>
        <v>0</v>
      </c>
      <c r="Q231" s="36">
        <f>SUMIFS(СВЦЭМ!$G$40:$G$783,СВЦЭМ!$A$40:$A$783,$A231,СВЦЭМ!$B$40:$B$783,Q$225)+'СЕТ СН'!$F$15</f>
        <v>0</v>
      </c>
      <c r="R231" s="36">
        <f>SUMIFS(СВЦЭМ!$G$40:$G$783,СВЦЭМ!$A$40:$A$783,$A231,СВЦЭМ!$B$40:$B$783,R$225)+'СЕТ СН'!$F$15</f>
        <v>0</v>
      </c>
      <c r="S231" s="36">
        <f>SUMIFS(СВЦЭМ!$G$40:$G$783,СВЦЭМ!$A$40:$A$783,$A231,СВЦЭМ!$B$40:$B$783,S$225)+'СЕТ СН'!$F$15</f>
        <v>0</v>
      </c>
      <c r="T231" s="36">
        <f>SUMIFS(СВЦЭМ!$G$40:$G$783,СВЦЭМ!$A$40:$A$783,$A231,СВЦЭМ!$B$40:$B$783,T$225)+'СЕТ СН'!$F$15</f>
        <v>0</v>
      </c>
      <c r="U231" s="36">
        <f>SUMIFS(СВЦЭМ!$G$40:$G$783,СВЦЭМ!$A$40:$A$783,$A231,СВЦЭМ!$B$40:$B$783,U$225)+'СЕТ СН'!$F$15</f>
        <v>0</v>
      </c>
      <c r="V231" s="36">
        <f>SUMIFS(СВЦЭМ!$G$40:$G$783,СВЦЭМ!$A$40:$A$783,$A231,СВЦЭМ!$B$40:$B$783,V$225)+'СЕТ СН'!$F$15</f>
        <v>0</v>
      </c>
      <c r="W231" s="36">
        <f>SUMIFS(СВЦЭМ!$G$40:$G$783,СВЦЭМ!$A$40:$A$783,$A231,СВЦЭМ!$B$40:$B$783,W$225)+'СЕТ СН'!$F$15</f>
        <v>0</v>
      </c>
      <c r="X231" s="36">
        <f>SUMIFS(СВЦЭМ!$G$40:$G$783,СВЦЭМ!$A$40:$A$783,$A231,СВЦЭМ!$B$40:$B$783,X$225)+'СЕТ СН'!$F$15</f>
        <v>0</v>
      </c>
      <c r="Y231" s="36">
        <f>SUMIFS(СВЦЭМ!$G$40:$G$783,СВЦЭМ!$A$40:$A$783,$A231,СВЦЭМ!$B$40:$B$783,Y$225)+'СЕТ СН'!$F$15</f>
        <v>0</v>
      </c>
    </row>
    <row r="232" spans="1:27" ht="15.75" hidden="1" x14ac:dyDescent="0.2">
      <c r="A232" s="35">
        <f t="shared" si="6"/>
        <v>45480</v>
      </c>
      <c r="B232" s="36">
        <f>SUMIFS(СВЦЭМ!$G$40:$G$783,СВЦЭМ!$A$40:$A$783,$A232,СВЦЭМ!$B$40:$B$783,B$225)+'СЕТ СН'!$F$15</f>
        <v>0</v>
      </c>
      <c r="C232" s="36">
        <f>SUMIFS(СВЦЭМ!$G$40:$G$783,СВЦЭМ!$A$40:$A$783,$A232,СВЦЭМ!$B$40:$B$783,C$225)+'СЕТ СН'!$F$15</f>
        <v>0</v>
      </c>
      <c r="D232" s="36">
        <f>SUMIFS(СВЦЭМ!$G$40:$G$783,СВЦЭМ!$A$40:$A$783,$A232,СВЦЭМ!$B$40:$B$783,D$225)+'СЕТ СН'!$F$15</f>
        <v>0</v>
      </c>
      <c r="E232" s="36">
        <f>SUMIFS(СВЦЭМ!$G$40:$G$783,СВЦЭМ!$A$40:$A$783,$A232,СВЦЭМ!$B$40:$B$783,E$225)+'СЕТ СН'!$F$15</f>
        <v>0</v>
      </c>
      <c r="F232" s="36">
        <f>SUMIFS(СВЦЭМ!$G$40:$G$783,СВЦЭМ!$A$40:$A$783,$A232,СВЦЭМ!$B$40:$B$783,F$225)+'СЕТ СН'!$F$15</f>
        <v>0</v>
      </c>
      <c r="G232" s="36">
        <f>SUMIFS(СВЦЭМ!$G$40:$G$783,СВЦЭМ!$A$40:$A$783,$A232,СВЦЭМ!$B$40:$B$783,G$225)+'СЕТ СН'!$F$15</f>
        <v>0</v>
      </c>
      <c r="H232" s="36">
        <f>SUMIFS(СВЦЭМ!$G$40:$G$783,СВЦЭМ!$A$40:$A$783,$A232,СВЦЭМ!$B$40:$B$783,H$225)+'СЕТ СН'!$F$15</f>
        <v>0</v>
      </c>
      <c r="I232" s="36">
        <f>SUMIFS(СВЦЭМ!$G$40:$G$783,СВЦЭМ!$A$40:$A$783,$A232,СВЦЭМ!$B$40:$B$783,I$225)+'СЕТ СН'!$F$15</f>
        <v>0</v>
      </c>
      <c r="J232" s="36">
        <f>SUMIFS(СВЦЭМ!$G$40:$G$783,СВЦЭМ!$A$40:$A$783,$A232,СВЦЭМ!$B$40:$B$783,J$225)+'СЕТ СН'!$F$15</f>
        <v>0</v>
      </c>
      <c r="K232" s="36">
        <f>SUMIFS(СВЦЭМ!$G$40:$G$783,СВЦЭМ!$A$40:$A$783,$A232,СВЦЭМ!$B$40:$B$783,K$225)+'СЕТ СН'!$F$15</f>
        <v>0</v>
      </c>
      <c r="L232" s="36">
        <f>SUMIFS(СВЦЭМ!$G$40:$G$783,СВЦЭМ!$A$40:$A$783,$A232,СВЦЭМ!$B$40:$B$783,L$225)+'СЕТ СН'!$F$15</f>
        <v>0</v>
      </c>
      <c r="M232" s="36">
        <f>SUMIFS(СВЦЭМ!$G$40:$G$783,СВЦЭМ!$A$40:$A$783,$A232,СВЦЭМ!$B$40:$B$783,M$225)+'СЕТ СН'!$F$15</f>
        <v>0</v>
      </c>
      <c r="N232" s="36">
        <f>SUMIFS(СВЦЭМ!$G$40:$G$783,СВЦЭМ!$A$40:$A$783,$A232,СВЦЭМ!$B$40:$B$783,N$225)+'СЕТ СН'!$F$15</f>
        <v>0</v>
      </c>
      <c r="O232" s="36">
        <f>SUMIFS(СВЦЭМ!$G$40:$G$783,СВЦЭМ!$A$40:$A$783,$A232,СВЦЭМ!$B$40:$B$783,O$225)+'СЕТ СН'!$F$15</f>
        <v>0</v>
      </c>
      <c r="P232" s="36">
        <f>SUMIFS(СВЦЭМ!$G$40:$G$783,СВЦЭМ!$A$40:$A$783,$A232,СВЦЭМ!$B$40:$B$783,P$225)+'СЕТ СН'!$F$15</f>
        <v>0</v>
      </c>
      <c r="Q232" s="36">
        <f>SUMIFS(СВЦЭМ!$G$40:$G$783,СВЦЭМ!$A$40:$A$783,$A232,СВЦЭМ!$B$40:$B$783,Q$225)+'СЕТ СН'!$F$15</f>
        <v>0</v>
      </c>
      <c r="R232" s="36">
        <f>SUMIFS(СВЦЭМ!$G$40:$G$783,СВЦЭМ!$A$40:$A$783,$A232,СВЦЭМ!$B$40:$B$783,R$225)+'СЕТ СН'!$F$15</f>
        <v>0</v>
      </c>
      <c r="S232" s="36">
        <f>SUMIFS(СВЦЭМ!$G$40:$G$783,СВЦЭМ!$A$40:$A$783,$A232,СВЦЭМ!$B$40:$B$783,S$225)+'СЕТ СН'!$F$15</f>
        <v>0</v>
      </c>
      <c r="T232" s="36">
        <f>SUMIFS(СВЦЭМ!$G$40:$G$783,СВЦЭМ!$A$40:$A$783,$A232,СВЦЭМ!$B$40:$B$783,T$225)+'СЕТ СН'!$F$15</f>
        <v>0</v>
      </c>
      <c r="U232" s="36">
        <f>SUMIFS(СВЦЭМ!$G$40:$G$783,СВЦЭМ!$A$40:$A$783,$A232,СВЦЭМ!$B$40:$B$783,U$225)+'СЕТ СН'!$F$15</f>
        <v>0</v>
      </c>
      <c r="V232" s="36">
        <f>SUMIFS(СВЦЭМ!$G$40:$G$783,СВЦЭМ!$A$40:$A$783,$A232,СВЦЭМ!$B$40:$B$783,V$225)+'СЕТ СН'!$F$15</f>
        <v>0</v>
      </c>
      <c r="W232" s="36">
        <f>SUMIFS(СВЦЭМ!$G$40:$G$783,СВЦЭМ!$A$40:$A$783,$A232,СВЦЭМ!$B$40:$B$783,W$225)+'СЕТ СН'!$F$15</f>
        <v>0</v>
      </c>
      <c r="X232" s="36">
        <f>SUMIFS(СВЦЭМ!$G$40:$G$783,СВЦЭМ!$A$40:$A$783,$A232,СВЦЭМ!$B$40:$B$783,X$225)+'СЕТ СН'!$F$15</f>
        <v>0</v>
      </c>
      <c r="Y232" s="36">
        <f>SUMIFS(СВЦЭМ!$G$40:$G$783,СВЦЭМ!$A$40:$A$783,$A232,СВЦЭМ!$B$40:$B$783,Y$225)+'СЕТ СН'!$F$15</f>
        <v>0</v>
      </c>
    </row>
    <row r="233" spans="1:27" ht="15.75" hidden="1" x14ac:dyDescent="0.2">
      <c r="A233" s="35">
        <f t="shared" si="6"/>
        <v>45481</v>
      </c>
      <c r="B233" s="36">
        <f>SUMIFS(СВЦЭМ!$G$40:$G$783,СВЦЭМ!$A$40:$A$783,$A233,СВЦЭМ!$B$40:$B$783,B$225)+'СЕТ СН'!$F$15</f>
        <v>0</v>
      </c>
      <c r="C233" s="36">
        <f>SUMIFS(СВЦЭМ!$G$40:$G$783,СВЦЭМ!$A$40:$A$783,$A233,СВЦЭМ!$B$40:$B$783,C$225)+'СЕТ СН'!$F$15</f>
        <v>0</v>
      </c>
      <c r="D233" s="36">
        <f>SUMIFS(СВЦЭМ!$G$40:$G$783,СВЦЭМ!$A$40:$A$783,$A233,СВЦЭМ!$B$40:$B$783,D$225)+'СЕТ СН'!$F$15</f>
        <v>0</v>
      </c>
      <c r="E233" s="36">
        <f>SUMIFS(СВЦЭМ!$G$40:$G$783,СВЦЭМ!$A$40:$A$783,$A233,СВЦЭМ!$B$40:$B$783,E$225)+'СЕТ СН'!$F$15</f>
        <v>0</v>
      </c>
      <c r="F233" s="36">
        <f>SUMIFS(СВЦЭМ!$G$40:$G$783,СВЦЭМ!$A$40:$A$783,$A233,СВЦЭМ!$B$40:$B$783,F$225)+'СЕТ СН'!$F$15</f>
        <v>0</v>
      </c>
      <c r="G233" s="36">
        <f>SUMIFS(СВЦЭМ!$G$40:$G$783,СВЦЭМ!$A$40:$A$783,$A233,СВЦЭМ!$B$40:$B$783,G$225)+'СЕТ СН'!$F$15</f>
        <v>0</v>
      </c>
      <c r="H233" s="36">
        <f>SUMIFS(СВЦЭМ!$G$40:$G$783,СВЦЭМ!$A$40:$A$783,$A233,СВЦЭМ!$B$40:$B$783,H$225)+'СЕТ СН'!$F$15</f>
        <v>0</v>
      </c>
      <c r="I233" s="36">
        <f>SUMIFS(СВЦЭМ!$G$40:$G$783,СВЦЭМ!$A$40:$A$783,$A233,СВЦЭМ!$B$40:$B$783,I$225)+'СЕТ СН'!$F$15</f>
        <v>0</v>
      </c>
      <c r="J233" s="36">
        <f>SUMIFS(СВЦЭМ!$G$40:$G$783,СВЦЭМ!$A$40:$A$783,$A233,СВЦЭМ!$B$40:$B$783,J$225)+'СЕТ СН'!$F$15</f>
        <v>0</v>
      </c>
      <c r="K233" s="36">
        <f>SUMIFS(СВЦЭМ!$G$40:$G$783,СВЦЭМ!$A$40:$A$783,$A233,СВЦЭМ!$B$40:$B$783,K$225)+'СЕТ СН'!$F$15</f>
        <v>0</v>
      </c>
      <c r="L233" s="36">
        <f>SUMIFS(СВЦЭМ!$G$40:$G$783,СВЦЭМ!$A$40:$A$783,$A233,СВЦЭМ!$B$40:$B$783,L$225)+'СЕТ СН'!$F$15</f>
        <v>0</v>
      </c>
      <c r="M233" s="36">
        <f>SUMIFS(СВЦЭМ!$G$40:$G$783,СВЦЭМ!$A$40:$A$783,$A233,СВЦЭМ!$B$40:$B$783,M$225)+'СЕТ СН'!$F$15</f>
        <v>0</v>
      </c>
      <c r="N233" s="36">
        <f>SUMIFS(СВЦЭМ!$G$40:$G$783,СВЦЭМ!$A$40:$A$783,$A233,СВЦЭМ!$B$40:$B$783,N$225)+'СЕТ СН'!$F$15</f>
        <v>0</v>
      </c>
      <c r="O233" s="36">
        <f>SUMIFS(СВЦЭМ!$G$40:$G$783,СВЦЭМ!$A$40:$A$783,$A233,СВЦЭМ!$B$40:$B$783,O$225)+'СЕТ СН'!$F$15</f>
        <v>0</v>
      </c>
      <c r="P233" s="36">
        <f>SUMIFS(СВЦЭМ!$G$40:$G$783,СВЦЭМ!$A$40:$A$783,$A233,СВЦЭМ!$B$40:$B$783,P$225)+'СЕТ СН'!$F$15</f>
        <v>0</v>
      </c>
      <c r="Q233" s="36">
        <f>SUMIFS(СВЦЭМ!$G$40:$G$783,СВЦЭМ!$A$40:$A$783,$A233,СВЦЭМ!$B$40:$B$783,Q$225)+'СЕТ СН'!$F$15</f>
        <v>0</v>
      </c>
      <c r="R233" s="36">
        <f>SUMIFS(СВЦЭМ!$G$40:$G$783,СВЦЭМ!$A$40:$A$783,$A233,СВЦЭМ!$B$40:$B$783,R$225)+'СЕТ СН'!$F$15</f>
        <v>0</v>
      </c>
      <c r="S233" s="36">
        <f>SUMIFS(СВЦЭМ!$G$40:$G$783,СВЦЭМ!$A$40:$A$783,$A233,СВЦЭМ!$B$40:$B$783,S$225)+'СЕТ СН'!$F$15</f>
        <v>0</v>
      </c>
      <c r="T233" s="36">
        <f>SUMIFS(СВЦЭМ!$G$40:$G$783,СВЦЭМ!$A$40:$A$783,$A233,СВЦЭМ!$B$40:$B$783,T$225)+'СЕТ СН'!$F$15</f>
        <v>0</v>
      </c>
      <c r="U233" s="36">
        <f>SUMIFS(СВЦЭМ!$G$40:$G$783,СВЦЭМ!$A$40:$A$783,$A233,СВЦЭМ!$B$40:$B$783,U$225)+'СЕТ СН'!$F$15</f>
        <v>0</v>
      </c>
      <c r="V233" s="36">
        <f>SUMIFS(СВЦЭМ!$G$40:$G$783,СВЦЭМ!$A$40:$A$783,$A233,СВЦЭМ!$B$40:$B$783,V$225)+'СЕТ СН'!$F$15</f>
        <v>0</v>
      </c>
      <c r="W233" s="36">
        <f>SUMIFS(СВЦЭМ!$G$40:$G$783,СВЦЭМ!$A$40:$A$783,$A233,СВЦЭМ!$B$40:$B$783,W$225)+'СЕТ СН'!$F$15</f>
        <v>0</v>
      </c>
      <c r="X233" s="36">
        <f>SUMIFS(СВЦЭМ!$G$40:$G$783,СВЦЭМ!$A$40:$A$783,$A233,СВЦЭМ!$B$40:$B$783,X$225)+'СЕТ СН'!$F$15</f>
        <v>0</v>
      </c>
      <c r="Y233" s="36">
        <f>SUMIFS(СВЦЭМ!$G$40:$G$783,СВЦЭМ!$A$40:$A$783,$A233,СВЦЭМ!$B$40:$B$783,Y$225)+'СЕТ СН'!$F$15</f>
        <v>0</v>
      </c>
    </row>
    <row r="234" spans="1:27" ht="15.75" hidden="1" x14ac:dyDescent="0.2">
      <c r="A234" s="35">
        <f t="shared" si="6"/>
        <v>45482</v>
      </c>
      <c r="B234" s="36">
        <f>SUMIFS(СВЦЭМ!$G$40:$G$783,СВЦЭМ!$A$40:$A$783,$A234,СВЦЭМ!$B$40:$B$783,B$225)+'СЕТ СН'!$F$15</f>
        <v>0</v>
      </c>
      <c r="C234" s="36">
        <f>SUMIFS(СВЦЭМ!$G$40:$G$783,СВЦЭМ!$A$40:$A$783,$A234,СВЦЭМ!$B$40:$B$783,C$225)+'СЕТ СН'!$F$15</f>
        <v>0</v>
      </c>
      <c r="D234" s="36">
        <f>SUMIFS(СВЦЭМ!$G$40:$G$783,СВЦЭМ!$A$40:$A$783,$A234,СВЦЭМ!$B$40:$B$783,D$225)+'СЕТ СН'!$F$15</f>
        <v>0</v>
      </c>
      <c r="E234" s="36">
        <f>SUMIFS(СВЦЭМ!$G$40:$G$783,СВЦЭМ!$A$40:$A$783,$A234,СВЦЭМ!$B$40:$B$783,E$225)+'СЕТ СН'!$F$15</f>
        <v>0</v>
      </c>
      <c r="F234" s="36">
        <f>SUMIFS(СВЦЭМ!$G$40:$G$783,СВЦЭМ!$A$40:$A$783,$A234,СВЦЭМ!$B$40:$B$783,F$225)+'СЕТ СН'!$F$15</f>
        <v>0</v>
      </c>
      <c r="G234" s="36">
        <f>SUMIFS(СВЦЭМ!$G$40:$G$783,СВЦЭМ!$A$40:$A$783,$A234,СВЦЭМ!$B$40:$B$783,G$225)+'СЕТ СН'!$F$15</f>
        <v>0</v>
      </c>
      <c r="H234" s="36">
        <f>SUMIFS(СВЦЭМ!$G$40:$G$783,СВЦЭМ!$A$40:$A$783,$A234,СВЦЭМ!$B$40:$B$783,H$225)+'СЕТ СН'!$F$15</f>
        <v>0</v>
      </c>
      <c r="I234" s="36">
        <f>SUMIFS(СВЦЭМ!$G$40:$G$783,СВЦЭМ!$A$40:$A$783,$A234,СВЦЭМ!$B$40:$B$783,I$225)+'СЕТ СН'!$F$15</f>
        <v>0</v>
      </c>
      <c r="J234" s="36">
        <f>SUMIFS(СВЦЭМ!$G$40:$G$783,СВЦЭМ!$A$40:$A$783,$A234,СВЦЭМ!$B$40:$B$783,J$225)+'СЕТ СН'!$F$15</f>
        <v>0</v>
      </c>
      <c r="K234" s="36">
        <f>SUMIFS(СВЦЭМ!$G$40:$G$783,СВЦЭМ!$A$40:$A$783,$A234,СВЦЭМ!$B$40:$B$783,K$225)+'СЕТ СН'!$F$15</f>
        <v>0</v>
      </c>
      <c r="L234" s="36">
        <f>SUMIFS(СВЦЭМ!$G$40:$G$783,СВЦЭМ!$A$40:$A$783,$A234,СВЦЭМ!$B$40:$B$783,L$225)+'СЕТ СН'!$F$15</f>
        <v>0</v>
      </c>
      <c r="M234" s="36">
        <f>SUMIFS(СВЦЭМ!$G$40:$G$783,СВЦЭМ!$A$40:$A$783,$A234,СВЦЭМ!$B$40:$B$783,M$225)+'СЕТ СН'!$F$15</f>
        <v>0</v>
      </c>
      <c r="N234" s="36">
        <f>SUMIFS(СВЦЭМ!$G$40:$G$783,СВЦЭМ!$A$40:$A$783,$A234,СВЦЭМ!$B$40:$B$783,N$225)+'СЕТ СН'!$F$15</f>
        <v>0</v>
      </c>
      <c r="O234" s="36">
        <f>SUMIFS(СВЦЭМ!$G$40:$G$783,СВЦЭМ!$A$40:$A$783,$A234,СВЦЭМ!$B$40:$B$783,O$225)+'СЕТ СН'!$F$15</f>
        <v>0</v>
      </c>
      <c r="P234" s="36">
        <f>SUMIFS(СВЦЭМ!$G$40:$G$783,СВЦЭМ!$A$40:$A$783,$A234,СВЦЭМ!$B$40:$B$783,P$225)+'СЕТ СН'!$F$15</f>
        <v>0</v>
      </c>
      <c r="Q234" s="36">
        <f>SUMIFS(СВЦЭМ!$G$40:$G$783,СВЦЭМ!$A$40:$A$783,$A234,СВЦЭМ!$B$40:$B$783,Q$225)+'СЕТ СН'!$F$15</f>
        <v>0</v>
      </c>
      <c r="R234" s="36">
        <f>SUMIFS(СВЦЭМ!$G$40:$G$783,СВЦЭМ!$A$40:$A$783,$A234,СВЦЭМ!$B$40:$B$783,R$225)+'СЕТ СН'!$F$15</f>
        <v>0</v>
      </c>
      <c r="S234" s="36">
        <f>SUMIFS(СВЦЭМ!$G$40:$G$783,СВЦЭМ!$A$40:$A$783,$A234,СВЦЭМ!$B$40:$B$783,S$225)+'СЕТ СН'!$F$15</f>
        <v>0</v>
      </c>
      <c r="T234" s="36">
        <f>SUMIFS(СВЦЭМ!$G$40:$G$783,СВЦЭМ!$A$40:$A$783,$A234,СВЦЭМ!$B$40:$B$783,T$225)+'СЕТ СН'!$F$15</f>
        <v>0</v>
      </c>
      <c r="U234" s="36">
        <f>SUMIFS(СВЦЭМ!$G$40:$G$783,СВЦЭМ!$A$40:$A$783,$A234,СВЦЭМ!$B$40:$B$783,U$225)+'СЕТ СН'!$F$15</f>
        <v>0</v>
      </c>
      <c r="V234" s="36">
        <f>SUMIFS(СВЦЭМ!$G$40:$G$783,СВЦЭМ!$A$40:$A$783,$A234,СВЦЭМ!$B$40:$B$783,V$225)+'СЕТ СН'!$F$15</f>
        <v>0</v>
      </c>
      <c r="W234" s="36">
        <f>SUMIFS(СВЦЭМ!$G$40:$G$783,СВЦЭМ!$A$40:$A$783,$A234,СВЦЭМ!$B$40:$B$783,W$225)+'СЕТ СН'!$F$15</f>
        <v>0</v>
      </c>
      <c r="X234" s="36">
        <f>SUMIFS(СВЦЭМ!$G$40:$G$783,СВЦЭМ!$A$40:$A$783,$A234,СВЦЭМ!$B$40:$B$783,X$225)+'СЕТ СН'!$F$15</f>
        <v>0</v>
      </c>
      <c r="Y234" s="36">
        <f>SUMIFS(СВЦЭМ!$G$40:$G$783,СВЦЭМ!$A$40:$A$783,$A234,СВЦЭМ!$B$40:$B$783,Y$225)+'СЕТ СН'!$F$15</f>
        <v>0</v>
      </c>
    </row>
    <row r="235" spans="1:27" ht="15.75" hidden="1" x14ac:dyDescent="0.2">
      <c r="A235" s="35">
        <f t="shared" si="6"/>
        <v>45483</v>
      </c>
      <c r="B235" s="36">
        <f>SUMIFS(СВЦЭМ!$G$40:$G$783,СВЦЭМ!$A$40:$A$783,$A235,СВЦЭМ!$B$40:$B$783,B$225)+'СЕТ СН'!$F$15</f>
        <v>0</v>
      </c>
      <c r="C235" s="36">
        <f>SUMIFS(СВЦЭМ!$G$40:$G$783,СВЦЭМ!$A$40:$A$783,$A235,СВЦЭМ!$B$40:$B$783,C$225)+'СЕТ СН'!$F$15</f>
        <v>0</v>
      </c>
      <c r="D235" s="36">
        <f>SUMIFS(СВЦЭМ!$G$40:$G$783,СВЦЭМ!$A$40:$A$783,$A235,СВЦЭМ!$B$40:$B$783,D$225)+'СЕТ СН'!$F$15</f>
        <v>0</v>
      </c>
      <c r="E235" s="36">
        <f>SUMIFS(СВЦЭМ!$G$40:$G$783,СВЦЭМ!$A$40:$A$783,$A235,СВЦЭМ!$B$40:$B$783,E$225)+'СЕТ СН'!$F$15</f>
        <v>0</v>
      </c>
      <c r="F235" s="36">
        <f>SUMIFS(СВЦЭМ!$G$40:$G$783,СВЦЭМ!$A$40:$A$783,$A235,СВЦЭМ!$B$40:$B$783,F$225)+'СЕТ СН'!$F$15</f>
        <v>0</v>
      </c>
      <c r="G235" s="36">
        <f>SUMIFS(СВЦЭМ!$G$40:$G$783,СВЦЭМ!$A$40:$A$783,$A235,СВЦЭМ!$B$40:$B$783,G$225)+'СЕТ СН'!$F$15</f>
        <v>0</v>
      </c>
      <c r="H235" s="36">
        <f>SUMIFS(СВЦЭМ!$G$40:$G$783,СВЦЭМ!$A$40:$A$783,$A235,СВЦЭМ!$B$40:$B$783,H$225)+'СЕТ СН'!$F$15</f>
        <v>0</v>
      </c>
      <c r="I235" s="36">
        <f>SUMIFS(СВЦЭМ!$G$40:$G$783,СВЦЭМ!$A$40:$A$783,$A235,СВЦЭМ!$B$40:$B$783,I$225)+'СЕТ СН'!$F$15</f>
        <v>0</v>
      </c>
      <c r="J235" s="36">
        <f>SUMIFS(СВЦЭМ!$G$40:$G$783,СВЦЭМ!$A$40:$A$783,$A235,СВЦЭМ!$B$40:$B$783,J$225)+'СЕТ СН'!$F$15</f>
        <v>0</v>
      </c>
      <c r="K235" s="36">
        <f>SUMIFS(СВЦЭМ!$G$40:$G$783,СВЦЭМ!$A$40:$A$783,$A235,СВЦЭМ!$B$40:$B$783,K$225)+'СЕТ СН'!$F$15</f>
        <v>0</v>
      </c>
      <c r="L235" s="36">
        <f>SUMIFS(СВЦЭМ!$G$40:$G$783,СВЦЭМ!$A$40:$A$783,$A235,СВЦЭМ!$B$40:$B$783,L$225)+'СЕТ СН'!$F$15</f>
        <v>0</v>
      </c>
      <c r="M235" s="36">
        <f>SUMIFS(СВЦЭМ!$G$40:$G$783,СВЦЭМ!$A$40:$A$783,$A235,СВЦЭМ!$B$40:$B$783,M$225)+'СЕТ СН'!$F$15</f>
        <v>0</v>
      </c>
      <c r="N235" s="36">
        <f>SUMIFS(СВЦЭМ!$G$40:$G$783,СВЦЭМ!$A$40:$A$783,$A235,СВЦЭМ!$B$40:$B$783,N$225)+'СЕТ СН'!$F$15</f>
        <v>0</v>
      </c>
      <c r="O235" s="36">
        <f>SUMIFS(СВЦЭМ!$G$40:$G$783,СВЦЭМ!$A$40:$A$783,$A235,СВЦЭМ!$B$40:$B$783,O$225)+'СЕТ СН'!$F$15</f>
        <v>0</v>
      </c>
      <c r="P235" s="36">
        <f>SUMIFS(СВЦЭМ!$G$40:$G$783,СВЦЭМ!$A$40:$A$783,$A235,СВЦЭМ!$B$40:$B$783,P$225)+'СЕТ СН'!$F$15</f>
        <v>0</v>
      </c>
      <c r="Q235" s="36">
        <f>SUMIFS(СВЦЭМ!$G$40:$G$783,СВЦЭМ!$A$40:$A$783,$A235,СВЦЭМ!$B$40:$B$783,Q$225)+'СЕТ СН'!$F$15</f>
        <v>0</v>
      </c>
      <c r="R235" s="36">
        <f>SUMIFS(СВЦЭМ!$G$40:$G$783,СВЦЭМ!$A$40:$A$783,$A235,СВЦЭМ!$B$40:$B$783,R$225)+'СЕТ СН'!$F$15</f>
        <v>0</v>
      </c>
      <c r="S235" s="36">
        <f>SUMIFS(СВЦЭМ!$G$40:$G$783,СВЦЭМ!$A$40:$A$783,$A235,СВЦЭМ!$B$40:$B$783,S$225)+'СЕТ СН'!$F$15</f>
        <v>0</v>
      </c>
      <c r="T235" s="36">
        <f>SUMIFS(СВЦЭМ!$G$40:$G$783,СВЦЭМ!$A$40:$A$783,$A235,СВЦЭМ!$B$40:$B$783,T$225)+'СЕТ СН'!$F$15</f>
        <v>0</v>
      </c>
      <c r="U235" s="36">
        <f>SUMIFS(СВЦЭМ!$G$40:$G$783,СВЦЭМ!$A$40:$A$783,$A235,СВЦЭМ!$B$40:$B$783,U$225)+'СЕТ СН'!$F$15</f>
        <v>0</v>
      </c>
      <c r="V235" s="36">
        <f>SUMIFS(СВЦЭМ!$G$40:$G$783,СВЦЭМ!$A$40:$A$783,$A235,СВЦЭМ!$B$40:$B$783,V$225)+'СЕТ СН'!$F$15</f>
        <v>0</v>
      </c>
      <c r="W235" s="36">
        <f>SUMIFS(СВЦЭМ!$G$40:$G$783,СВЦЭМ!$A$40:$A$783,$A235,СВЦЭМ!$B$40:$B$783,W$225)+'СЕТ СН'!$F$15</f>
        <v>0</v>
      </c>
      <c r="X235" s="36">
        <f>SUMIFS(СВЦЭМ!$G$40:$G$783,СВЦЭМ!$A$40:$A$783,$A235,СВЦЭМ!$B$40:$B$783,X$225)+'СЕТ СН'!$F$15</f>
        <v>0</v>
      </c>
      <c r="Y235" s="36">
        <f>SUMIFS(СВЦЭМ!$G$40:$G$783,СВЦЭМ!$A$40:$A$783,$A235,СВЦЭМ!$B$40:$B$783,Y$225)+'СЕТ СН'!$F$15</f>
        <v>0</v>
      </c>
    </row>
    <row r="236" spans="1:27" ht="15.75" hidden="1" x14ac:dyDescent="0.2">
      <c r="A236" s="35">
        <f t="shared" si="6"/>
        <v>45484</v>
      </c>
      <c r="B236" s="36">
        <f>SUMIFS(СВЦЭМ!$G$40:$G$783,СВЦЭМ!$A$40:$A$783,$A236,СВЦЭМ!$B$40:$B$783,B$225)+'СЕТ СН'!$F$15</f>
        <v>0</v>
      </c>
      <c r="C236" s="36">
        <f>SUMIFS(СВЦЭМ!$G$40:$G$783,СВЦЭМ!$A$40:$A$783,$A236,СВЦЭМ!$B$40:$B$783,C$225)+'СЕТ СН'!$F$15</f>
        <v>0</v>
      </c>
      <c r="D236" s="36">
        <f>SUMIFS(СВЦЭМ!$G$40:$G$783,СВЦЭМ!$A$40:$A$783,$A236,СВЦЭМ!$B$40:$B$783,D$225)+'СЕТ СН'!$F$15</f>
        <v>0</v>
      </c>
      <c r="E236" s="36">
        <f>SUMIFS(СВЦЭМ!$G$40:$G$783,СВЦЭМ!$A$40:$A$783,$A236,СВЦЭМ!$B$40:$B$783,E$225)+'СЕТ СН'!$F$15</f>
        <v>0</v>
      </c>
      <c r="F236" s="36">
        <f>SUMIFS(СВЦЭМ!$G$40:$G$783,СВЦЭМ!$A$40:$A$783,$A236,СВЦЭМ!$B$40:$B$783,F$225)+'СЕТ СН'!$F$15</f>
        <v>0</v>
      </c>
      <c r="G236" s="36">
        <f>SUMIFS(СВЦЭМ!$G$40:$G$783,СВЦЭМ!$A$40:$A$783,$A236,СВЦЭМ!$B$40:$B$783,G$225)+'СЕТ СН'!$F$15</f>
        <v>0</v>
      </c>
      <c r="H236" s="36">
        <f>SUMIFS(СВЦЭМ!$G$40:$G$783,СВЦЭМ!$A$40:$A$783,$A236,СВЦЭМ!$B$40:$B$783,H$225)+'СЕТ СН'!$F$15</f>
        <v>0</v>
      </c>
      <c r="I236" s="36">
        <f>SUMIFS(СВЦЭМ!$G$40:$G$783,СВЦЭМ!$A$40:$A$783,$A236,СВЦЭМ!$B$40:$B$783,I$225)+'СЕТ СН'!$F$15</f>
        <v>0</v>
      </c>
      <c r="J236" s="36">
        <f>SUMIFS(СВЦЭМ!$G$40:$G$783,СВЦЭМ!$A$40:$A$783,$A236,СВЦЭМ!$B$40:$B$783,J$225)+'СЕТ СН'!$F$15</f>
        <v>0</v>
      </c>
      <c r="K236" s="36">
        <f>SUMIFS(СВЦЭМ!$G$40:$G$783,СВЦЭМ!$A$40:$A$783,$A236,СВЦЭМ!$B$40:$B$783,K$225)+'СЕТ СН'!$F$15</f>
        <v>0</v>
      </c>
      <c r="L236" s="36">
        <f>SUMIFS(СВЦЭМ!$G$40:$G$783,СВЦЭМ!$A$40:$A$783,$A236,СВЦЭМ!$B$40:$B$783,L$225)+'СЕТ СН'!$F$15</f>
        <v>0</v>
      </c>
      <c r="M236" s="36">
        <f>SUMIFS(СВЦЭМ!$G$40:$G$783,СВЦЭМ!$A$40:$A$783,$A236,СВЦЭМ!$B$40:$B$783,M$225)+'СЕТ СН'!$F$15</f>
        <v>0</v>
      </c>
      <c r="N236" s="36">
        <f>SUMIFS(СВЦЭМ!$G$40:$G$783,СВЦЭМ!$A$40:$A$783,$A236,СВЦЭМ!$B$40:$B$783,N$225)+'СЕТ СН'!$F$15</f>
        <v>0</v>
      </c>
      <c r="O236" s="36">
        <f>SUMIFS(СВЦЭМ!$G$40:$G$783,СВЦЭМ!$A$40:$A$783,$A236,СВЦЭМ!$B$40:$B$783,O$225)+'СЕТ СН'!$F$15</f>
        <v>0</v>
      </c>
      <c r="P236" s="36">
        <f>SUMIFS(СВЦЭМ!$G$40:$G$783,СВЦЭМ!$A$40:$A$783,$A236,СВЦЭМ!$B$40:$B$783,P$225)+'СЕТ СН'!$F$15</f>
        <v>0</v>
      </c>
      <c r="Q236" s="36">
        <f>SUMIFS(СВЦЭМ!$G$40:$G$783,СВЦЭМ!$A$40:$A$783,$A236,СВЦЭМ!$B$40:$B$783,Q$225)+'СЕТ СН'!$F$15</f>
        <v>0</v>
      </c>
      <c r="R236" s="36">
        <f>SUMIFS(СВЦЭМ!$G$40:$G$783,СВЦЭМ!$A$40:$A$783,$A236,СВЦЭМ!$B$40:$B$783,R$225)+'СЕТ СН'!$F$15</f>
        <v>0</v>
      </c>
      <c r="S236" s="36">
        <f>SUMIFS(СВЦЭМ!$G$40:$G$783,СВЦЭМ!$A$40:$A$783,$A236,СВЦЭМ!$B$40:$B$783,S$225)+'СЕТ СН'!$F$15</f>
        <v>0</v>
      </c>
      <c r="T236" s="36">
        <f>SUMIFS(СВЦЭМ!$G$40:$G$783,СВЦЭМ!$A$40:$A$783,$A236,СВЦЭМ!$B$40:$B$783,T$225)+'СЕТ СН'!$F$15</f>
        <v>0</v>
      </c>
      <c r="U236" s="36">
        <f>SUMIFS(СВЦЭМ!$G$40:$G$783,СВЦЭМ!$A$40:$A$783,$A236,СВЦЭМ!$B$40:$B$783,U$225)+'СЕТ СН'!$F$15</f>
        <v>0</v>
      </c>
      <c r="V236" s="36">
        <f>SUMIFS(СВЦЭМ!$G$40:$G$783,СВЦЭМ!$A$40:$A$783,$A236,СВЦЭМ!$B$40:$B$783,V$225)+'СЕТ СН'!$F$15</f>
        <v>0</v>
      </c>
      <c r="W236" s="36">
        <f>SUMIFS(СВЦЭМ!$G$40:$G$783,СВЦЭМ!$A$40:$A$783,$A236,СВЦЭМ!$B$40:$B$783,W$225)+'СЕТ СН'!$F$15</f>
        <v>0</v>
      </c>
      <c r="X236" s="36">
        <f>SUMIFS(СВЦЭМ!$G$40:$G$783,СВЦЭМ!$A$40:$A$783,$A236,СВЦЭМ!$B$40:$B$783,X$225)+'СЕТ СН'!$F$15</f>
        <v>0</v>
      </c>
      <c r="Y236" s="36">
        <f>SUMIFS(СВЦЭМ!$G$40:$G$783,СВЦЭМ!$A$40:$A$783,$A236,СВЦЭМ!$B$40:$B$783,Y$225)+'СЕТ СН'!$F$15</f>
        <v>0</v>
      </c>
    </row>
    <row r="237" spans="1:27" ht="15.75" hidden="1" x14ac:dyDescent="0.2">
      <c r="A237" s="35">
        <f t="shared" si="6"/>
        <v>45485</v>
      </c>
      <c r="B237" s="36">
        <f>SUMIFS(СВЦЭМ!$G$40:$G$783,СВЦЭМ!$A$40:$A$783,$A237,СВЦЭМ!$B$40:$B$783,B$225)+'СЕТ СН'!$F$15</f>
        <v>0</v>
      </c>
      <c r="C237" s="36">
        <f>SUMIFS(СВЦЭМ!$G$40:$G$783,СВЦЭМ!$A$40:$A$783,$A237,СВЦЭМ!$B$40:$B$783,C$225)+'СЕТ СН'!$F$15</f>
        <v>0</v>
      </c>
      <c r="D237" s="36">
        <f>SUMIFS(СВЦЭМ!$G$40:$G$783,СВЦЭМ!$A$40:$A$783,$A237,СВЦЭМ!$B$40:$B$783,D$225)+'СЕТ СН'!$F$15</f>
        <v>0</v>
      </c>
      <c r="E237" s="36">
        <f>SUMIFS(СВЦЭМ!$G$40:$G$783,СВЦЭМ!$A$40:$A$783,$A237,СВЦЭМ!$B$40:$B$783,E$225)+'СЕТ СН'!$F$15</f>
        <v>0</v>
      </c>
      <c r="F237" s="36">
        <f>SUMIFS(СВЦЭМ!$G$40:$G$783,СВЦЭМ!$A$40:$A$783,$A237,СВЦЭМ!$B$40:$B$783,F$225)+'СЕТ СН'!$F$15</f>
        <v>0</v>
      </c>
      <c r="G237" s="36">
        <f>SUMIFS(СВЦЭМ!$G$40:$G$783,СВЦЭМ!$A$40:$A$783,$A237,СВЦЭМ!$B$40:$B$783,G$225)+'СЕТ СН'!$F$15</f>
        <v>0</v>
      </c>
      <c r="H237" s="36">
        <f>SUMIFS(СВЦЭМ!$G$40:$G$783,СВЦЭМ!$A$40:$A$783,$A237,СВЦЭМ!$B$40:$B$783,H$225)+'СЕТ СН'!$F$15</f>
        <v>0</v>
      </c>
      <c r="I237" s="36">
        <f>SUMIFS(СВЦЭМ!$G$40:$G$783,СВЦЭМ!$A$40:$A$783,$A237,СВЦЭМ!$B$40:$B$783,I$225)+'СЕТ СН'!$F$15</f>
        <v>0</v>
      </c>
      <c r="J237" s="36">
        <f>SUMIFS(СВЦЭМ!$G$40:$G$783,СВЦЭМ!$A$40:$A$783,$A237,СВЦЭМ!$B$40:$B$783,J$225)+'СЕТ СН'!$F$15</f>
        <v>0</v>
      </c>
      <c r="K237" s="36">
        <f>SUMIFS(СВЦЭМ!$G$40:$G$783,СВЦЭМ!$A$40:$A$783,$A237,СВЦЭМ!$B$40:$B$783,K$225)+'СЕТ СН'!$F$15</f>
        <v>0</v>
      </c>
      <c r="L237" s="36">
        <f>SUMIFS(СВЦЭМ!$G$40:$G$783,СВЦЭМ!$A$40:$A$783,$A237,СВЦЭМ!$B$40:$B$783,L$225)+'СЕТ СН'!$F$15</f>
        <v>0</v>
      </c>
      <c r="M237" s="36">
        <f>SUMIFS(СВЦЭМ!$G$40:$G$783,СВЦЭМ!$A$40:$A$783,$A237,СВЦЭМ!$B$40:$B$783,M$225)+'СЕТ СН'!$F$15</f>
        <v>0</v>
      </c>
      <c r="N237" s="36">
        <f>SUMIFS(СВЦЭМ!$G$40:$G$783,СВЦЭМ!$A$40:$A$783,$A237,СВЦЭМ!$B$40:$B$783,N$225)+'СЕТ СН'!$F$15</f>
        <v>0</v>
      </c>
      <c r="O237" s="36">
        <f>SUMIFS(СВЦЭМ!$G$40:$G$783,СВЦЭМ!$A$40:$A$783,$A237,СВЦЭМ!$B$40:$B$783,O$225)+'СЕТ СН'!$F$15</f>
        <v>0</v>
      </c>
      <c r="P237" s="36">
        <f>SUMIFS(СВЦЭМ!$G$40:$G$783,СВЦЭМ!$A$40:$A$783,$A237,СВЦЭМ!$B$40:$B$783,P$225)+'СЕТ СН'!$F$15</f>
        <v>0</v>
      </c>
      <c r="Q237" s="36">
        <f>SUMIFS(СВЦЭМ!$G$40:$G$783,СВЦЭМ!$A$40:$A$783,$A237,СВЦЭМ!$B$40:$B$783,Q$225)+'СЕТ СН'!$F$15</f>
        <v>0</v>
      </c>
      <c r="R237" s="36">
        <f>SUMIFS(СВЦЭМ!$G$40:$G$783,СВЦЭМ!$A$40:$A$783,$A237,СВЦЭМ!$B$40:$B$783,R$225)+'СЕТ СН'!$F$15</f>
        <v>0</v>
      </c>
      <c r="S237" s="36">
        <f>SUMIFS(СВЦЭМ!$G$40:$G$783,СВЦЭМ!$A$40:$A$783,$A237,СВЦЭМ!$B$40:$B$783,S$225)+'СЕТ СН'!$F$15</f>
        <v>0</v>
      </c>
      <c r="T237" s="36">
        <f>SUMIFS(СВЦЭМ!$G$40:$G$783,СВЦЭМ!$A$40:$A$783,$A237,СВЦЭМ!$B$40:$B$783,T$225)+'СЕТ СН'!$F$15</f>
        <v>0</v>
      </c>
      <c r="U237" s="36">
        <f>SUMIFS(СВЦЭМ!$G$40:$G$783,СВЦЭМ!$A$40:$A$783,$A237,СВЦЭМ!$B$40:$B$783,U$225)+'СЕТ СН'!$F$15</f>
        <v>0</v>
      </c>
      <c r="V237" s="36">
        <f>SUMIFS(СВЦЭМ!$G$40:$G$783,СВЦЭМ!$A$40:$A$783,$A237,СВЦЭМ!$B$40:$B$783,V$225)+'СЕТ СН'!$F$15</f>
        <v>0</v>
      </c>
      <c r="W237" s="36">
        <f>SUMIFS(СВЦЭМ!$G$40:$G$783,СВЦЭМ!$A$40:$A$783,$A237,СВЦЭМ!$B$40:$B$783,W$225)+'СЕТ СН'!$F$15</f>
        <v>0</v>
      </c>
      <c r="X237" s="36">
        <f>SUMIFS(СВЦЭМ!$G$40:$G$783,СВЦЭМ!$A$40:$A$783,$A237,СВЦЭМ!$B$40:$B$783,X$225)+'СЕТ СН'!$F$15</f>
        <v>0</v>
      </c>
      <c r="Y237" s="36">
        <f>SUMIFS(СВЦЭМ!$G$40:$G$783,СВЦЭМ!$A$40:$A$783,$A237,СВЦЭМ!$B$40:$B$783,Y$225)+'СЕТ СН'!$F$15</f>
        <v>0</v>
      </c>
    </row>
    <row r="238" spans="1:27" ht="15.75" hidden="1" x14ac:dyDescent="0.2">
      <c r="A238" s="35">
        <f t="shared" si="6"/>
        <v>45486</v>
      </c>
      <c r="B238" s="36">
        <f>SUMIFS(СВЦЭМ!$G$40:$G$783,СВЦЭМ!$A$40:$A$783,$A238,СВЦЭМ!$B$40:$B$783,B$225)+'СЕТ СН'!$F$15</f>
        <v>0</v>
      </c>
      <c r="C238" s="36">
        <f>SUMIFS(СВЦЭМ!$G$40:$G$783,СВЦЭМ!$A$40:$A$783,$A238,СВЦЭМ!$B$40:$B$783,C$225)+'СЕТ СН'!$F$15</f>
        <v>0</v>
      </c>
      <c r="D238" s="36">
        <f>SUMIFS(СВЦЭМ!$G$40:$G$783,СВЦЭМ!$A$40:$A$783,$A238,СВЦЭМ!$B$40:$B$783,D$225)+'СЕТ СН'!$F$15</f>
        <v>0</v>
      </c>
      <c r="E238" s="36">
        <f>SUMIFS(СВЦЭМ!$G$40:$G$783,СВЦЭМ!$A$40:$A$783,$A238,СВЦЭМ!$B$40:$B$783,E$225)+'СЕТ СН'!$F$15</f>
        <v>0</v>
      </c>
      <c r="F238" s="36">
        <f>SUMIFS(СВЦЭМ!$G$40:$G$783,СВЦЭМ!$A$40:$A$783,$A238,СВЦЭМ!$B$40:$B$783,F$225)+'СЕТ СН'!$F$15</f>
        <v>0</v>
      </c>
      <c r="G238" s="36">
        <f>SUMIFS(СВЦЭМ!$G$40:$G$783,СВЦЭМ!$A$40:$A$783,$A238,СВЦЭМ!$B$40:$B$783,G$225)+'СЕТ СН'!$F$15</f>
        <v>0</v>
      </c>
      <c r="H238" s="36">
        <f>SUMIFS(СВЦЭМ!$G$40:$G$783,СВЦЭМ!$A$40:$A$783,$A238,СВЦЭМ!$B$40:$B$783,H$225)+'СЕТ СН'!$F$15</f>
        <v>0</v>
      </c>
      <c r="I238" s="36">
        <f>SUMIFS(СВЦЭМ!$G$40:$G$783,СВЦЭМ!$A$40:$A$783,$A238,СВЦЭМ!$B$40:$B$783,I$225)+'СЕТ СН'!$F$15</f>
        <v>0</v>
      </c>
      <c r="J238" s="36">
        <f>SUMIFS(СВЦЭМ!$G$40:$G$783,СВЦЭМ!$A$40:$A$783,$A238,СВЦЭМ!$B$40:$B$783,J$225)+'СЕТ СН'!$F$15</f>
        <v>0</v>
      </c>
      <c r="K238" s="36">
        <f>SUMIFS(СВЦЭМ!$G$40:$G$783,СВЦЭМ!$A$40:$A$783,$A238,СВЦЭМ!$B$40:$B$783,K$225)+'СЕТ СН'!$F$15</f>
        <v>0</v>
      </c>
      <c r="L238" s="36">
        <f>SUMIFS(СВЦЭМ!$G$40:$G$783,СВЦЭМ!$A$40:$A$783,$A238,СВЦЭМ!$B$40:$B$783,L$225)+'СЕТ СН'!$F$15</f>
        <v>0</v>
      </c>
      <c r="M238" s="36">
        <f>SUMIFS(СВЦЭМ!$G$40:$G$783,СВЦЭМ!$A$40:$A$783,$A238,СВЦЭМ!$B$40:$B$783,M$225)+'СЕТ СН'!$F$15</f>
        <v>0</v>
      </c>
      <c r="N238" s="36">
        <f>SUMIFS(СВЦЭМ!$G$40:$G$783,СВЦЭМ!$A$40:$A$783,$A238,СВЦЭМ!$B$40:$B$783,N$225)+'СЕТ СН'!$F$15</f>
        <v>0</v>
      </c>
      <c r="O238" s="36">
        <f>SUMIFS(СВЦЭМ!$G$40:$G$783,СВЦЭМ!$A$40:$A$783,$A238,СВЦЭМ!$B$40:$B$783,O$225)+'СЕТ СН'!$F$15</f>
        <v>0</v>
      </c>
      <c r="P238" s="36">
        <f>SUMIFS(СВЦЭМ!$G$40:$G$783,СВЦЭМ!$A$40:$A$783,$A238,СВЦЭМ!$B$40:$B$783,P$225)+'СЕТ СН'!$F$15</f>
        <v>0</v>
      </c>
      <c r="Q238" s="36">
        <f>SUMIFS(СВЦЭМ!$G$40:$G$783,СВЦЭМ!$A$40:$A$783,$A238,СВЦЭМ!$B$40:$B$783,Q$225)+'СЕТ СН'!$F$15</f>
        <v>0</v>
      </c>
      <c r="R238" s="36">
        <f>SUMIFS(СВЦЭМ!$G$40:$G$783,СВЦЭМ!$A$40:$A$783,$A238,СВЦЭМ!$B$40:$B$783,R$225)+'СЕТ СН'!$F$15</f>
        <v>0</v>
      </c>
      <c r="S238" s="36">
        <f>SUMIFS(СВЦЭМ!$G$40:$G$783,СВЦЭМ!$A$40:$A$783,$A238,СВЦЭМ!$B$40:$B$783,S$225)+'СЕТ СН'!$F$15</f>
        <v>0</v>
      </c>
      <c r="T238" s="36">
        <f>SUMIFS(СВЦЭМ!$G$40:$G$783,СВЦЭМ!$A$40:$A$783,$A238,СВЦЭМ!$B$40:$B$783,T$225)+'СЕТ СН'!$F$15</f>
        <v>0</v>
      </c>
      <c r="U238" s="36">
        <f>SUMIFS(СВЦЭМ!$G$40:$G$783,СВЦЭМ!$A$40:$A$783,$A238,СВЦЭМ!$B$40:$B$783,U$225)+'СЕТ СН'!$F$15</f>
        <v>0</v>
      </c>
      <c r="V238" s="36">
        <f>SUMIFS(СВЦЭМ!$G$40:$G$783,СВЦЭМ!$A$40:$A$783,$A238,СВЦЭМ!$B$40:$B$783,V$225)+'СЕТ СН'!$F$15</f>
        <v>0</v>
      </c>
      <c r="W238" s="36">
        <f>SUMIFS(СВЦЭМ!$G$40:$G$783,СВЦЭМ!$A$40:$A$783,$A238,СВЦЭМ!$B$40:$B$783,W$225)+'СЕТ СН'!$F$15</f>
        <v>0</v>
      </c>
      <c r="X238" s="36">
        <f>SUMIFS(СВЦЭМ!$G$40:$G$783,СВЦЭМ!$A$40:$A$783,$A238,СВЦЭМ!$B$40:$B$783,X$225)+'СЕТ СН'!$F$15</f>
        <v>0</v>
      </c>
      <c r="Y238" s="36">
        <f>SUMIFS(СВЦЭМ!$G$40:$G$783,СВЦЭМ!$A$40:$A$783,$A238,СВЦЭМ!$B$40:$B$783,Y$225)+'СЕТ СН'!$F$15</f>
        <v>0</v>
      </c>
    </row>
    <row r="239" spans="1:27" ht="15.75" hidden="1" x14ac:dyDescent="0.2">
      <c r="A239" s="35">
        <f t="shared" si="6"/>
        <v>45487</v>
      </c>
      <c r="B239" s="36">
        <f>SUMIFS(СВЦЭМ!$G$40:$G$783,СВЦЭМ!$A$40:$A$783,$A239,СВЦЭМ!$B$40:$B$783,B$225)+'СЕТ СН'!$F$15</f>
        <v>0</v>
      </c>
      <c r="C239" s="36">
        <f>SUMIFS(СВЦЭМ!$G$40:$G$783,СВЦЭМ!$A$40:$A$783,$A239,СВЦЭМ!$B$40:$B$783,C$225)+'СЕТ СН'!$F$15</f>
        <v>0</v>
      </c>
      <c r="D239" s="36">
        <f>SUMIFS(СВЦЭМ!$G$40:$G$783,СВЦЭМ!$A$40:$A$783,$A239,СВЦЭМ!$B$40:$B$783,D$225)+'СЕТ СН'!$F$15</f>
        <v>0</v>
      </c>
      <c r="E239" s="36">
        <f>SUMIFS(СВЦЭМ!$G$40:$G$783,СВЦЭМ!$A$40:$A$783,$A239,СВЦЭМ!$B$40:$B$783,E$225)+'СЕТ СН'!$F$15</f>
        <v>0</v>
      </c>
      <c r="F239" s="36">
        <f>SUMIFS(СВЦЭМ!$G$40:$G$783,СВЦЭМ!$A$40:$A$783,$A239,СВЦЭМ!$B$40:$B$783,F$225)+'СЕТ СН'!$F$15</f>
        <v>0</v>
      </c>
      <c r="G239" s="36">
        <f>SUMIFS(СВЦЭМ!$G$40:$G$783,СВЦЭМ!$A$40:$A$783,$A239,СВЦЭМ!$B$40:$B$783,G$225)+'СЕТ СН'!$F$15</f>
        <v>0</v>
      </c>
      <c r="H239" s="36">
        <f>SUMIFS(СВЦЭМ!$G$40:$G$783,СВЦЭМ!$A$40:$A$783,$A239,СВЦЭМ!$B$40:$B$783,H$225)+'СЕТ СН'!$F$15</f>
        <v>0</v>
      </c>
      <c r="I239" s="36">
        <f>SUMIFS(СВЦЭМ!$G$40:$G$783,СВЦЭМ!$A$40:$A$783,$A239,СВЦЭМ!$B$40:$B$783,I$225)+'СЕТ СН'!$F$15</f>
        <v>0</v>
      </c>
      <c r="J239" s="36">
        <f>SUMIFS(СВЦЭМ!$G$40:$G$783,СВЦЭМ!$A$40:$A$783,$A239,СВЦЭМ!$B$40:$B$783,J$225)+'СЕТ СН'!$F$15</f>
        <v>0</v>
      </c>
      <c r="K239" s="36">
        <f>SUMIFS(СВЦЭМ!$G$40:$G$783,СВЦЭМ!$A$40:$A$783,$A239,СВЦЭМ!$B$40:$B$783,K$225)+'СЕТ СН'!$F$15</f>
        <v>0</v>
      </c>
      <c r="L239" s="36">
        <f>SUMIFS(СВЦЭМ!$G$40:$G$783,СВЦЭМ!$A$40:$A$783,$A239,СВЦЭМ!$B$40:$B$783,L$225)+'СЕТ СН'!$F$15</f>
        <v>0</v>
      </c>
      <c r="M239" s="36">
        <f>SUMIFS(СВЦЭМ!$G$40:$G$783,СВЦЭМ!$A$40:$A$783,$A239,СВЦЭМ!$B$40:$B$783,M$225)+'СЕТ СН'!$F$15</f>
        <v>0</v>
      </c>
      <c r="N239" s="36">
        <f>SUMIFS(СВЦЭМ!$G$40:$G$783,СВЦЭМ!$A$40:$A$783,$A239,СВЦЭМ!$B$40:$B$783,N$225)+'СЕТ СН'!$F$15</f>
        <v>0</v>
      </c>
      <c r="O239" s="36">
        <f>SUMIFS(СВЦЭМ!$G$40:$G$783,СВЦЭМ!$A$40:$A$783,$A239,СВЦЭМ!$B$40:$B$783,O$225)+'СЕТ СН'!$F$15</f>
        <v>0</v>
      </c>
      <c r="P239" s="36">
        <f>SUMIFS(СВЦЭМ!$G$40:$G$783,СВЦЭМ!$A$40:$A$783,$A239,СВЦЭМ!$B$40:$B$783,P$225)+'СЕТ СН'!$F$15</f>
        <v>0</v>
      </c>
      <c r="Q239" s="36">
        <f>SUMIFS(СВЦЭМ!$G$40:$G$783,СВЦЭМ!$A$40:$A$783,$A239,СВЦЭМ!$B$40:$B$783,Q$225)+'СЕТ СН'!$F$15</f>
        <v>0</v>
      </c>
      <c r="R239" s="36">
        <f>SUMIFS(СВЦЭМ!$G$40:$G$783,СВЦЭМ!$A$40:$A$783,$A239,СВЦЭМ!$B$40:$B$783,R$225)+'СЕТ СН'!$F$15</f>
        <v>0</v>
      </c>
      <c r="S239" s="36">
        <f>SUMIFS(СВЦЭМ!$G$40:$G$783,СВЦЭМ!$A$40:$A$783,$A239,СВЦЭМ!$B$40:$B$783,S$225)+'СЕТ СН'!$F$15</f>
        <v>0</v>
      </c>
      <c r="T239" s="36">
        <f>SUMIFS(СВЦЭМ!$G$40:$G$783,СВЦЭМ!$A$40:$A$783,$A239,СВЦЭМ!$B$40:$B$783,T$225)+'СЕТ СН'!$F$15</f>
        <v>0</v>
      </c>
      <c r="U239" s="36">
        <f>SUMIFS(СВЦЭМ!$G$40:$G$783,СВЦЭМ!$A$40:$A$783,$A239,СВЦЭМ!$B$40:$B$783,U$225)+'СЕТ СН'!$F$15</f>
        <v>0</v>
      </c>
      <c r="V239" s="36">
        <f>SUMIFS(СВЦЭМ!$G$40:$G$783,СВЦЭМ!$A$40:$A$783,$A239,СВЦЭМ!$B$40:$B$783,V$225)+'СЕТ СН'!$F$15</f>
        <v>0</v>
      </c>
      <c r="W239" s="36">
        <f>SUMIFS(СВЦЭМ!$G$40:$G$783,СВЦЭМ!$A$40:$A$783,$A239,СВЦЭМ!$B$40:$B$783,W$225)+'СЕТ СН'!$F$15</f>
        <v>0</v>
      </c>
      <c r="X239" s="36">
        <f>SUMIFS(СВЦЭМ!$G$40:$G$783,СВЦЭМ!$A$40:$A$783,$A239,СВЦЭМ!$B$40:$B$783,X$225)+'СЕТ СН'!$F$15</f>
        <v>0</v>
      </c>
      <c r="Y239" s="36">
        <f>SUMIFS(СВЦЭМ!$G$40:$G$783,СВЦЭМ!$A$40:$A$783,$A239,СВЦЭМ!$B$40:$B$783,Y$225)+'СЕТ СН'!$F$15</f>
        <v>0</v>
      </c>
    </row>
    <row r="240" spans="1:27" ht="15.75" hidden="1" x14ac:dyDescent="0.2">
      <c r="A240" s="35">
        <f t="shared" si="6"/>
        <v>45488</v>
      </c>
      <c r="B240" s="36">
        <f>SUMIFS(СВЦЭМ!$G$40:$G$783,СВЦЭМ!$A$40:$A$783,$A240,СВЦЭМ!$B$40:$B$783,B$225)+'СЕТ СН'!$F$15</f>
        <v>0</v>
      </c>
      <c r="C240" s="36">
        <f>SUMIFS(СВЦЭМ!$G$40:$G$783,СВЦЭМ!$A$40:$A$783,$A240,СВЦЭМ!$B$40:$B$783,C$225)+'СЕТ СН'!$F$15</f>
        <v>0</v>
      </c>
      <c r="D240" s="36">
        <f>SUMIFS(СВЦЭМ!$G$40:$G$783,СВЦЭМ!$A$40:$A$783,$A240,СВЦЭМ!$B$40:$B$783,D$225)+'СЕТ СН'!$F$15</f>
        <v>0</v>
      </c>
      <c r="E240" s="36">
        <f>SUMIFS(СВЦЭМ!$G$40:$G$783,СВЦЭМ!$A$40:$A$783,$A240,СВЦЭМ!$B$40:$B$783,E$225)+'СЕТ СН'!$F$15</f>
        <v>0</v>
      </c>
      <c r="F240" s="36">
        <f>SUMIFS(СВЦЭМ!$G$40:$G$783,СВЦЭМ!$A$40:$A$783,$A240,СВЦЭМ!$B$40:$B$783,F$225)+'СЕТ СН'!$F$15</f>
        <v>0</v>
      </c>
      <c r="G240" s="36">
        <f>SUMIFS(СВЦЭМ!$G$40:$G$783,СВЦЭМ!$A$40:$A$783,$A240,СВЦЭМ!$B$40:$B$783,G$225)+'СЕТ СН'!$F$15</f>
        <v>0</v>
      </c>
      <c r="H240" s="36">
        <f>SUMIFS(СВЦЭМ!$G$40:$G$783,СВЦЭМ!$A$40:$A$783,$A240,СВЦЭМ!$B$40:$B$783,H$225)+'СЕТ СН'!$F$15</f>
        <v>0</v>
      </c>
      <c r="I240" s="36">
        <f>SUMIFS(СВЦЭМ!$G$40:$G$783,СВЦЭМ!$A$40:$A$783,$A240,СВЦЭМ!$B$40:$B$783,I$225)+'СЕТ СН'!$F$15</f>
        <v>0</v>
      </c>
      <c r="J240" s="36">
        <f>SUMIFS(СВЦЭМ!$G$40:$G$783,СВЦЭМ!$A$40:$A$783,$A240,СВЦЭМ!$B$40:$B$783,J$225)+'СЕТ СН'!$F$15</f>
        <v>0</v>
      </c>
      <c r="K240" s="36">
        <f>SUMIFS(СВЦЭМ!$G$40:$G$783,СВЦЭМ!$A$40:$A$783,$A240,СВЦЭМ!$B$40:$B$783,K$225)+'СЕТ СН'!$F$15</f>
        <v>0</v>
      </c>
      <c r="L240" s="36">
        <f>SUMIFS(СВЦЭМ!$G$40:$G$783,СВЦЭМ!$A$40:$A$783,$A240,СВЦЭМ!$B$40:$B$783,L$225)+'СЕТ СН'!$F$15</f>
        <v>0</v>
      </c>
      <c r="M240" s="36">
        <f>SUMIFS(СВЦЭМ!$G$40:$G$783,СВЦЭМ!$A$40:$A$783,$A240,СВЦЭМ!$B$40:$B$783,M$225)+'СЕТ СН'!$F$15</f>
        <v>0</v>
      </c>
      <c r="N240" s="36">
        <f>SUMIFS(СВЦЭМ!$G$40:$G$783,СВЦЭМ!$A$40:$A$783,$A240,СВЦЭМ!$B$40:$B$783,N$225)+'СЕТ СН'!$F$15</f>
        <v>0</v>
      </c>
      <c r="O240" s="36">
        <f>SUMIFS(СВЦЭМ!$G$40:$G$783,СВЦЭМ!$A$40:$A$783,$A240,СВЦЭМ!$B$40:$B$783,O$225)+'СЕТ СН'!$F$15</f>
        <v>0</v>
      </c>
      <c r="P240" s="36">
        <f>SUMIFS(СВЦЭМ!$G$40:$G$783,СВЦЭМ!$A$40:$A$783,$A240,СВЦЭМ!$B$40:$B$783,P$225)+'СЕТ СН'!$F$15</f>
        <v>0</v>
      </c>
      <c r="Q240" s="36">
        <f>SUMIFS(СВЦЭМ!$G$40:$G$783,СВЦЭМ!$A$40:$A$783,$A240,СВЦЭМ!$B$40:$B$783,Q$225)+'СЕТ СН'!$F$15</f>
        <v>0</v>
      </c>
      <c r="R240" s="36">
        <f>SUMIFS(СВЦЭМ!$G$40:$G$783,СВЦЭМ!$A$40:$A$783,$A240,СВЦЭМ!$B$40:$B$783,R$225)+'СЕТ СН'!$F$15</f>
        <v>0</v>
      </c>
      <c r="S240" s="36">
        <f>SUMIFS(СВЦЭМ!$G$40:$G$783,СВЦЭМ!$A$40:$A$783,$A240,СВЦЭМ!$B$40:$B$783,S$225)+'СЕТ СН'!$F$15</f>
        <v>0</v>
      </c>
      <c r="T240" s="36">
        <f>SUMIFS(СВЦЭМ!$G$40:$G$783,СВЦЭМ!$A$40:$A$783,$A240,СВЦЭМ!$B$40:$B$783,T$225)+'СЕТ СН'!$F$15</f>
        <v>0</v>
      </c>
      <c r="U240" s="36">
        <f>SUMIFS(СВЦЭМ!$G$40:$G$783,СВЦЭМ!$A$40:$A$783,$A240,СВЦЭМ!$B$40:$B$783,U$225)+'СЕТ СН'!$F$15</f>
        <v>0</v>
      </c>
      <c r="V240" s="36">
        <f>SUMIFS(СВЦЭМ!$G$40:$G$783,СВЦЭМ!$A$40:$A$783,$A240,СВЦЭМ!$B$40:$B$783,V$225)+'СЕТ СН'!$F$15</f>
        <v>0</v>
      </c>
      <c r="W240" s="36">
        <f>SUMIFS(СВЦЭМ!$G$40:$G$783,СВЦЭМ!$A$40:$A$783,$A240,СВЦЭМ!$B$40:$B$783,W$225)+'СЕТ СН'!$F$15</f>
        <v>0</v>
      </c>
      <c r="X240" s="36">
        <f>SUMIFS(СВЦЭМ!$G$40:$G$783,СВЦЭМ!$A$40:$A$783,$A240,СВЦЭМ!$B$40:$B$783,X$225)+'СЕТ СН'!$F$15</f>
        <v>0</v>
      </c>
      <c r="Y240" s="36">
        <f>SUMIFS(СВЦЭМ!$G$40:$G$783,СВЦЭМ!$A$40:$A$783,$A240,СВЦЭМ!$B$40:$B$783,Y$225)+'СЕТ СН'!$F$15</f>
        <v>0</v>
      </c>
    </row>
    <row r="241" spans="1:25" ht="15.75" hidden="1" x14ac:dyDescent="0.2">
      <c r="A241" s="35">
        <f t="shared" si="6"/>
        <v>45489</v>
      </c>
      <c r="B241" s="36">
        <f>SUMIFS(СВЦЭМ!$G$40:$G$783,СВЦЭМ!$A$40:$A$783,$A241,СВЦЭМ!$B$40:$B$783,B$225)+'СЕТ СН'!$F$15</f>
        <v>0</v>
      </c>
      <c r="C241" s="36">
        <f>SUMIFS(СВЦЭМ!$G$40:$G$783,СВЦЭМ!$A$40:$A$783,$A241,СВЦЭМ!$B$40:$B$783,C$225)+'СЕТ СН'!$F$15</f>
        <v>0</v>
      </c>
      <c r="D241" s="36">
        <f>SUMIFS(СВЦЭМ!$G$40:$G$783,СВЦЭМ!$A$40:$A$783,$A241,СВЦЭМ!$B$40:$B$783,D$225)+'СЕТ СН'!$F$15</f>
        <v>0</v>
      </c>
      <c r="E241" s="36">
        <f>SUMIFS(СВЦЭМ!$G$40:$G$783,СВЦЭМ!$A$40:$A$783,$A241,СВЦЭМ!$B$40:$B$783,E$225)+'СЕТ СН'!$F$15</f>
        <v>0</v>
      </c>
      <c r="F241" s="36">
        <f>SUMIFS(СВЦЭМ!$G$40:$G$783,СВЦЭМ!$A$40:$A$783,$A241,СВЦЭМ!$B$40:$B$783,F$225)+'СЕТ СН'!$F$15</f>
        <v>0</v>
      </c>
      <c r="G241" s="36">
        <f>SUMIFS(СВЦЭМ!$G$40:$G$783,СВЦЭМ!$A$40:$A$783,$A241,СВЦЭМ!$B$40:$B$783,G$225)+'СЕТ СН'!$F$15</f>
        <v>0</v>
      </c>
      <c r="H241" s="36">
        <f>SUMIFS(СВЦЭМ!$G$40:$G$783,СВЦЭМ!$A$40:$A$783,$A241,СВЦЭМ!$B$40:$B$783,H$225)+'СЕТ СН'!$F$15</f>
        <v>0</v>
      </c>
      <c r="I241" s="36">
        <f>SUMIFS(СВЦЭМ!$G$40:$G$783,СВЦЭМ!$A$40:$A$783,$A241,СВЦЭМ!$B$40:$B$783,I$225)+'СЕТ СН'!$F$15</f>
        <v>0</v>
      </c>
      <c r="J241" s="36">
        <f>SUMIFS(СВЦЭМ!$G$40:$G$783,СВЦЭМ!$A$40:$A$783,$A241,СВЦЭМ!$B$40:$B$783,J$225)+'СЕТ СН'!$F$15</f>
        <v>0</v>
      </c>
      <c r="K241" s="36">
        <f>SUMIFS(СВЦЭМ!$G$40:$G$783,СВЦЭМ!$A$40:$A$783,$A241,СВЦЭМ!$B$40:$B$783,K$225)+'СЕТ СН'!$F$15</f>
        <v>0</v>
      </c>
      <c r="L241" s="36">
        <f>SUMIFS(СВЦЭМ!$G$40:$G$783,СВЦЭМ!$A$40:$A$783,$A241,СВЦЭМ!$B$40:$B$783,L$225)+'СЕТ СН'!$F$15</f>
        <v>0</v>
      </c>
      <c r="M241" s="36">
        <f>SUMIFS(СВЦЭМ!$G$40:$G$783,СВЦЭМ!$A$40:$A$783,$A241,СВЦЭМ!$B$40:$B$783,M$225)+'СЕТ СН'!$F$15</f>
        <v>0</v>
      </c>
      <c r="N241" s="36">
        <f>SUMIFS(СВЦЭМ!$G$40:$G$783,СВЦЭМ!$A$40:$A$783,$A241,СВЦЭМ!$B$40:$B$783,N$225)+'СЕТ СН'!$F$15</f>
        <v>0</v>
      </c>
      <c r="O241" s="36">
        <f>SUMIFS(СВЦЭМ!$G$40:$G$783,СВЦЭМ!$A$40:$A$783,$A241,СВЦЭМ!$B$40:$B$783,O$225)+'СЕТ СН'!$F$15</f>
        <v>0</v>
      </c>
      <c r="P241" s="36">
        <f>SUMIFS(СВЦЭМ!$G$40:$G$783,СВЦЭМ!$A$40:$A$783,$A241,СВЦЭМ!$B$40:$B$783,P$225)+'СЕТ СН'!$F$15</f>
        <v>0</v>
      </c>
      <c r="Q241" s="36">
        <f>SUMIFS(СВЦЭМ!$G$40:$G$783,СВЦЭМ!$A$40:$A$783,$A241,СВЦЭМ!$B$40:$B$783,Q$225)+'СЕТ СН'!$F$15</f>
        <v>0</v>
      </c>
      <c r="R241" s="36">
        <f>SUMIFS(СВЦЭМ!$G$40:$G$783,СВЦЭМ!$A$40:$A$783,$A241,СВЦЭМ!$B$40:$B$783,R$225)+'СЕТ СН'!$F$15</f>
        <v>0</v>
      </c>
      <c r="S241" s="36">
        <f>SUMIFS(СВЦЭМ!$G$40:$G$783,СВЦЭМ!$A$40:$A$783,$A241,СВЦЭМ!$B$40:$B$783,S$225)+'СЕТ СН'!$F$15</f>
        <v>0</v>
      </c>
      <c r="T241" s="36">
        <f>SUMIFS(СВЦЭМ!$G$40:$G$783,СВЦЭМ!$A$40:$A$783,$A241,СВЦЭМ!$B$40:$B$783,T$225)+'СЕТ СН'!$F$15</f>
        <v>0</v>
      </c>
      <c r="U241" s="36">
        <f>SUMIFS(СВЦЭМ!$G$40:$G$783,СВЦЭМ!$A$40:$A$783,$A241,СВЦЭМ!$B$40:$B$783,U$225)+'СЕТ СН'!$F$15</f>
        <v>0</v>
      </c>
      <c r="V241" s="36">
        <f>SUMIFS(СВЦЭМ!$G$40:$G$783,СВЦЭМ!$A$40:$A$783,$A241,СВЦЭМ!$B$40:$B$783,V$225)+'СЕТ СН'!$F$15</f>
        <v>0</v>
      </c>
      <c r="W241" s="36">
        <f>SUMIFS(СВЦЭМ!$G$40:$G$783,СВЦЭМ!$A$40:$A$783,$A241,СВЦЭМ!$B$40:$B$783,W$225)+'СЕТ СН'!$F$15</f>
        <v>0</v>
      </c>
      <c r="X241" s="36">
        <f>SUMIFS(СВЦЭМ!$G$40:$G$783,СВЦЭМ!$A$40:$A$783,$A241,СВЦЭМ!$B$40:$B$783,X$225)+'СЕТ СН'!$F$15</f>
        <v>0</v>
      </c>
      <c r="Y241" s="36">
        <f>SUMIFS(СВЦЭМ!$G$40:$G$783,СВЦЭМ!$A$40:$A$783,$A241,СВЦЭМ!$B$40:$B$783,Y$225)+'СЕТ СН'!$F$15</f>
        <v>0</v>
      </c>
    </row>
    <row r="242" spans="1:25" ht="15.75" hidden="1" x14ac:dyDescent="0.2">
      <c r="A242" s="35">
        <f t="shared" si="6"/>
        <v>45490</v>
      </c>
      <c r="B242" s="36">
        <f>SUMIFS(СВЦЭМ!$G$40:$G$783,СВЦЭМ!$A$40:$A$783,$A242,СВЦЭМ!$B$40:$B$783,B$225)+'СЕТ СН'!$F$15</f>
        <v>0</v>
      </c>
      <c r="C242" s="36">
        <f>SUMIFS(СВЦЭМ!$G$40:$G$783,СВЦЭМ!$A$40:$A$783,$A242,СВЦЭМ!$B$40:$B$783,C$225)+'СЕТ СН'!$F$15</f>
        <v>0</v>
      </c>
      <c r="D242" s="36">
        <f>SUMIFS(СВЦЭМ!$G$40:$G$783,СВЦЭМ!$A$40:$A$783,$A242,СВЦЭМ!$B$40:$B$783,D$225)+'СЕТ СН'!$F$15</f>
        <v>0</v>
      </c>
      <c r="E242" s="36">
        <f>SUMIFS(СВЦЭМ!$G$40:$G$783,СВЦЭМ!$A$40:$A$783,$A242,СВЦЭМ!$B$40:$B$783,E$225)+'СЕТ СН'!$F$15</f>
        <v>0</v>
      </c>
      <c r="F242" s="36">
        <f>SUMIFS(СВЦЭМ!$G$40:$G$783,СВЦЭМ!$A$40:$A$783,$A242,СВЦЭМ!$B$40:$B$783,F$225)+'СЕТ СН'!$F$15</f>
        <v>0</v>
      </c>
      <c r="G242" s="36">
        <f>SUMIFS(СВЦЭМ!$G$40:$G$783,СВЦЭМ!$A$40:$A$783,$A242,СВЦЭМ!$B$40:$B$783,G$225)+'СЕТ СН'!$F$15</f>
        <v>0</v>
      </c>
      <c r="H242" s="36">
        <f>SUMIFS(СВЦЭМ!$G$40:$G$783,СВЦЭМ!$A$40:$A$783,$A242,СВЦЭМ!$B$40:$B$783,H$225)+'СЕТ СН'!$F$15</f>
        <v>0</v>
      </c>
      <c r="I242" s="36">
        <f>SUMIFS(СВЦЭМ!$G$40:$G$783,СВЦЭМ!$A$40:$A$783,$A242,СВЦЭМ!$B$40:$B$783,I$225)+'СЕТ СН'!$F$15</f>
        <v>0</v>
      </c>
      <c r="J242" s="36">
        <f>SUMIFS(СВЦЭМ!$G$40:$G$783,СВЦЭМ!$A$40:$A$783,$A242,СВЦЭМ!$B$40:$B$783,J$225)+'СЕТ СН'!$F$15</f>
        <v>0</v>
      </c>
      <c r="K242" s="36">
        <f>SUMIFS(СВЦЭМ!$G$40:$G$783,СВЦЭМ!$A$40:$A$783,$A242,СВЦЭМ!$B$40:$B$783,K$225)+'СЕТ СН'!$F$15</f>
        <v>0</v>
      </c>
      <c r="L242" s="36">
        <f>SUMIFS(СВЦЭМ!$G$40:$G$783,СВЦЭМ!$A$40:$A$783,$A242,СВЦЭМ!$B$40:$B$783,L$225)+'СЕТ СН'!$F$15</f>
        <v>0</v>
      </c>
      <c r="M242" s="36">
        <f>SUMIFS(СВЦЭМ!$G$40:$G$783,СВЦЭМ!$A$40:$A$783,$A242,СВЦЭМ!$B$40:$B$783,M$225)+'СЕТ СН'!$F$15</f>
        <v>0</v>
      </c>
      <c r="N242" s="36">
        <f>SUMIFS(СВЦЭМ!$G$40:$G$783,СВЦЭМ!$A$40:$A$783,$A242,СВЦЭМ!$B$40:$B$783,N$225)+'СЕТ СН'!$F$15</f>
        <v>0</v>
      </c>
      <c r="O242" s="36">
        <f>SUMIFS(СВЦЭМ!$G$40:$G$783,СВЦЭМ!$A$40:$A$783,$A242,СВЦЭМ!$B$40:$B$783,O$225)+'СЕТ СН'!$F$15</f>
        <v>0</v>
      </c>
      <c r="P242" s="36">
        <f>SUMIFS(СВЦЭМ!$G$40:$G$783,СВЦЭМ!$A$40:$A$783,$A242,СВЦЭМ!$B$40:$B$783,P$225)+'СЕТ СН'!$F$15</f>
        <v>0</v>
      </c>
      <c r="Q242" s="36">
        <f>SUMIFS(СВЦЭМ!$G$40:$G$783,СВЦЭМ!$A$40:$A$783,$A242,СВЦЭМ!$B$40:$B$783,Q$225)+'СЕТ СН'!$F$15</f>
        <v>0</v>
      </c>
      <c r="R242" s="36">
        <f>SUMIFS(СВЦЭМ!$G$40:$G$783,СВЦЭМ!$A$40:$A$783,$A242,СВЦЭМ!$B$40:$B$783,R$225)+'СЕТ СН'!$F$15</f>
        <v>0</v>
      </c>
      <c r="S242" s="36">
        <f>SUMIFS(СВЦЭМ!$G$40:$G$783,СВЦЭМ!$A$40:$A$783,$A242,СВЦЭМ!$B$40:$B$783,S$225)+'СЕТ СН'!$F$15</f>
        <v>0</v>
      </c>
      <c r="T242" s="36">
        <f>SUMIFS(СВЦЭМ!$G$40:$G$783,СВЦЭМ!$A$40:$A$783,$A242,СВЦЭМ!$B$40:$B$783,T$225)+'СЕТ СН'!$F$15</f>
        <v>0</v>
      </c>
      <c r="U242" s="36">
        <f>SUMIFS(СВЦЭМ!$G$40:$G$783,СВЦЭМ!$A$40:$A$783,$A242,СВЦЭМ!$B$40:$B$783,U$225)+'СЕТ СН'!$F$15</f>
        <v>0</v>
      </c>
      <c r="V242" s="36">
        <f>SUMIFS(СВЦЭМ!$G$40:$G$783,СВЦЭМ!$A$40:$A$783,$A242,СВЦЭМ!$B$40:$B$783,V$225)+'СЕТ СН'!$F$15</f>
        <v>0</v>
      </c>
      <c r="W242" s="36">
        <f>SUMIFS(СВЦЭМ!$G$40:$G$783,СВЦЭМ!$A$40:$A$783,$A242,СВЦЭМ!$B$40:$B$783,W$225)+'СЕТ СН'!$F$15</f>
        <v>0</v>
      </c>
      <c r="X242" s="36">
        <f>SUMIFS(СВЦЭМ!$G$40:$G$783,СВЦЭМ!$A$40:$A$783,$A242,СВЦЭМ!$B$40:$B$783,X$225)+'СЕТ СН'!$F$15</f>
        <v>0</v>
      </c>
      <c r="Y242" s="36">
        <f>SUMIFS(СВЦЭМ!$G$40:$G$783,СВЦЭМ!$A$40:$A$783,$A242,СВЦЭМ!$B$40:$B$783,Y$225)+'СЕТ СН'!$F$15</f>
        <v>0</v>
      </c>
    </row>
    <row r="243" spans="1:25" ht="15.75" hidden="1" x14ac:dyDescent="0.2">
      <c r="A243" s="35">
        <f t="shared" si="6"/>
        <v>45491</v>
      </c>
      <c r="B243" s="36">
        <f>SUMIFS(СВЦЭМ!$G$40:$G$783,СВЦЭМ!$A$40:$A$783,$A243,СВЦЭМ!$B$40:$B$783,B$225)+'СЕТ СН'!$F$15</f>
        <v>0</v>
      </c>
      <c r="C243" s="36">
        <f>SUMIFS(СВЦЭМ!$G$40:$G$783,СВЦЭМ!$A$40:$A$783,$A243,СВЦЭМ!$B$40:$B$783,C$225)+'СЕТ СН'!$F$15</f>
        <v>0</v>
      </c>
      <c r="D243" s="36">
        <f>SUMIFS(СВЦЭМ!$G$40:$G$783,СВЦЭМ!$A$40:$A$783,$A243,СВЦЭМ!$B$40:$B$783,D$225)+'СЕТ СН'!$F$15</f>
        <v>0</v>
      </c>
      <c r="E243" s="36">
        <f>SUMIFS(СВЦЭМ!$G$40:$G$783,СВЦЭМ!$A$40:$A$783,$A243,СВЦЭМ!$B$40:$B$783,E$225)+'СЕТ СН'!$F$15</f>
        <v>0</v>
      </c>
      <c r="F243" s="36">
        <f>SUMIFS(СВЦЭМ!$G$40:$G$783,СВЦЭМ!$A$40:$A$783,$A243,СВЦЭМ!$B$40:$B$783,F$225)+'СЕТ СН'!$F$15</f>
        <v>0</v>
      </c>
      <c r="G243" s="36">
        <f>SUMIFS(СВЦЭМ!$G$40:$G$783,СВЦЭМ!$A$40:$A$783,$A243,СВЦЭМ!$B$40:$B$783,G$225)+'СЕТ СН'!$F$15</f>
        <v>0</v>
      </c>
      <c r="H243" s="36">
        <f>SUMIFS(СВЦЭМ!$G$40:$G$783,СВЦЭМ!$A$40:$A$783,$A243,СВЦЭМ!$B$40:$B$783,H$225)+'СЕТ СН'!$F$15</f>
        <v>0</v>
      </c>
      <c r="I243" s="36">
        <f>SUMIFS(СВЦЭМ!$G$40:$G$783,СВЦЭМ!$A$40:$A$783,$A243,СВЦЭМ!$B$40:$B$783,I$225)+'СЕТ СН'!$F$15</f>
        <v>0</v>
      </c>
      <c r="J243" s="36">
        <f>SUMIFS(СВЦЭМ!$G$40:$G$783,СВЦЭМ!$A$40:$A$783,$A243,СВЦЭМ!$B$40:$B$783,J$225)+'СЕТ СН'!$F$15</f>
        <v>0</v>
      </c>
      <c r="K243" s="36">
        <f>SUMIFS(СВЦЭМ!$G$40:$G$783,СВЦЭМ!$A$40:$A$783,$A243,СВЦЭМ!$B$40:$B$783,K$225)+'СЕТ СН'!$F$15</f>
        <v>0</v>
      </c>
      <c r="L243" s="36">
        <f>SUMIFS(СВЦЭМ!$G$40:$G$783,СВЦЭМ!$A$40:$A$783,$A243,СВЦЭМ!$B$40:$B$783,L$225)+'СЕТ СН'!$F$15</f>
        <v>0</v>
      </c>
      <c r="M243" s="36">
        <f>SUMIFS(СВЦЭМ!$G$40:$G$783,СВЦЭМ!$A$40:$A$783,$A243,СВЦЭМ!$B$40:$B$783,M$225)+'СЕТ СН'!$F$15</f>
        <v>0</v>
      </c>
      <c r="N243" s="36">
        <f>SUMIFS(СВЦЭМ!$G$40:$G$783,СВЦЭМ!$A$40:$A$783,$A243,СВЦЭМ!$B$40:$B$783,N$225)+'СЕТ СН'!$F$15</f>
        <v>0</v>
      </c>
      <c r="O243" s="36">
        <f>SUMIFS(СВЦЭМ!$G$40:$G$783,СВЦЭМ!$A$40:$A$783,$A243,СВЦЭМ!$B$40:$B$783,O$225)+'СЕТ СН'!$F$15</f>
        <v>0</v>
      </c>
      <c r="P243" s="36">
        <f>SUMIFS(СВЦЭМ!$G$40:$G$783,СВЦЭМ!$A$40:$A$783,$A243,СВЦЭМ!$B$40:$B$783,P$225)+'СЕТ СН'!$F$15</f>
        <v>0</v>
      </c>
      <c r="Q243" s="36">
        <f>SUMIFS(СВЦЭМ!$G$40:$G$783,СВЦЭМ!$A$40:$A$783,$A243,СВЦЭМ!$B$40:$B$783,Q$225)+'СЕТ СН'!$F$15</f>
        <v>0</v>
      </c>
      <c r="R243" s="36">
        <f>SUMIFS(СВЦЭМ!$G$40:$G$783,СВЦЭМ!$A$40:$A$783,$A243,СВЦЭМ!$B$40:$B$783,R$225)+'СЕТ СН'!$F$15</f>
        <v>0</v>
      </c>
      <c r="S243" s="36">
        <f>SUMIFS(СВЦЭМ!$G$40:$G$783,СВЦЭМ!$A$40:$A$783,$A243,СВЦЭМ!$B$40:$B$783,S$225)+'СЕТ СН'!$F$15</f>
        <v>0</v>
      </c>
      <c r="T243" s="36">
        <f>SUMIFS(СВЦЭМ!$G$40:$G$783,СВЦЭМ!$A$40:$A$783,$A243,СВЦЭМ!$B$40:$B$783,T$225)+'СЕТ СН'!$F$15</f>
        <v>0</v>
      </c>
      <c r="U243" s="36">
        <f>SUMIFS(СВЦЭМ!$G$40:$G$783,СВЦЭМ!$A$40:$A$783,$A243,СВЦЭМ!$B$40:$B$783,U$225)+'СЕТ СН'!$F$15</f>
        <v>0</v>
      </c>
      <c r="V243" s="36">
        <f>SUMIFS(СВЦЭМ!$G$40:$G$783,СВЦЭМ!$A$40:$A$783,$A243,СВЦЭМ!$B$40:$B$783,V$225)+'СЕТ СН'!$F$15</f>
        <v>0</v>
      </c>
      <c r="W243" s="36">
        <f>SUMIFS(СВЦЭМ!$G$40:$G$783,СВЦЭМ!$A$40:$A$783,$A243,СВЦЭМ!$B$40:$B$783,W$225)+'СЕТ СН'!$F$15</f>
        <v>0</v>
      </c>
      <c r="X243" s="36">
        <f>SUMIFS(СВЦЭМ!$G$40:$G$783,СВЦЭМ!$A$40:$A$783,$A243,СВЦЭМ!$B$40:$B$783,X$225)+'СЕТ СН'!$F$15</f>
        <v>0</v>
      </c>
      <c r="Y243" s="36">
        <f>SUMIFS(СВЦЭМ!$G$40:$G$783,СВЦЭМ!$A$40:$A$783,$A243,СВЦЭМ!$B$40:$B$783,Y$225)+'СЕТ СН'!$F$15</f>
        <v>0</v>
      </c>
    </row>
    <row r="244" spans="1:25" ht="15.75" hidden="1" x14ac:dyDescent="0.2">
      <c r="A244" s="35">
        <f t="shared" si="6"/>
        <v>45492</v>
      </c>
      <c r="B244" s="36">
        <f>SUMIFS(СВЦЭМ!$G$40:$G$783,СВЦЭМ!$A$40:$A$783,$A244,СВЦЭМ!$B$40:$B$783,B$225)+'СЕТ СН'!$F$15</f>
        <v>0</v>
      </c>
      <c r="C244" s="36">
        <f>SUMIFS(СВЦЭМ!$G$40:$G$783,СВЦЭМ!$A$40:$A$783,$A244,СВЦЭМ!$B$40:$B$783,C$225)+'СЕТ СН'!$F$15</f>
        <v>0</v>
      </c>
      <c r="D244" s="36">
        <f>SUMIFS(СВЦЭМ!$G$40:$G$783,СВЦЭМ!$A$40:$A$783,$A244,СВЦЭМ!$B$40:$B$783,D$225)+'СЕТ СН'!$F$15</f>
        <v>0</v>
      </c>
      <c r="E244" s="36">
        <f>SUMIFS(СВЦЭМ!$G$40:$G$783,СВЦЭМ!$A$40:$A$783,$A244,СВЦЭМ!$B$40:$B$783,E$225)+'СЕТ СН'!$F$15</f>
        <v>0</v>
      </c>
      <c r="F244" s="36">
        <f>SUMIFS(СВЦЭМ!$G$40:$G$783,СВЦЭМ!$A$40:$A$783,$A244,СВЦЭМ!$B$40:$B$783,F$225)+'СЕТ СН'!$F$15</f>
        <v>0</v>
      </c>
      <c r="G244" s="36">
        <f>SUMIFS(СВЦЭМ!$G$40:$G$783,СВЦЭМ!$A$40:$A$783,$A244,СВЦЭМ!$B$40:$B$783,G$225)+'СЕТ СН'!$F$15</f>
        <v>0</v>
      </c>
      <c r="H244" s="36">
        <f>SUMIFS(СВЦЭМ!$G$40:$G$783,СВЦЭМ!$A$40:$A$783,$A244,СВЦЭМ!$B$40:$B$783,H$225)+'СЕТ СН'!$F$15</f>
        <v>0</v>
      </c>
      <c r="I244" s="36">
        <f>SUMIFS(СВЦЭМ!$G$40:$G$783,СВЦЭМ!$A$40:$A$783,$A244,СВЦЭМ!$B$40:$B$783,I$225)+'СЕТ СН'!$F$15</f>
        <v>0</v>
      </c>
      <c r="J244" s="36">
        <f>SUMIFS(СВЦЭМ!$G$40:$G$783,СВЦЭМ!$A$40:$A$783,$A244,СВЦЭМ!$B$40:$B$783,J$225)+'СЕТ СН'!$F$15</f>
        <v>0</v>
      </c>
      <c r="K244" s="36">
        <f>SUMIFS(СВЦЭМ!$G$40:$G$783,СВЦЭМ!$A$40:$A$783,$A244,СВЦЭМ!$B$40:$B$783,K$225)+'СЕТ СН'!$F$15</f>
        <v>0</v>
      </c>
      <c r="L244" s="36">
        <f>SUMIFS(СВЦЭМ!$G$40:$G$783,СВЦЭМ!$A$40:$A$783,$A244,СВЦЭМ!$B$40:$B$783,L$225)+'СЕТ СН'!$F$15</f>
        <v>0</v>
      </c>
      <c r="M244" s="36">
        <f>SUMIFS(СВЦЭМ!$G$40:$G$783,СВЦЭМ!$A$40:$A$783,$A244,СВЦЭМ!$B$40:$B$783,M$225)+'СЕТ СН'!$F$15</f>
        <v>0</v>
      </c>
      <c r="N244" s="36">
        <f>SUMIFS(СВЦЭМ!$G$40:$G$783,СВЦЭМ!$A$40:$A$783,$A244,СВЦЭМ!$B$40:$B$783,N$225)+'СЕТ СН'!$F$15</f>
        <v>0</v>
      </c>
      <c r="O244" s="36">
        <f>SUMIFS(СВЦЭМ!$G$40:$G$783,СВЦЭМ!$A$40:$A$783,$A244,СВЦЭМ!$B$40:$B$783,O$225)+'СЕТ СН'!$F$15</f>
        <v>0</v>
      </c>
      <c r="P244" s="36">
        <f>SUMIFS(СВЦЭМ!$G$40:$G$783,СВЦЭМ!$A$40:$A$783,$A244,СВЦЭМ!$B$40:$B$783,P$225)+'СЕТ СН'!$F$15</f>
        <v>0</v>
      </c>
      <c r="Q244" s="36">
        <f>SUMIFS(СВЦЭМ!$G$40:$G$783,СВЦЭМ!$A$40:$A$783,$A244,СВЦЭМ!$B$40:$B$783,Q$225)+'СЕТ СН'!$F$15</f>
        <v>0</v>
      </c>
      <c r="R244" s="36">
        <f>SUMIFS(СВЦЭМ!$G$40:$G$783,СВЦЭМ!$A$40:$A$783,$A244,СВЦЭМ!$B$40:$B$783,R$225)+'СЕТ СН'!$F$15</f>
        <v>0</v>
      </c>
      <c r="S244" s="36">
        <f>SUMIFS(СВЦЭМ!$G$40:$G$783,СВЦЭМ!$A$40:$A$783,$A244,СВЦЭМ!$B$40:$B$783,S$225)+'СЕТ СН'!$F$15</f>
        <v>0</v>
      </c>
      <c r="T244" s="36">
        <f>SUMIFS(СВЦЭМ!$G$40:$G$783,СВЦЭМ!$A$40:$A$783,$A244,СВЦЭМ!$B$40:$B$783,T$225)+'СЕТ СН'!$F$15</f>
        <v>0</v>
      </c>
      <c r="U244" s="36">
        <f>SUMIFS(СВЦЭМ!$G$40:$G$783,СВЦЭМ!$A$40:$A$783,$A244,СВЦЭМ!$B$40:$B$783,U$225)+'СЕТ СН'!$F$15</f>
        <v>0</v>
      </c>
      <c r="V244" s="36">
        <f>SUMIFS(СВЦЭМ!$G$40:$G$783,СВЦЭМ!$A$40:$A$783,$A244,СВЦЭМ!$B$40:$B$783,V$225)+'СЕТ СН'!$F$15</f>
        <v>0</v>
      </c>
      <c r="W244" s="36">
        <f>SUMIFS(СВЦЭМ!$G$40:$G$783,СВЦЭМ!$A$40:$A$783,$A244,СВЦЭМ!$B$40:$B$783,W$225)+'СЕТ СН'!$F$15</f>
        <v>0</v>
      </c>
      <c r="X244" s="36">
        <f>SUMIFS(СВЦЭМ!$G$40:$G$783,СВЦЭМ!$A$40:$A$783,$A244,СВЦЭМ!$B$40:$B$783,X$225)+'СЕТ СН'!$F$15</f>
        <v>0</v>
      </c>
      <c r="Y244" s="36">
        <f>SUMIFS(СВЦЭМ!$G$40:$G$783,СВЦЭМ!$A$40:$A$783,$A244,СВЦЭМ!$B$40:$B$783,Y$225)+'СЕТ СН'!$F$15</f>
        <v>0</v>
      </c>
    </row>
    <row r="245" spans="1:25" ht="15.75" hidden="1" x14ac:dyDescent="0.2">
      <c r="A245" s="35">
        <f t="shared" si="6"/>
        <v>45493</v>
      </c>
      <c r="B245" s="36">
        <f>SUMIFS(СВЦЭМ!$G$40:$G$783,СВЦЭМ!$A$40:$A$783,$A245,СВЦЭМ!$B$40:$B$783,B$225)+'СЕТ СН'!$F$15</f>
        <v>0</v>
      </c>
      <c r="C245" s="36">
        <f>SUMIFS(СВЦЭМ!$G$40:$G$783,СВЦЭМ!$A$40:$A$783,$A245,СВЦЭМ!$B$40:$B$783,C$225)+'СЕТ СН'!$F$15</f>
        <v>0</v>
      </c>
      <c r="D245" s="36">
        <f>SUMIFS(СВЦЭМ!$G$40:$G$783,СВЦЭМ!$A$40:$A$783,$A245,СВЦЭМ!$B$40:$B$783,D$225)+'СЕТ СН'!$F$15</f>
        <v>0</v>
      </c>
      <c r="E245" s="36">
        <f>SUMIFS(СВЦЭМ!$G$40:$G$783,СВЦЭМ!$A$40:$A$783,$A245,СВЦЭМ!$B$40:$B$783,E$225)+'СЕТ СН'!$F$15</f>
        <v>0</v>
      </c>
      <c r="F245" s="36">
        <f>SUMIFS(СВЦЭМ!$G$40:$G$783,СВЦЭМ!$A$40:$A$783,$A245,СВЦЭМ!$B$40:$B$783,F$225)+'СЕТ СН'!$F$15</f>
        <v>0</v>
      </c>
      <c r="G245" s="36">
        <f>SUMIFS(СВЦЭМ!$G$40:$G$783,СВЦЭМ!$A$40:$A$783,$A245,СВЦЭМ!$B$40:$B$783,G$225)+'СЕТ СН'!$F$15</f>
        <v>0</v>
      </c>
      <c r="H245" s="36">
        <f>SUMIFS(СВЦЭМ!$G$40:$G$783,СВЦЭМ!$A$40:$A$783,$A245,СВЦЭМ!$B$40:$B$783,H$225)+'СЕТ СН'!$F$15</f>
        <v>0</v>
      </c>
      <c r="I245" s="36">
        <f>SUMIFS(СВЦЭМ!$G$40:$G$783,СВЦЭМ!$A$40:$A$783,$A245,СВЦЭМ!$B$40:$B$783,I$225)+'СЕТ СН'!$F$15</f>
        <v>0</v>
      </c>
      <c r="J245" s="36">
        <f>SUMIFS(СВЦЭМ!$G$40:$G$783,СВЦЭМ!$A$40:$A$783,$A245,СВЦЭМ!$B$40:$B$783,J$225)+'СЕТ СН'!$F$15</f>
        <v>0</v>
      </c>
      <c r="K245" s="36">
        <f>SUMIFS(СВЦЭМ!$G$40:$G$783,СВЦЭМ!$A$40:$A$783,$A245,СВЦЭМ!$B$40:$B$783,K$225)+'СЕТ СН'!$F$15</f>
        <v>0</v>
      </c>
      <c r="L245" s="36">
        <f>SUMIFS(СВЦЭМ!$G$40:$G$783,СВЦЭМ!$A$40:$A$783,$A245,СВЦЭМ!$B$40:$B$783,L$225)+'СЕТ СН'!$F$15</f>
        <v>0</v>
      </c>
      <c r="M245" s="36">
        <f>SUMIFS(СВЦЭМ!$G$40:$G$783,СВЦЭМ!$A$40:$A$783,$A245,СВЦЭМ!$B$40:$B$783,M$225)+'СЕТ СН'!$F$15</f>
        <v>0</v>
      </c>
      <c r="N245" s="36">
        <f>SUMIFS(СВЦЭМ!$G$40:$G$783,СВЦЭМ!$A$40:$A$783,$A245,СВЦЭМ!$B$40:$B$783,N$225)+'СЕТ СН'!$F$15</f>
        <v>0</v>
      </c>
      <c r="O245" s="36">
        <f>SUMIFS(СВЦЭМ!$G$40:$G$783,СВЦЭМ!$A$40:$A$783,$A245,СВЦЭМ!$B$40:$B$783,O$225)+'СЕТ СН'!$F$15</f>
        <v>0</v>
      </c>
      <c r="P245" s="36">
        <f>SUMIFS(СВЦЭМ!$G$40:$G$783,СВЦЭМ!$A$40:$A$783,$A245,СВЦЭМ!$B$40:$B$783,P$225)+'СЕТ СН'!$F$15</f>
        <v>0</v>
      </c>
      <c r="Q245" s="36">
        <f>SUMIFS(СВЦЭМ!$G$40:$G$783,СВЦЭМ!$A$40:$A$783,$A245,СВЦЭМ!$B$40:$B$783,Q$225)+'СЕТ СН'!$F$15</f>
        <v>0</v>
      </c>
      <c r="R245" s="36">
        <f>SUMIFS(СВЦЭМ!$G$40:$G$783,СВЦЭМ!$A$40:$A$783,$A245,СВЦЭМ!$B$40:$B$783,R$225)+'СЕТ СН'!$F$15</f>
        <v>0</v>
      </c>
      <c r="S245" s="36">
        <f>SUMIFS(СВЦЭМ!$G$40:$G$783,СВЦЭМ!$A$40:$A$783,$A245,СВЦЭМ!$B$40:$B$783,S$225)+'СЕТ СН'!$F$15</f>
        <v>0</v>
      </c>
      <c r="T245" s="36">
        <f>SUMIFS(СВЦЭМ!$G$40:$G$783,СВЦЭМ!$A$40:$A$783,$A245,СВЦЭМ!$B$40:$B$783,T$225)+'СЕТ СН'!$F$15</f>
        <v>0</v>
      </c>
      <c r="U245" s="36">
        <f>SUMIFS(СВЦЭМ!$G$40:$G$783,СВЦЭМ!$A$40:$A$783,$A245,СВЦЭМ!$B$40:$B$783,U$225)+'СЕТ СН'!$F$15</f>
        <v>0</v>
      </c>
      <c r="V245" s="36">
        <f>SUMIFS(СВЦЭМ!$G$40:$G$783,СВЦЭМ!$A$40:$A$783,$A245,СВЦЭМ!$B$40:$B$783,V$225)+'СЕТ СН'!$F$15</f>
        <v>0</v>
      </c>
      <c r="W245" s="36">
        <f>SUMIFS(СВЦЭМ!$G$40:$G$783,СВЦЭМ!$A$40:$A$783,$A245,СВЦЭМ!$B$40:$B$783,W$225)+'СЕТ СН'!$F$15</f>
        <v>0</v>
      </c>
      <c r="X245" s="36">
        <f>SUMIFS(СВЦЭМ!$G$40:$G$783,СВЦЭМ!$A$40:$A$783,$A245,СВЦЭМ!$B$40:$B$783,X$225)+'СЕТ СН'!$F$15</f>
        <v>0</v>
      </c>
      <c r="Y245" s="36">
        <f>SUMIFS(СВЦЭМ!$G$40:$G$783,СВЦЭМ!$A$40:$A$783,$A245,СВЦЭМ!$B$40:$B$783,Y$225)+'СЕТ СН'!$F$15</f>
        <v>0</v>
      </c>
    </row>
    <row r="246" spans="1:25" ht="15.75" hidden="1" x14ac:dyDescent="0.2">
      <c r="A246" s="35">
        <f t="shared" si="6"/>
        <v>45494</v>
      </c>
      <c r="B246" s="36">
        <f>SUMIFS(СВЦЭМ!$G$40:$G$783,СВЦЭМ!$A$40:$A$783,$A246,СВЦЭМ!$B$40:$B$783,B$225)+'СЕТ СН'!$F$15</f>
        <v>0</v>
      </c>
      <c r="C246" s="36">
        <f>SUMIFS(СВЦЭМ!$G$40:$G$783,СВЦЭМ!$A$40:$A$783,$A246,СВЦЭМ!$B$40:$B$783,C$225)+'СЕТ СН'!$F$15</f>
        <v>0</v>
      </c>
      <c r="D246" s="36">
        <f>SUMIFS(СВЦЭМ!$G$40:$G$783,СВЦЭМ!$A$40:$A$783,$A246,СВЦЭМ!$B$40:$B$783,D$225)+'СЕТ СН'!$F$15</f>
        <v>0</v>
      </c>
      <c r="E246" s="36">
        <f>SUMIFS(СВЦЭМ!$G$40:$G$783,СВЦЭМ!$A$40:$A$783,$A246,СВЦЭМ!$B$40:$B$783,E$225)+'СЕТ СН'!$F$15</f>
        <v>0</v>
      </c>
      <c r="F246" s="36">
        <f>SUMIFS(СВЦЭМ!$G$40:$G$783,СВЦЭМ!$A$40:$A$783,$A246,СВЦЭМ!$B$40:$B$783,F$225)+'СЕТ СН'!$F$15</f>
        <v>0</v>
      </c>
      <c r="G246" s="36">
        <f>SUMIFS(СВЦЭМ!$G$40:$G$783,СВЦЭМ!$A$40:$A$783,$A246,СВЦЭМ!$B$40:$B$783,G$225)+'СЕТ СН'!$F$15</f>
        <v>0</v>
      </c>
      <c r="H246" s="36">
        <f>SUMIFS(СВЦЭМ!$G$40:$G$783,СВЦЭМ!$A$40:$A$783,$A246,СВЦЭМ!$B$40:$B$783,H$225)+'СЕТ СН'!$F$15</f>
        <v>0</v>
      </c>
      <c r="I246" s="36">
        <f>SUMIFS(СВЦЭМ!$G$40:$G$783,СВЦЭМ!$A$40:$A$783,$A246,СВЦЭМ!$B$40:$B$783,I$225)+'СЕТ СН'!$F$15</f>
        <v>0</v>
      </c>
      <c r="J246" s="36">
        <f>SUMIFS(СВЦЭМ!$G$40:$G$783,СВЦЭМ!$A$40:$A$783,$A246,СВЦЭМ!$B$40:$B$783,J$225)+'СЕТ СН'!$F$15</f>
        <v>0</v>
      </c>
      <c r="K246" s="36">
        <f>SUMIFS(СВЦЭМ!$G$40:$G$783,СВЦЭМ!$A$40:$A$783,$A246,СВЦЭМ!$B$40:$B$783,K$225)+'СЕТ СН'!$F$15</f>
        <v>0</v>
      </c>
      <c r="L246" s="36">
        <f>SUMIFS(СВЦЭМ!$G$40:$G$783,СВЦЭМ!$A$40:$A$783,$A246,СВЦЭМ!$B$40:$B$783,L$225)+'СЕТ СН'!$F$15</f>
        <v>0</v>
      </c>
      <c r="M246" s="36">
        <f>SUMIFS(СВЦЭМ!$G$40:$G$783,СВЦЭМ!$A$40:$A$783,$A246,СВЦЭМ!$B$40:$B$783,M$225)+'СЕТ СН'!$F$15</f>
        <v>0</v>
      </c>
      <c r="N246" s="36">
        <f>SUMIFS(СВЦЭМ!$G$40:$G$783,СВЦЭМ!$A$40:$A$783,$A246,СВЦЭМ!$B$40:$B$783,N$225)+'СЕТ СН'!$F$15</f>
        <v>0</v>
      </c>
      <c r="O246" s="36">
        <f>SUMIFS(СВЦЭМ!$G$40:$G$783,СВЦЭМ!$A$40:$A$783,$A246,СВЦЭМ!$B$40:$B$783,O$225)+'СЕТ СН'!$F$15</f>
        <v>0</v>
      </c>
      <c r="P246" s="36">
        <f>SUMIFS(СВЦЭМ!$G$40:$G$783,СВЦЭМ!$A$40:$A$783,$A246,СВЦЭМ!$B$40:$B$783,P$225)+'СЕТ СН'!$F$15</f>
        <v>0</v>
      </c>
      <c r="Q246" s="36">
        <f>SUMIFS(СВЦЭМ!$G$40:$G$783,СВЦЭМ!$A$40:$A$783,$A246,СВЦЭМ!$B$40:$B$783,Q$225)+'СЕТ СН'!$F$15</f>
        <v>0</v>
      </c>
      <c r="R246" s="36">
        <f>SUMIFS(СВЦЭМ!$G$40:$G$783,СВЦЭМ!$A$40:$A$783,$A246,СВЦЭМ!$B$40:$B$783,R$225)+'СЕТ СН'!$F$15</f>
        <v>0</v>
      </c>
      <c r="S246" s="36">
        <f>SUMIFS(СВЦЭМ!$G$40:$G$783,СВЦЭМ!$A$40:$A$783,$A246,СВЦЭМ!$B$40:$B$783,S$225)+'СЕТ СН'!$F$15</f>
        <v>0</v>
      </c>
      <c r="T246" s="36">
        <f>SUMIFS(СВЦЭМ!$G$40:$G$783,СВЦЭМ!$A$40:$A$783,$A246,СВЦЭМ!$B$40:$B$783,T$225)+'СЕТ СН'!$F$15</f>
        <v>0</v>
      </c>
      <c r="U246" s="36">
        <f>SUMIFS(СВЦЭМ!$G$40:$G$783,СВЦЭМ!$A$40:$A$783,$A246,СВЦЭМ!$B$40:$B$783,U$225)+'СЕТ СН'!$F$15</f>
        <v>0</v>
      </c>
      <c r="V246" s="36">
        <f>SUMIFS(СВЦЭМ!$G$40:$G$783,СВЦЭМ!$A$40:$A$783,$A246,СВЦЭМ!$B$40:$B$783,V$225)+'СЕТ СН'!$F$15</f>
        <v>0</v>
      </c>
      <c r="W246" s="36">
        <f>SUMIFS(СВЦЭМ!$G$40:$G$783,СВЦЭМ!$A$40:$A$783,$A246,СВЦЭМ!$B$40:$B$783,W$225)+'СЕТ СН'!$F$15</f>
        <v>0</v>
      </c>
      <c r="X246" s="36">
        <f>SUMIFS(СВЦЭМ!$G$40:$G$783,СВЦЭМ!$A$40:$A$783,$A246,СВЦЭМ!$B$40:$B$783,X$225)+'СЕТ СН'!$F$15</f>
        <v>0</v>
      </c>
      <c r="Y246" s="36">
        <f>SUMIFS(СВЦЭМ!$G$40:$G$783,СВЦЭМ!$A$40:$A$783,$A246,СВЦЭМ!$B$40:$B$783,Y$225)+'СЕТ СН'!$F$15</f>
        <v>0</v>
      </c>
    </row>
    <row r="247" spans="1:25" ht="15.75" hidden="1" x14ac:dyDescent="0.2">
      <c r="A247" s="35">
        <f t="shared" si="6"/>
        <v>45495</v>
      </c>
      <c r="B247" s="36">
        <f>SUMIFS(СВЦЭМ!$G$40:$G$783,СВЦЭМ!$A$40:$A$783,$A247,СВЦЭМ!$B$40:$B$783,B$225)+'СЕТ СН'!$F$15</f>
        <v>0</v>
      </c>
      <c r="C247" s="36">
        <f>SUMIFS(СВЦЭМ!$G$40:$G$783,СВЦЭМ!$A$40:$A$783,$A247,СВЦЭМ!$B$40:$B$783,C$225)+'СЕТ СН'!$F$15</f>
        <v>0</v>
      </c>
      <c r="D247" s="36">
        <f>SUMIFS(СВЦЭМ!$G$40:$G$783,СВЦЭМ!$A$40:$A$783,$A247,СВЦЭМ!$B$40:$B$783,D$225)+'СЕТ СН'!$F$15</f>
        <v>0</v>
      </c>
      <c r="E247" s="36">
        <f>SUMIFS(СВЦЭМ!$G$40:$G$783,СВЦЭМ!$A$40:$A$783,$A247,СВЦЭМ!$B$40:$B$783,E$225)+'СЕТ СН'!$F$15</f>
        <v>0</v>
      </c>
      <c r="F247" s="36">
        <f>SUMIFS(СВЦЭМ!$G$40:$G$783,СВЦЭМ!$A$40:$A$783,$A247,СВЦЭМ!$B$40:$B$783,F$225)+'СЕТ СН'!$F$15</f>
        <v>0</v>
      </c>
      <c r="G247" s="36">
        <f>SUMIFS(СВЦЭМ!$G$40:$G$783,СВЦЭМ!$A$40:$A$783,$A247,СВЦЭМ!$B$40:$B$783,G$225)+'СЕТ СН'!$F$15</f>
        <v>0</v>
      </c>
      <c r="H247" s="36">
        <f>SUMIFS(СВЦЭМ!$G$40:$G$783,СВЦЭМ!$A$40:$A$783,$A247,СВЦЭМ!$B$40:$B$783,H$225)+'СЕТ СН'!$F$15</f>
        <v>0</v>
      </c>
      <c r="I247" s="36">
        <f>SUMIFS(СВЦЭМ!$G$40:$G$783,СВЦЭМ!$A$40:$A$783,$A247,СВЦЭМ!$B$40:$B$783,I$225)+'СЕТ СН'!$F$15</f>
        <v>0</v>
      </c>
      <c r="J247" s="36">
        <f>SUMIFS(СВЦЭМ!$G$40:$G$783,СВЦЭМ!$A$40:$A$783,$A247,СВЦЭМ!$B$40:$B$783,J$225)+'СЕТ СН'!$F$15</f>
        <v>0</v>
      </c>
      <c r="K247" s="36">
        <f>SUMIFS(СВЦЭМ!$G$40:$G$783,СВЦЭМ!$A$40:$A$783,$A247,СВЦЭМ!$B$40:$B$783,K$225)+'СЕТ СН'!$F$15</f>
        <v>0</v>
      </c>
      <c r="L247" s="36">
        <f>SUMIFS(СВЦЭМ!$G$40:$G$783,СВЦЭМ!$A$40:$A$783,$A247,СВЦЭМ!$B$40:$B$783,L$225)+'СЕТ СН'!$F$15</f>
        <v>0</v>
      </c>
      <c r="M247" s="36">
        <f>SUMIFS(СВЦЭМ!$G$40:$G$783,СВЦЭМ!$A$40:$A$783,$A247,СВЦЭМ!$B$40:$B$783,M$225)+'СЕТ СН'!$F$15</f>
        <v>0</v>
      </c>
      <c r="N247" s="36">
        <f>SUMIFS(СВЦЭМ!$G$40:$G$783,СВЦЭМ!$A$40:$A$783,$A247,СВЦЭМ!$B$40:$B$783,N$225)+'СЕТ СН'!$F$15</f>
        <v>0</v>
      </c>
      <c r="O247" s="36">
        <f>SUMIFS(СВЦЭМ!$G$40:$G$783,СВЦЭМ!$A$40:$A$783,$A247,СВЦЭМ!$B$40:$B$783,O$225)+'СЕТ СН'!$F$15</f>
        <v>0</v>
      </c>
      <c r="P247" s="36">
        <f>SUMIFS(СВЦЭМ!$G$40:$G$783,СВЦЭМ!$A$40:$A$783,$A247,СВЦЭМ!$B$40:$B$783,P$225)+'СЕТ СН'!$F$15</f>
        <v>0</v>
      </c>
      <c r="Q247" s="36">
        <f>SUMIFS(СВЦЭМ!$G$40:$G$783,СВЦЭМ!$A$40:$A$783,$A247,СВЦЭМ!$B$40:$B$783,Q$225)+'СЕТ СН'!$F$15</f>
        <v>0</v>
      </c>
      <c r="R247" s="36">
        <f>SUMIFS(СВЦЭМ!$G$40:$G$783,СВЦЭМ!$A$40:$A$783,$A247,СВЦЭМ!$B$40:$B$783,R$225)+'СЕТ СН'!$F$15</f>
        <v>0</v>
      </c>
      <c r="S247" s="36">
        <f>SUMIFS(СВЦЭМ!$G$40:$G$783,СВЦЭМ!$A$40:$A$783,$A247,СВЦЭМ!$B$40:$B$783,S$225)+'СЕТ СН'!$F$15</f>
        <v>0</v>
      </c>
      <c r="T247" s="36">
        <f>SUMIFS(СВЦЭМ!$G$40:$G$783,СВЦЭМ!$A$40:$A$783,$A247,СВЦЭМ!$B$40:$B$783,T$225)+'СЕТ СН'!$F$15</f>
        <v>0</v>
      </c>
      <c r="U247" s="36">
        <f>SUMIFS(СВЦЭМ!$G$40:$G$783,СВЦЭМ!$A$40:$A$783,$A247,СВЦЭМ!$B$40:$B$783,U$225)+'СЕТ СН'!$F$15</f>
        <v>0</v>
      </c>
      <c r="V247" s="36">
        <f>SUMIFS(СВЦЭМ!$G$40:$G$783,СВЦЭМ!$A$40:$A$783,$A247,СВЦЭМ!$B$40:$B$783,V$225)+'СЕТ СН'!$F$15</f>
        <v>0</v>
      </c>
      <c r="W247" s="36">
        <f>SUMIFS(СВЦЭМ!$G$40:$G$783,СВЦЭМ!$A$40:$A$783,$A247,СВЦЭМ!$B$40:$B$783,W$225)+'СЕТ СН'!$F$15</f>
        <v>0</v>
      </c>
      <c r="X247" s="36">
        <f>SUMIFS(СВЦЭМ!$G$40:$G$783,СВЦЭМ!$A$40:$A$783,$A247,СВЦЭМ!$B$40:$B$783,X$225)+'СЕТ СН'!$F$15</f>
        <v>0</v>
      </c>
      <c r="Y247" s="36">
        <f>SUMIFS(СВЦЭМ!$G$40:$G$783,СВЦЭМ!$A$40:$A$783,$A247,СВЦЭМ!$B$40:$B$783,Y$225)+'СЕТ СН'!$F$15</f>
        <v>0</v>
      </c>
    </row>
    <row r="248" spans="1:25" ht="15.75" hidden="1" x14ac:dyDescent="0.2">
      <c r="A248" s="35">
        <f t="shared" si="6"/>
        <v>45496</v>
      </c>
      <c r="B248" s="36">
        <f>SUMIFS(СВЦЭМ!$G$40:$G$783,СВЦЭМ!$A$40:$A$783,$A248,СВЦЭМ!$B$40:$B$783,B$225)+'СЕТ СН'!$F$15</f>
        <v>0</v>
      </c>
      <c r="C248" s="36">
        <f>SUMIFS(СВЦЭМ!$G$40:$G$783,СВЦЭМ!$A$40:$A$783,$A248,СВЦЭМ!$B$40:$B$783,C$225)+'СЕТ СН'!$F$15</f>
        <v>0</v>
      </c>
      <c r="D248" s="36">
        <f>SUMIFS(СВЦЭМ!$G$40:$G$783,СВЦЭМ!$A$40:$A$783,$A248,СВЦЭМ!$B$40:$B$783,D$225)+'СЕТ СН'!$F$15</f>
        <v>0</v>
      </c>
      <c r="E248" s="36">
        <f>SUMIFS(СВЦЭМ!$G$40:$G$783,СВЦЭМ!$A$40:$A$783,$A248,СВЦЭМ!$B$40:$B$783,E$225)+'СЕТ СН'!$F$15</f>
        <v>0</v>
      </c>
      <c r="F248" s="36">
        <f>SUMIFS(СВЦЭМ!$G$40:$G$783,СВЦЭМ!$A$40:$A$783,$A248,СВЦЭМ!$B$40:$B$783,F$225)+'СЕТ СН'!$F$15</f>
        <v>0</v>
      </c>
      <c r="G248" s="36">
        <f>SUMIFS(СВЦЭМ!$G$40:$G$783,СВЦЭМ!$A$40:$A$783,$A248,СВЦЭМ!$B$40:$B$783,G$225)+'СЕТ СН'!$F$15</f>
        <v>0</v>
      </c>
      <c r="H248" s="36">
        <f>SUMIFS(СВЦЭМ!$G$40:$G$783,СВЦЭМ!$A$40:$A$783,$A248,СВЦЭМ!$B$40:$B$783,H$225)+'СЕТ СН'!$F$15</f>
        <v>0</v>
      </c>
      <c r="I248" s="36">
        <f>SUMIFS(СВЦЭМ!$G$40:$G$783,СВЦЭМ!$A$40:$A$783,$A248,СВЦЭМ!$B$40:$B$783,I$225)+'СЕТ СН'!$F$15</f>
        <v>0</v>
      </c>
      <c r="J248" s="36">
        <f>SUMIFS(СВЦЭМ!$G$40:$G$783,СВЦЭМ!$A$40:$A$783,$A248,СВЦЭМ!$B$40:$B$783,J$225)+'СЕТ СН'!$F$15</f>
        <v>0</v>
      </c>
      <c r="K248" s="36">
        <f>SUMIFS(СВЦЭМ!$G$40:$G$783,СВЦЭМ!$A$40:$A$783,$A248,СВЦЭМ!$B$40:$B$783,K$225)+'СЕТ СН'!$F$15</f>
        <v>0</v>
      </c>
      <c r="L248" s="36">
        <f>SUMIFS(СВЦЭМ!$G$40:$G$783,СВЦЭМ!$A$40:$A$783,$A248,СВЦЭМ!$B$40:$B$783,L$225)+'СЕТ СН'!$F$15</f>
        <v>0</v>
      </c>
      <c r="M248" s="36">
        <f>SUMIFS(СВЦЭМ!$G$40:$G$783,СВЦЭМ!$A$40:$A$783,$A248,СВЦЭМ!$B$40:$B$783,M$225)+'СЕТ СН'!$F$15</f>
        <v>0</v>
      </c>
      <c r="N248" s="36">
        <f>SUMIFS(СВЦЭМ!$G$40:$G$783,СВЦЭМ!$A$40:$A$783,$A248,СВЦЭМ!$B$40:$B$783,N$225)+'СЕТ СН'!$F$15</f>
        <v>0</v>
      </c>
      <c r="O248" s="36">
        <f>SUMIFS(СВЦЭМ!$G$40:$G$783,СВЦЭМ!$A$40:$A$783,$A248,СВЦЭМ!$B$40:$B$783,O$225)+'СЕТ СН'!$F$15</f>
        <v>0</v>
      </c>
      <c r="P248" s="36">
        <f>SUMIFS(СВЦЭМ!$G$40:$G$783,СВЦЭМ!$A$40:$A$783,$A248,СВЦЭМ!$B$40:$B$783,P$225)+'СЕТ СН'!$F$15</f>
        <v>0</v>
      </c>
      <c r="Q248" s="36">
        <f>SUMIFS(СВЦЭМ!$G$40:$G$783,СВЦЭМ!$A$40:$A$783,$A248,СВЦЭМ!$B$40:$B$783,Q$225)+'СЕТ СН'!$F$15</f>
        <v>0</v>
      </c>
      <c r="R248" s="36">
        <f>SUMIFS(СВЦЭМ!$G$40:$G$783,СВЦЭМ!$A$40:$A$783,$A248,СВЦЭМ!$B$40:$B$783,R$225)+'СЕТ СН'!$F$15</f>
        <v>0</v>
      </c>
      <c r="S248" s="36">
        <f>SUMIFS(СВЦЭМ!$G$40:$G$783,СВЦЭМ!$A$40:$A$783,$A248,СВЦЭМ!$B$40:$B$783,S$225)+'СЕТ СН'!$F$15</f>
        <v>0</v>
      </c>
      <c r="T248" s="36">
        <f>SUMIFS(СВЦЭМ!$G$40:$G$783,СВЦЭМ!$A$40:$A$783,$A248,СВЦЭМ!$B$40:$B$783,T$225)+'СЕТ СН'!$F$15</f>
        <v>0</v>
      </c>
      <c r="U248" s="36">
        <f>SUMIFS(СВЦЭМ!$G$40:$G$783,СВЦЭМ!$A$40:$A$783,$A248,СВЦЭМ!$B$40:$B$783,U$225)+'СЕТ СН'!$F$15</f>
        <v>0</v>
      </c>
      <c r="V248" s="36">
        <f>SUMIFS(СВЦЭМ!$G$40:$G$783,СВЦЭМ!$A$40:$A$783,$A248,СВЦЭМ!$B$40:$B$783,V$225)+'СЕТ СН'!$F$15</f>
        <v>0</v>
      </c>
      <c r="W248" s="36">
        <f>SUMIFS(СВЦЭМ!$G$40:$G$783,СВЦЭМ!$A$40:$A$783,$A248,СВЦЭМ!$B$40:$B$783,W$225)+'СЕТ СН'!$F$15</f>
        <v>0</v>
      </c>
      <c r="X248" s="36">
        <f>SUMIFS(СВЦЭМ!$G$40:$G$783,СВЦЭМ!$A$40:$A$783,$A248,СВЦЭМ!$B$40:$B$783,X$225)+'СЕТ СН'!$F$15</f>
        <v>0</v>
      </c>
      <c r="Y248" s="36">
        <f>SUMIFS(СВЦЭМ!$G$40:$G$783,СВЦЭМ!$A$40:$A$783,$A248,СВЦЭМ!$B$40:$B$783,Y$225)+'СЕТ СН'!$F$15</f>
        <v>0</v>
      </c>
    </row>
    <row r="249" spans="1:25" ht="15.75" hidden="1" x14ac:dyDescent="0.2">
      <c r="A249" s="35">
        <f t="shared" si="6"/>
        <v>45497</v>
      </c>
      <c r="B249" s="36">
        <f>SUMIFS(СВЦЭМ!$G$40:$G$783,СВЦЭМ!$A$40:$A$783,$A249,СВЦЭМ!$B$40:$B$783,B$225)+'СЕТ СН'!$F$15</f>
        <v>0</v>
      </c>
      <c r="C249" s="36">
        <f>SUMIFS(СВЦЭМ!$G$40:$G$783,СВЦЭМ!$A$40:$A$783,$A249,СВЦЭМ!$B$40:$B$783,C$225)+'СЕТ СН'!$F$15</f>
        <v>0</v>
      </c>
      <c r="D249" s="36">
        <f>SUMIFS(СВЦЭМ!$G$40:$G$783,СВЦЭМ!$A$40:$A$783,$A249,СВЦЭМ!$B$40:$B$783,D$225)+'СЕТ СН'!$F$15</f>
        <v>0</v>
      </c>
      <c r="E249" s="36">
        <f>SUMIFS(СВЦЭМ!$G$40:$G$783,СВЦЭМ!$A$40:$A$783,$A249,СВЦЭМ!$B$40:$B$783,E$225)+'СЕТ СН'!$F$15</f>
        <v>0</v>
      </c>
      <c r="F249" s="36">
        <f>SUMIFS(СВЦЭМ!$G$40:$G$783,СВЦЭМ!$A$40:$A$783,$A249,СВЦЭМ!$B$40:$B$783,F$225)+'СЕТ СН'!$F$15</f>
        <v>0</v>
      </c>
      <c r="G249" s="36">
        <f>SUMIFS(СВЦЭМ!$G$40:$G$783,СВЦЭМ!$A$40:$A$783,$A249,СВЦЭМ!$B$40:$B$783,G$225)+'СЕТ СН'!$F$15</f>
        <v>0</v>
      </c>
      <c r="H249" s="36">
        <f>SUMIFS(СВЦЭМ!$G$40:$G$783,СВЦЭМ!$A$40:$A$783,$A249,СВЦЭМ!$B$40:$B$783,H$225)+'СЕТ СН'!$F$15</f>
        <v>0</v>
      </c>
      <c r="I249" s="36">
        <f>SUMIFS(СВЦЭМ!$G$40:$G$783,СВЦЭМ!$A$40:$A$783,$A249,СВЦЭМ!$B$40:$B$783,I$225)+'СЕТ СН'!$F$15</f>
        <v>0</v>
      </c>
      <c r="J249" s="36">
        <f>SUMIFS(СВЦЭМ!$G$40:$G$783,СВЦЭМ!$A$40:$A$783,$A249,СВЦЭМ!$B$40:$B$783,J$225)+'СЕТ СН'!$F$15</f>
        <v>0</v>
      </c>
      <c r="K249" s="36">
        <f>SUMIFS(СВЦЭМ!$G$40:$G$783,СВЦЭМ!$A$40:$A$783,$A249,СВЦЭМ!$B$40:$B$783,K$225)+'СЕТ СН'!$F$15</f>
        <v>0</v>
      </c>
      <c r="L249" s="36">
        <f>SUMIFS(СВЦЭМ!$G$40:$G$783,СВЦЭМ!$A$40:$A$783,$A249,СВЦЭМ!$B$40:$B$783,L$225)+'СЕТ СН'!$F$15</f>
        <v>0</v>
      </c>
      <c r="M249" s="36">
        <f>SUMIFS(СВЦЭМ!$G$40:$G$783,СВЦЭМ!$A$40:$A$783,$A249,СВЦЭМ!$B$40:$B$783,M$225)+'СЕТ СН'!$F$15</f>
        <v>0</v>
      </c>
      <c r="N249" s="36">
        <f>SUMIFS(СВЦЭМ!$G$40:$G$783,СВЦЭМ!$A$40:$A$783,$A249,СВЦЭМ!$B$40:$B$783,N$225)+'СЕТ СН'!$F$15</f>
        <v>0</v>
      </c>
      <c r="O249" s="36">
        <f>SUMIFS(СВЦЭМ!$G$40:$G$783,СВЦЭМ!$A$40:$A$783,$A249,СВЦЭМ!$B$40:$B$783,O$225)+'СЕТ СН'!$F$15</f>
        <v>0</v>
      </c>
      <c r="P249" s="36">
        <f>SUMIFS(СВЦЭМ!$G$40:$G$783,СВЦЭМ!$A$40:$A$783,$A249,СВЦЭМ!$B$40:$B$783,P$225)+'СЕТ СН'!$F$15</f>
        <v>0</v>
      </c>
      <c r="Q249" s="36">
        <f>SUMIFS(СВЦЭМ!$G$40:$G$783,СВЦЭМ!$A$40:$A$783,$A249,СВЦЭМ!$B$40:$B$783,Q$225)+'СЕТ СН'!$F$15</f>
        <v>0</v>
      </c>
      <c r="R249" s="36">
        <f>SUMIFS(СВЦЭМ!$G$40:$G$783,СВЦЭМ!$A$40:$A$783,$A249,СВЦЭМ!$B$40:$B$783,R$225)+'СЕТ СН'!$F$15</f>
        <v>0</v>
      </c>
      <c r="S249" s="36">
        <f>SUMIFS(СВЦЭМ!$G$40:$G$783,СВЦЭМ!$A$40:$A$783,$A249,СВЦЭМ!$B$40:$B$783,S$225)+'СЕТ СН'!$F$15</f>
        <v>0</v>
      </c>
      <c r="T249" s="36">
        <f>SUMIFS(СВЦЭМ!$G$40:$G$783,СВЦЭМ!$A$40:$A$783,$A249,СВЦЭМ!$B$40:$B$783,T$225)+'СЕТ СН'!$F$15</f>
        <v>0</v>
      </c>
      <c r="U249" s="36">
        <f>SUMIFS(СВЦЭМ!$G$40:$G$783,СВЦЭМ!$A$40:$A$783,$A249,СВЦЭМ!$B$40:$B$783,U$225)+'СЕТ СН'!$F$15</f>
        <v>0</v>
      </c>
      <c r="V249" s="36">
        <f>SUMIFS(СВЦЭМ!$G$40:$G$783,СВЦЭМ!$A$40:$A$783,$A249,СВЦЭМ!$B$40:$B$783,V$225)+'СЕТ СН'!$F$15</f>
        <v>0</v>
      </c>
      <c r="W249" s="36">
        <f>SUMIFS(СВЦЭМ!$G$40:$G$783,СВЦЭМ!$A$40:$A$783,$A249,СВЦЭМ!$B$40:$B$783,W$225)+'СЕТ СН'!$F$15</f>
        <v>0</v>
      </c>
      <c r="X249" s="36">
        <f>SUMIFS(СВЦЭМ!$G$40:$G$783,СВЦЭМ!$A$40:$A$783,$A249,СВЦЭМ!$B$40:$B$783,X$225)+'СЕТ СН'!$F$15</f>
        <v>0</v>
      </c>
      <c r="Y249" s="36">
        <f>SUMIFS(СВЦЭМ!$G$40:$G$783,СВЦЭМ!$A$40:$A$783,$A249,СВЦЭМ!$B$40:$B$783,Y$225)+'СЕТ СН'!$F$15</f>
        <v>0</v>
      </c>
    </row>
    <row r="250" spans="1:25" ht="15.75" hidden="1" x14ac:dyDescent="0.2">
      <c r="A250" s="35">
        <f t="shared" si="6"/>
        <v>45498</v>
      </c>
      <c r="B250" s="36">
        <f>SUMIFS(СВЦЭМ!$G$40:$G$783,СВЦЭМ!$A$40:$A$783,$A250,СВЦЭМ!$B$40:$B$783,B$225)+'СЕТ СН'!$F$15</f>
        <v>0</v>
      </c>
      <c r="C250" s="36">
        <f>SUMIFS(СВЦЭМ!$G$40:$G$783,СВЦЭМ!$A$40:$A$783,$A250,СВЦЭМ!$B$40:$B$783,C$225)+'СЕТ СН'!$F$15</f>
        <v>0</v>
      </c>
      <c r="D250" s="36">
        <f>SUMIFS(СВЦЭМ!$G$40:$G$783,СВЦЭМ!$A$40:$A$783,$A250,СВЦЭМ!$B$40:$B$783,D$225)+'СЕТ СН'!$F$15</f>
        <v>0</v>
      </c>
      <c r="E250" s="36">
        <f>SUMIFS(СВЦЭМ!$G$40:$G$783,СВЦЭМ!$A$40:$A$783,$A250,СВЦЭМ!$B$40:$B$783,E$225)+'СЕТ СН'!$F$15</f>
        <v>0</v>
      </c>
      <c r="F250" s="36">
        <f>SUMIFS(СВЦЭМ!$G$40:$G$783,СВЦЭМ!$A$40:$A$783,$A250,СВЦЭМ!$B$40:$B$783,F$225)+'СЕТ СН'!$F$15</f>
        <v>0</v>
      </c>
      <c r="G250" s="36">
        <f>SUMIFS(СВЦЭМ!$G$40:$G$783,СВЦЭМ!$A$40:$A$783,$A250,СВЦЭМ!$B$40:$B$783,G$225)+'СЕТ СН'!$F$15</f>
        <v>0</v>
      </c>
      <c r="H250" s="36">
        <f>SUMIFS(СВЦЭМ!$G$40:$G$783,СВЦЭМ!$A$40:$A$783,$A250,СВЦЭМ!$B$40:$B$783,H$225)+'СЕТ СН'!$F$15</f>
        <v>0</v>
      </c>
      <c r="I250" s="36">
        <f>SUMIFS(СВЦЭМ!$G$40:$G$783,СВЦЭМ!$A$40:$A$783,$A250,СВЦЭМ!$B$40:$B$783,I$225)+'СЕТ СН'!$F$15</f>
        <v>0</v>
      </c>
      <c r="J250" s="36">
        <f>SUMIFS(СВЦЭМ!$G$40:$G$783,СВЦЭМ!$A$40:$A$783,$A250,СВЦЭМ!$B$40:$B$783,J$225)+'СЕТ СН'!$F$15</f>
        <v>0</v>
      </c>
      <c r="K250" s="36">
        <f>SUMIFS(СВЦЭМ!$G$40:$G$783,СВЦЭМ!$A$40:$A$783,$A250,СВЦЭМ!$B$40:$B$783,K$225)+'СЕТ СН'!$F$15</f>
        <v>0</v>
      </c>
      <c r="L250" s="36">
        <f>SUMIFS(СВЦЭМ!$G$40:$G$783,СВЦЭМ!$A$40:$A$783,$A250,СВЦЭМ!$B$40:$B$783,L$225)+'СЕТ СН'!$F$15</f>
        <v>0</v>
      </c>
      <c r="M250" s="36">
        <f>SUMIFS(СВЦЭМ!$G$40:$G$783,СВЦЭМ!$A$40:$A$783,$A250,СВЦЭМ!$B$40:$B$783,M$225)+'СЕТ СН'!$F$15</f>
        <v>0</v>
      </c>
      <c r="N250" s="36">
        <f>SUMIFS(СВЦЭМ!$G$40:$G$783,СВЦЭМ!$A$40:$A$783,$A250,СВЦЭМ!$B$40:$B$783,N$225)+'СЕТ СН'!$F$15</f>
        <v>0</v>
      </c>
      <c r="O250" s="36">
        <f>SUMIFS(СВЦЭМ!$G$40:$G$783,СВЦЭМ!$A$40:$A$783,$A250,СВЦЭМ!$B$40:$B$783,O$225)+'СЕТ СН'!$F$15</f>
        <v>0</v>
      </c>
      <c r="P250" s="36">
        <f>SUMIFS(СВЦЭМ!$G$40:$G$783,СВЦЭМ!$A$40:$A$783,$A250,СВЦЭМ!$B$40:$B$783,P$225)+'СЕТ СН'!$F$15</f>
        <v>0</v>
      </c>
      <c r="Q250" s="36">
        <f>SUMIFS(СВЦЭМ!$G$40:$G$783,СВЦЭМ!$A$40:$A$783,$A250,СВЦЭМ!$B$40:$B$783,Q$225)+'СЕТ СН'!$F$15</f>
        <v>0</v>
      </c>
      <c r="R250" s="36">
        <f>SUMIFS(СВЦЭМ!$G$40:$G$783,СВЦЭМ!$A$40:$A$783,$A250,СВЦЭМ!$B$40:$B$783,R$225)+'СЕТ СН'!$F$15</f>
        <v>0</v>
      </c>
      <c r="S250" s="36">
        <f>SUMIFS(СВЦЭМ!$G$40:$G$783,СВЦЭМ!$A$40:$A$783,$A250,СВЦЭМ!$B$40:$B$783,S$225)+'СЕТ СН'!$F$15</f>
        <v>0</v>
      </c>
      <c r="T250" s="36">
        <f>SUMIFS(СВЦЭМ!$G$40:$G$783,СВЦЭМ!$A$40:$A$783,$A250,СВЦЭМ!$B$40:$B$783,T$225)+'СЕТ СН'!$F$15</f>
        <v>0</v>
      </c>
      <c r="U250" s="36">
        <f>SUMIFS(СВЦЭМ!$G$40:$G$783,СВЦЭМ!$A$40:$A$783,$A250,СВЦЭМ!$B$40:$B$783,U$225)+'СЕТ СН'!$F$15</f>
        <v>0</v>
      </c>
      <c r="V250" s="36">
        <f>SUMIFS(СВЦЭМ!$G$40:$G$783,СВЦЭМ!$A$40:$A$783,$A250,СВЦЭМ!$B$40:$B$783,V$225)+'СЕТ СН'!$F$15</f>
        <v>0</v>
      </c>
      <c r="W250" s="36">
        <f>SUMIFS(СВЦЭМ!$G$40:$G$783,СВЦЭМ!$A$40:$A$783,$A250,СВЦЭМ!$B$40:$B$783,W$225)+'СЕТ СН'!$F$15</f>
        <v>0</v>
      </c>
      <c r="X250" s="36">
        <f>SUMIFS(СВЦЭМ!$G$40:$G$783,СВЦЭМ!$A$40:$A$783,$A250,СВЦЭМ!$B$40:$B$783,X$225)+'СЕТ СН'!$F$15</f>
        <v>0</v>
      </c>
      <c r="Y250" s="36">
        <f>SUMIFS(СВЦЭМ!$G$40:$G$783,СВЦЭМ!$A$40:$A$783,$A250,СВЦЭМ!$B$40:$B$783,Y$225)+'СЕТ СН'!$F$15</f>
        <v>0</v>
      </c>
    </row>
    <row r="251" spans="1:25" ht="15.75" hidden="1" x14ac:dyDescent="0.2">
      <c r="A251" s="35">
        <f t="shared" si="6"/>
        <v>45499</v>
      </c>
      <c r="B251" s="36">
        <f>SUMIFS(СВЦЭМ!$G$40:$G$783,СВЦЭМ!$A$40:$A$783,$A251,СВЦЭМ!$B$40:$B$783,B$225)+'СЕТ СН'!$F$15</f>
        <v>0</v>
      </c>
      <c r="C251" s="36">
        <f>SUMIFS(СВЦЭМ!$G$40:$G$783,СВЦЭМ!$A$40:$A$783,$A251,СВЦЭМ!$B$40:$B$783,C$225)+'СЕТ СН'!$F$15</f>
        <v>0</v>
      </c>
      <c r="D251" s="36">
        <f>SUMIFS(СВЦЭМ!$G$40:$G$783,СВЦЭМ!$A$40:$A$783,$A251,СВЦЭМ!$B$40:$B$783,D$225)+'СЕТ СН'!$F$15</f>
        <v>0</v>
      </c>
      <c r="E251" s="36">
        <f>SUMIFS(СВЦЭМ!$G$40:$G$783,СВЦЭМ!$A$40:$A$783,$A251,СВЦЭМ!$B$40:$B$783,E$225)+'СЕТ СН'!$F$15</f>
        <v>0</v>
      </c>
      <c r="F251" s="36">
        <f>SUMIFS(СВЦЭМ!$G$40:$G$783,СВЦЭМ!$A$40:$A$783,$A251,СВЦЭМ!$B$40:$B$783,F$225)+'СЕТ СН'!$F$15</f>
        <v>0</v>
      </c>
      <c r="G251" s="36">
        <f>SUMIFS(СВЦЭМ!$G$40:$G$783,СВЦЭМ!$A$40:$A$783,$A251,СВЦЭМ!$B$40:$B$783,G$225)+'СЕТ СН'!$F$15</f>
        <v>0</v>
      </c>
      <c r="H251" s="36">
        <f>SUMIFS(СВЦЭМ!$G$40:$G$783,СВЦЭМ!$A$40:$A$783,$A251,СВЦЭМ!$B$40:$B$783,H$225)+'СЕТ СН'!$F$15</f>
        <v>0</v>
      </c>
      <c r="I251" s="36">
        <f>SUMIFS(СВЦЭМ!$G$40:$G$783,СВЦЭМ!$A$40:$A$783,$A251,СВЦЭМ!$B$40:$B$783,I$225)+'СЕТ СН'!$F$15</f>
        <v>0</v>
      </c>
      <c r="J251" s="36">
        <f>SUMIFS(СВЦЭМ!$G$40:$G$783,СВЦЭМ!$A$40:$A$783,$A251,СВЦЭМ!$B$40:$B$783,J$225)+'СЕТ СН'!$F$15</f>
        <v>0</v>
      </c>
      <c r="K251" s="36">
        <f>SUMIFS(СВЦЭМ!$G$40:$G$783,СВЦЭМ!$A$40:$A$783,$A251,СВЦЭМ!$B$40:$B$783,K$225)+'СЕТ СН'!$F$15</f>
        <v>0</v>
      </c>
      <c r="L251" s="36">
        <f>SUMIFS(СВЦЭМ!$G$40:$G$783,СВЦЭМ!$A$40:$A$783,$A251,СВЦЭМ!$B$40:$B$783,L$225)+'СЕТ СН'!$F$15</f>
        <v>0</v>
      </c>
      <c r="M251" s="36">
        <f>SUMIFS(СВЦЭМ!$G$40:$G$783,СВЦЭМ!$A$40:$A$783,$A251,СВЦЭМ!$B$40:$B$783,M$225)+'СЕТ СН'!$F$15</f>
        <v>0</v>
      </c>
      <c r="N251" s="36">
        <f>SUMIFS(СВЦЭМ!$G$40:$G$783,СВЦЭМ!$A$40:$A$783,$A251,СВЦЭМ!$B$40:$B$783,N$225)+'СЕТ СН'!$F$15</f>
        <v>0</v>
      </c>
      <c r="O251" s="36">
        <f>SUMIFS(СВЦЭМ!$G$40:$G$783,СВЦЭМ!$A$40:$A$783,$A251,СВЦЭМ!$B$40:$B$783,O$225)+'СЕТ СН'!$F$15</f>
        <v>0</v>
      </c>
      <c r="P251" s="36">
        <f>SUMIFS(СВЦЭМ!$G$40:$G$783,СВЦЭМ!$A$40:$A$783,$A251,СВЦЭМ!$B$40:$B$783,P$225)+'СЕТ СН'!$F$15</f>
        <v>0</v>
      </c>
      <c r="Q251" s="36">
        <f>SUMIFS(СВЦЭМ!$G$40:$G$783,СВЦЭМ!$A$40:$A$783,$A251,СВЦЭМ!$B$40:$B$783,Q$225)+'СЕТ СН'!$F$15</f>
        <v>0</v>
      </c>
      <c r="R251" s="36">
        <f>SUMIFS(СВЦЭМ!$G$40:$G$783,СВЦЭМ!$A$40:$A$783,$A251,СВЦЭМ!$B$40:$B$783,R$225)+'СЕТ СН'!$F$15</f>
        <v>0</v>
      </c>
      <c r="S251" s="36">
        <f>SUMIFS(СВЦЭМ!$G$40:$G$783,СВЦЭМ!$A$40:$A$783,$A251,СВЦЭМ!$B$40:$B$783,S$225)+'СЕТ СН'!$F$15</f>
        <v>0</v>
      </c>
      <c r="T251" s="36">
        <f>SUMIFS(СВЦЭМ!$G$40:$G$783,СВЦЭМ!$A$40:$A$783,$A251,СВЦЭМ!$B$40:$B$783,T$225)+'СЕТ СН'!$F$15</f>
        <v>0</v>
      </c>
      <c r="U251" s="36">
        <f>SUMIFS(СВЦЭМ!$G$40:$G$783,СВЦЭМ!$A$40:$A$783,$A251,СВЦЭМ!$B$40:$B$783,U$225)+'СЕТ СН'!$F$15</f>
        <v>0</v>
      </c>
      <c r="V251" s="36">
        <f>SUMIFS(СВЦЭМ!$G$40:$G$783,СВЦЭМ!$A$40:$A$783,$A251,СВЦЭМ!$B$40:$B$783,V$225)+'СЕТ СН'!$F$15</f>
        <v>0</v>
      </c>
      <c r="W251" s="36">
        <f>SUMIFS(СВЦЭМ!$G$40:$G$783,СВЦЭМ!$A$40:$A$783,$A251,СВЦЭМ!$B$40:$B$783,W$225)+'СЕТ СН'!$F$15</f>
        <v>0</v>
      </c>
      <c r="X251" s="36">
        <f>SUMIFS(СВЦЭМ!$G$40:$G$783,СВЦЭМ!$A$40:$A$783,$A251,СВЦЭМ!$B$40:$B$783,X$225)+'СЕТ СН'!$F$15</f>
        <v>0</v>
      </c>
      <c r="Y251" s="36">
        <f>SUMIFS(СВЦЭМ!$G$40:$G$783,СВЦЭМ!$A$40:$A$783,$A251,СВЦЭМ!$B$40:$B$783,Y$225)+'СЕТ СН'!$F$15</f>
        <v>0</v>
      </c>
    </row>
    <row r="252" spans="1:25" ht="15.75" hidden="1" x14ac:dyDescent="0.2">
      <c r="A252" s="35">
        <f t="shared" si="6"/>
        <v>45500</v>
      </c>
      <c r="B252" s="36">
        <f>SUMIFS(СВЦЭМ!$G$40:$G$783,СВЦЭМ!$A$40:$A$783,$A252,СВЦЭМ!$B$40:$B$783,B$225)+'СЕТ СН'!$F$15</f>
        <v>0</v>
      </c>
      <c r="C252" s="36">
        <f>SUMIFS(СВЦЭМ!$G$40:$G$783,СВЦЭМ!$A$40:$A$783,$A252,СВЦЭМ!$B$40:$B$783,C$225)+'СЕТ СН'!$F$15</f>
        <v>0</v>
      </c>
      <c r="D252" s="36">
        <f>SUMIFS(СВЦЭМ!$G$40:$G$783,СВЦЭМ!$A$40:$A$783,$A252,СВЦЭМ!$B$40:$B$783,D$225)+'СЕТ СН'!$F$15</f>
        <v>0</v>
      </c>
      <c r="E252" s="36">
        <f>SUMIFS(СВЦЭМ!$G$40:$G$783,СВЦЭМ!$A$40:$A$783,$A252,СВЦЭМ!$B$40:$B$783,E$225)+'СЕТ СН'!$F$15</f>
        <v>0</v>
      </c>
      <c r="F252" s="36">
        <f>SUMIFS(СВЦЭМ!$G$40:$G$783,СВЦЭМ!$A$40:$A$783,$A252,СВЦЭМ!$B$40:$B$783,F$225)+'СЕТ СН'!$F$15</f>
        <v>0</v>
      </c>
      <c r="G252" s="36">
        <f>SUMIFS(СВЦЭМ!$G$40:$G$783,СВЦЭМ!$A$40:$A$783,$A252,СВЦЭМ!$B$40:$B$783,G$225)+'СЕТ СН'!$F$15</f>
        <v>0</v>
      </c>
      <c r="H252" s="36">
        <f>SUMIFS(СВЦЭМ!$G$40:$G$783,СВЦЭМ!$A$40:$A$783,$A252,СВЦЭМ!$B$40:$B$783,H$225)+'СЕТ СН'!$F$15</f>
        <v>0</v>
      </c>
      <c r="I252" s="36">
        <f>SUMIFS(СВЦЭМ!$G$40:$G$783,СВЦЭМ!$A$40:$A$783,$A252,СВЦЭМ!$B$40:$B$783,I$225)+'СЕТ СН'!$F$15</f>
        <v>0</v>
      </c>
      <c r="J252" s="36">
        <f>SUMIFS(СВЦЭМ!$G$40:$G$783,СВЦЭМ!$A$40:$A$783,$A252,СВЦЭМ!$B$40:$B$783,J$225)+'СЕТ СН'!$F$15</f>
        <v>0</v>
      </c>
      <c r="K252" s="36">
        <f>SUMIFS(СВЦЭМ!$G$40:$G$783,СВЦЭМ!$A$40:$A$783,$A252,СВЦЭМ!$B$40:$B$783,K$225)+'СЕТ СН'!$F$15</f>
        <v>0</v>
      </c>
      <c r="L252" s="36">
        <f>SUMIFS(СВЦЭМ!$G$40:$G$783,СВЦЭМ!$A$40:$A$783,$A252,СВЦЭМ!$B$40:$B$783,L$225)+'СЕТ СН'!$F$15</f>
        <v>0</v>
      </c>
      <c r="M252" s="36">
        <f>SUMIFS(СВЦЭМ!$G$40:$G$783,СВЦЭМ!$A$40:$A$783,$A252,СВЦЭМ!$B$40:$B$783,M$225)+'СЕТ СН'!$F$15</f>
        <v>0</v>
      </c>
      <c r="N252" s="36">
        <f>SUMIFS(СВЦЭМ!$G$40:$G$783,СВЦЭМ!$A$40:$A$783,$A252,СВЦЭМ!$B$40:$B$783,N$225)+'СЕТ СН'!$F$15</f>
        <v>0</v>
      </c>
      <c r="O252" s="36">
        <f>SUMIFS(СВЦЭМ!$G$40:$G$783,СВЦЭМ!$A$40:$A$783,$A252,СВЦЭМ!$B$40:$B$783,O$225)+'СЕТ СН'!$F$15</f>
        <v>0</v>
      </c>
      <c r="P252" s="36">
        <f>SUMIFS(СВЦЭМ!$G$40:$G$783,СВЦЭМ!$A$40:$A$783,$A252,СВЦЭМ!$B$40:$B$783,P$225)+'СЕТ СН'!$F$15</f>
        <v>0</v>
      </c>
      <c r="Q252" s="36">
        <f>SUMIFS(СВЦЭМ!$G$40:$G$783,СВЦЭМ!$A$40:$A$783,$A252,СВЦЭМ!$B$40:$B$783,Q$225)+'СЕТ СН'!$F$15</f>
        <v>0</v>
      </c>
      <c r="R252" s="36">
        <f>SUMIFS(СВЦЭМ!$G$40:$G$783,СВЦЭМ!$A$40:$A$783,$A252,СВЦЭМ!$B$40:$B$783,R$225)+'СЕТ СН'!$F$15</f>
        <v>0</v>
      </c>
      <c r="S252" s="36">
        <f>SUMIFS(СВЦЭМ!$G$40:$G$783,СВЦЭМ!$A$40:$A$783,$A252,СВЦЭМ!$B$40:$B$783,S$225)+'СЕТ СН'!$F$15</f>
        <v>0</v>
      </c>
      <c r="T252" s="36">
        <f>SUMIFS(СВЦЭМ!$G$40:$G$783,СВЦЭМ!$A$40:$A$783,$A252,СВЦЭМ!$B$40:$B$783,T$225)+'СЕТ СН'!$F$15</f>
        <v>0</v>
      </c>
      <c r="U252" s="36">
        <f>SUMIFS(СВЦЭМ!$G$40:$G$783,СВЦЭМ!$A$40:$A$783,$A252,СВЦЭМ!$B$40:$B$783,U$225)+'СЕТ СН'!$F$15</f>
        <v>0</v>
      </c>
      <c r="V252" s="36">
        <f>SUMIFS(СВЦЭМ!$G$40:$G$783,СВЦЭМ!$A$40:$A$783,$A252,СВЦЭМ!$B$40:$B$783,V$225)+'СЕТ СН'!$F$15</f>
        <v>0</v>
      </c>
      <c r="W252" s="36">
        <f>SUMIFS(СВЦЭМ!$G$40:$G$783,СВЦЭМ!$A$40:$A$783,$A252,СВЦЭМ!$B$40:$B$783,W$225)+'СЕТ СН'!$F$15</f>
        <v>0</v>
      </c>
      <c r="X252" s="36">
        <f>SUMIFS(СВЦЭМ!$G$40:$G$783,СВЦЭМ!$A$40:$A$783,$A252,СВЦЭМ!$B$40:$B$783,X$225)+'СЕТ СН'!$F$15</f>
        <v>0</v>
      </c>
      <c r="Y252" s="36">
        <f>SUMIFS(СВЦЭМ!$G$40:$G$783,СВЦЭМ!$A$40:$A$783,$A252,СВЦЭМ!$B$40:$B$783,Y$225)+'СЕТ СН'!$F$15</f>
        <v>0</v>
      </c>
    </row>
    <row r="253" spans="1:25" ht="15.75" hidden="1" x14ac:dyDescent="0.2">
      <c r="A253" s="35">
        <f t="shared" si="6"/>
        <v>45501</v>
      </c>
      <c r="B253" s="36">
        <f>SUMIFS(СВЦЭМ!$G$40:$G$783,СВЦЭМ!$A$40:$A$783,$A253,СВЦЭМ!$B$40:$B$783,B$225)+'СЕТ СН'!$F$15</f>
        <v>0</v>
      </c>
      <c r="C253" s="36">
        <f>SUMIFS(СВЦЭМ!$G$40:$G$783,СВЦЭМ!$A$40:$A$783,$A253,СВЦЭМ!$B$40:$B$783,C$225)+'СЕТ СН'!$F$15</f>
        <v>0</v>
      </c>
      <c r="D253" s="36">
        <f>SUMIFS(СВЦЭМ!$G$40:$G$783,СВЦЭМ!$A$40:$A$783,$A253,СВЦЭМ!$B$40:$B$783,D$225)+'СЕТ СН'!$F$15</f>
        <v>0</v>
      </c>
      <c r="E253" s="36">
        <f>SUMIFS(СВЦЭМ!$G$40:$G$783,СВЦЭМ!$A$40:$A$783,$A253,СВЦЭМ!$B$40:$B$783,E$225)+'СЕТ СН'!$F$15</f>
        <v>0</v>
      </c>
      <c r="F253" s="36">
        <f>SUMIFS(СВЦЭМ!$G$40:$G$783,СВЦЭМ!$A$40:$A$783,$A253,СВЦЭМ!$B$40:$B$783,F$225)+'СЕТ СН'!$F$15</f>
        <v>0</v>
      </c>
      <c r="G253" s="36">
        <f>SUMIFS(СВЦЭМ!$G$40:$G$783,СВЦЭМ!$A$40:$A$783,$A253,СВЦЭМ!$B$40:$B$783,G$225)+'СЕТ СН'!$F$15</f>
        <v>0</v>
      </c>
      <c r="H253" s="36">
        <f>SUMIFS(СВЦЭМ!$G$40:$G$783,СВЦЭМ!$A$40:$A$783,$A253,СВЦЭМ!$B$40:$B$783,H$225)+'СЕТ СН'!$F$15</f>
        <v>0</v>
      </c>
      <c r="I253" s="36">
        <f>SUMIFS(СВЦЭМ!$G$40:$G$783,СВЦЭМ!$A$40:$A$783,$A253,СВЦЭМ!$B$40:$B$783,I$225)+'СЕТ СН'!$F$15</f>
        <v>0</v>
      </c>
      <c r="J253" s="36">
        <f>SUMIFS(СВЦЭМ!$G$40:$G$783,СВЦЭМ!$A$40:$A$783,$A253,СВЦЭМ!$B$40:$B$783,J$225)+'СЕТ СН'!$F$15</f>
        <v>0</v>
      </c>
      <c r="K253" s="36">
        <f>SUMIFS(СВЦЭМ!$G$40:$G$783,СВЦЭМ!$A$40:$A$783,$A253,СВЦЭМ!$B$40:$B$783,K$225)+'СЕТ СН'!$F$15</f>
        <v>0</v>
      </c>
      <c r="L253" s="36">
        <f>SUMIFS(СВЦЭМ!$G$40:$G$783,СВЦЭМ!$A$40:$A$783,$A253,СВЦЭМ!$B$40:$B$783,L$225)+'СЕТ СН'!$F$15</f>
        <v>0</v>
      </c>
      <c r="M253" s="36">
        <f>SUMIFS(СВЦЭМ!$G$40:$G$783,СВЦЭМ!$A$40:$A$783,$A253,СВЦЭМ!$B$40:$B$783,M$225)+'СЕТ СН'!$F$15</f>
        <v>0</v>
      </c>
      <c r="N253" s="36">
        <f>SUMIFS(СВЦЭМ!$G$40:$G$783,СВЦЭМ!$A$40:$A$783,$A253,СВЦЭМ!$B$40:$B$783,N$225)+'СЕТ СН'!$F$15</f>
        <v>0</v>
      </c>
      <c r="O253" s="36">
        <f>SUMIFS(СВЦЭМ!$G$40:$G$783,СВЦЭМ!$A$40:$A$783,$A253,СВЦЭМ!$B$40:$B$783,O$225)+'СЕТ СН'!$F$15</f>
        <v>0</v>
      </c>
      <c r="P253" s="36">
        <f>SUMIFS(СВЦЭМ!$G$40:$G$783,СВЦЭМ!$A$40:$A$783,$A253,СВЦЭМ!$B$40:$B$783,P$225)+'СЕТ СН'!$F$15</f>
        <v>0</v>
      </c>
      <c r="Q253" s="36">
        <f>SUMIFS(СВЦЭМ!$G$40:$G$783,СВЦЭМ!$A$40:$A$783,$A253,СВЦЭМ!$B$40:$B$783,Q$225)+'СЕТ СН'!$F$15</f>
        <v>0</v>
      </c>
      <c r="R253" s="36">
        <f>SUMIFS(СВЦЭМ!$G$40:$G$783,СВЦЭМ!$A$40:$A$783,$A253,СВЦЭМ!$B$40:$B$783,R$225)+'СЕТ СН'!$F$15</f>
        <v>0</v>
      </c>
      <c r="S253" s="36">
        <f>SUMIFS(СВЦЭМ!$G$40:$G$783,СВЦЭМ!$A$40:$A$783,$A253,СВЦЭМ!$B$40:$B$783,S$225)+'СЕТ СН'!$F$15</f>
        <v>0</v>
      </c>
      <c r="T253" s="36">
        <f>SUMIFS(СВЦЭМ!$G$40:$G$783,СВЦЭМ!$A$40:$A$783,$A253,СВЦЭМ!$B$40:$B$783,T$225)+'СЕТ СН'!$F$15</f>
        <v>0</v>
      </c>
      <c r="U253" s="36">
        <f>SUMIFS(СВЦЭМ!$G$40:$G$783,СВЦЭМ!$A$40:$A$783,$A253,СВЦЭМ!$B$40:$B$783,U$225)+'СЕТ СН'!$F$15</f>
        <v>0</v>
      </c>
      <c r="V253" s="36">
        <f>SUMIFS(СВЦЭМ!$G$40:$G$783,СВЦЭМ!$A$40:$A$783,$A253,СВЦЭМ!$B$40:$B$783,V$225)+'СЕТ СН'!$F$15</f>
        <v>0</v>
      </c>
      <c r="W253" s="36">
        <f>SUMIFS(СВЦЭМ!$G$40:$G$783,СВЦЭМ!$A$40:$A$783,$A253,СВЦЭМ!$B$40:$B$783,W$225)+'СЕТ СН'!$F$15</f>
        <v>0</v>
      </c>
      <c r="X253" s="36">
        <f>SUMIFS(СВЦЭМ!$G$40:$G$783,СВЦЭМ!$A$40:$A$783,$A253,СВЦЭМ!$B$40:$B$783,X$225)+'СЕТ СН'!$F$15</f>
        <v>0</v>
      </c>
      <c r="Y253" s="36">
        <f>SUMIFS(СВЦЭМ!$G$40:$G$783,СВЦЭМ!$A$40:$A$783,$A253,СВЦЭМ!$B$40:$B$783,Y$225)+'СЕТ СН'!$F$15</f>
        <v>0</v>
      </c>
    </row>
    <row r="254" spans="1:25" ht="15.75" hidden="1" x14ac:dyDescent="0.2">
      <c r="A254" s="35">
        <f t="shared" si="6"/>
        <v>45502</v>
      </c>
      <c r="B254" s="36">
        <f>SUMIFS(СВЦЭМ!$G$40:$G$783,СВЦЭМ!$A$40:$A$783,$A254,СВЦЭМ!$B$40:$B$783,B$225)+'СЕТ СН'!$F$15</f>
        <v>0</v>
      </c>
      <c r="C254" s="36">
        <f>SUMIFS(СВЦЭМ!$G$40:$G$783,СВЦЭМ!$A$40:$A$783,$A254,СВЦЭМ!$B$40:$B$783,C$225)+'СЕТ СН'!$F$15</f>
        <v>0</v>
      </c>
      <c r="D254" s="36">
        <f>SUMIFS(СВЦЭМ!$G$40:$G$783,СВЦЭМ!$A$40:$A$783,$A254,СВЦЭМ!$B$40:$B$783,D$225)+'СЕТ СН'!$F$15</f>
        <v>0</v>
      </c>
      <c r="E254" s="36">
        <f>SUMIFS(СВЦЭМ!$G$40:$G$783,СВЦЭМ!$A$40:$A$783,$A254,СВЦЭМ!$B$40:$B$783,E$225)+'СЕТ СН'!$F$15</f>
        <v>0</v>
      </c>
      <c r="F254" s="36">
        <f>SUMIFS(СВЦЭМ!$G$40:$G$783,СВЦЭМ!$A$40:$A$783,$A254,СВЦЭМ!$B$40:$B$783,F$225)+'СЕТ СН'!$F$15</f>
        <v>0</v>
      </c>
      <c r="G254" s="36">
        <f>SUMIFS(СВЦЭМ!$G$40:$G$783,СВЦЭМ!$A$40:$A$783,$A254,СВЦЭМ!$B$40:$B$783,G$225)+'СЕТ СН'!$F$15</f>
        <v>0</v>
      </c>
      <c r="H254" s="36">
        <f>SUMIFS(СВЦЭМ!$G$40:$G$783,СВЦЭМ!$A$40:$A$783,$A254,СВЦЭМ!$B$40:$B$783,H$225)+'СЕТ СН'!$F$15</f>
        <v>0</v>
      </c>
      <c r="I254" s="36">
        <f>SUMIFS(СВЦЭМ!$G$40:$G$783,СВЦЭМ!$A$40:$A$783,$A254,СВЦЭМ!$B$40:$B$783,I$225)+'СЕТ СН'!$F$15</f>
        <v>0</v>
      </c>
      <c r="J254" s="36">
        <f>SUMIFS(СВЦЭМ!$G$40:$G$783,СВЦЭМ!$A$40:$A$783,$A254,СВЦЭМ!$B$40:$B$783,J$225)+'СЕТ СН'!$F$15</f>
        <v>0</v>
      </c>
      <c r="K254" s="36">
        <f>SUMIFS(СВЦЭМ!$G$40:$G$783,СВЦЭМ!$A$40:$A$783,$A254,СВЦЭМ!$B$40:$B$783,K$225)+'СЕТ СН'!$F$15</f>
        <v>0</v>
      </c>
      <c r="L254" s="36">
        <f>SUMIFS(СВЦЭМ!$G$40:$G$783,СВЦЭМ!$A$40:$A$783,$A254,СВЦЭМ!$B$40:$B$783,L$225)+'СЕТ СН'!$F$15</f>
        <v>0</v>
      </c>
      <c r="M254" s="36">
        <f>SUMIFS(СВЦЭМ!$G$40:$G$783,СВЦЭМ!$A$40:$A$783,$A254,СВЦЭМ!$B$40:$B$783,M$225)+'СЕТ СН'!$F$15</f>
        <v>0</v>
      </c>
      <c r="N254" s="36">
        <f>SUMIFS(СВЦЭМ!$G$40:$G$783,СВЦЭМ!$A$40:$A$783,$A254,СВЦЭМ!$B$40:$B$783,N$225)+'СЕТ СН'!$F$15</f>
        <v>0</v>
      </c>
      <c r="O254" s="36">
        <f>SUMIFS(СВЦЭМ!$G$40:$G$783,СВЦЭМ!$A$40:$A$783,$A254,СВЦЭМ!$B$40:$B$783,O$225)+'СЕТ СН'!$F$15</f>
        <v>0</v>
      </c>
      <c r="P254" s="36">
        <f>SUMIFS(СВЦЭМ!$G$40:$G$783,СВЦЭМ!$A$40:$A$783,$A254,СВЦЭМ!$B$40:$B$783,P$225)+'СЕТ СН'!$F$15</f>
        <v>0</v>
      </c>
      <c r="Q254" s="36">
        <f>SUMIFS(СВЦЭМ!$G$40:$G$783,СВЦЭМ!$A$40:$A$783,$A254,СВЦЭМ!$B$40:$B$783,Q$225)+'СЕТ СН'!$F$15</f>
        <v>0</v>
      </c>
      <c r="R254" s="36">
        <f>SUMIFS(СВЦЭМ!$G$40:$G$783,СВЦЭМ!$A$40:$A$783,$A254,СВЦЭМ!$B$40:$B$783,R$225)+'СЕТ СН'!$F$15</f>
        <v>0</v>
      </c>
      <c r="S254" s="36">
        <f>SUMIFS(СВЦЭМ!$G$40:$G$783,СВЦЭМ!$A$40:$A$783,$A254,СВЦЭМ!$B$40:$B$783,S$225)+'СЕТ СН'!$F$15</f>
        <v>0</v>
      </c>
      <c r="T254" s="36">
        <f>SUMIFS(СВЦЭМ!$G$40:$G$783,СВЦЭМ!$A$40:$A$783,$A254,СВЦЭМ!$B$40:$B$783,T$225)+'СЕТ СН'!$F$15</f>
        <v>0</v>
      </c>
      <c r="U254" s="36">
        <f>SUMIFS(СВЦЭМ!$G$40:$G$783,СВЦЭМ!$A$40:$A$783,$A254,СВЦЭМ!$B$40:$B$783,U$225)+'СЕТ СН'!$F$15</f>
        <v>0</v>
      </c>
      <c r="V254" s="36">
        <f>SUMIFS(СВЦЭМ!$G$40:$G$783,СВЦЭМ!$A$40:$A$783,$A254,СВЦЭМ!$B$40:$B$783,V$225)+'СЕТ СН'!$F$15</f>
        <v>0</v>
      </c>
      <c r="W254" s="36">
        <f>SUMIFS(СВЦЭМ!$G$40:$G$783,СВЦЭМ!$A$40:$A$783,$A254,СВЦЭМ!$B$40:$B$783,W$225)+'СЕТ СН'!$F$15</f>
        <v>0</v>
      </c>
      <c r="X254" s="36">
        <f>SUMIFS(СВЦЭМ!$G$40:$G$783,СВЦЭМ!$A$40:$A$783,$A254,СВЦЭМ!$B$40:$B$783,X$225)+'СЕТ СН'!$F$15</f>
        <v>0</v>
      </c>
      <c r="Y254" s="36">
        <f>SUMIFS(СВЦЭМ!$G$40:$G$783,СВЦЭМ!$A$40:$A$783,$A254,СВЦЭМ!$B$40:$B$783,Y$225)+'СЕТ СН'!$F$15</f>
        <v>0</v>
      </c>
    </row>
    <row r="255" spans="1:25" ht="15.75" hidden="1" x14ac:dyDescent="0.2">
      <c r="A255" s="35">
        <f t="shared" si="6"/>
        <v>45503</v>
      </c>
      <c r="B255" s="36">
        <f>SUMIFS(СВЦЭМ!$G$40:$G$783,СВЦЭМ!$A$40:$A$783,$A255,СВЦЭМ!$B$40:$B$783,B$225)+'СЕТ СН'!$F$15</f>
        <v>0</v>
      </c>
      <c r="C255" s="36">
        <f>SUMIFS(СВЦЭМ!$G$40:$G$783,СВЦЭМ!$A$40:$A$783,$A255,СВЦЭМ!$B$40:$B$783,C$225)+'СЕТ СН'!$F$15</f>
        <v>0</v>
      </c>
      <c r="D255" s="36">
        <f>SUMIFS(СВЦЭМ!$G$40:$G$783,СВЦЭМ!$A$40:$A$783,$A255,СВЦЭМ!$B$40:$B$783,D$225)+'СЕТ СН'!$F$15</f>
        <v>0</v>
      </c>
      <c r="E255" s="36">
        <f>SUMIFS(СВЦЭМ!$G$40:$G$783,СВЦЭМ!$A$40:$A$783,$A255,СВЦЭМ!$B$40:$B$783,E$225)+'СЕТ СН'!$F$15</f>
        <v>0</v>
      </c>
      <c r="F255" s="36">
        <f>SUMIFS(СВЦЭМ!$G$40:$G$783,СВЦЭМ!$A$40:$A$783,$A255,СВЦЭМ!$B$40:$B$783,F$225)+'СЕТ СН'!$F$15</f>
        <v>0</v>
      </c>
      <c r="G255" s="36">
        <f>SUMIFS(СВЦЭМ!$G$40:$G$783,СВЦЭМ!$A$40:$A$783,$A255,СВЦЭМ!$B$40:$B$783,G$225)+'СЕТ СН'!$F$15</f>
        <v>0</v>
      </c>
      <c r="H255" s="36">
        <f>SUMIFS(СВЦЭМ!$G$40:$G$783,СВЦЭМ!$A$40:$A$783,$A255,СВЦЭМ!$B$40:$B$783,H$225)+'СЕТ СН'!$F$15</f>
        <v>0</v>
      </c>
      <c r="I255" s="36">
        <f>SUMIFS(СВЦЭМ!$G$40:$G$783,СВЦЭМ!$A$40:$A$783,$A255,СВЦЭМ!$B$40:$B$783,I$225)+'СЕТ СН'!$F$15</f>
        <v>0</v>
      </c>
      <c r="J255" s="36">
        <f>SUMIFS(СВЦЭМ!$G$40:$G$783,СВЦЭМ!$A$40:$A$783,$A255,СВЦЭМ!$B$40:$B$783,J$225)+'СЕТ СН'!$F$15</f>
        <v>0</v>
      </c>
      <c r="K255" s="36">
        <f>SUMIFS(СВЦЭМ!$G$40:$G$783,СВЦЭМ!$A$40:$A$783,$A255,СВЦЭМ!$B$40:$B$783,K$225)+'СЕТ СН'!$F$15</f>
        <v>0</v>
      </c>
      <c r="L255" s="36">
        <f>SUMIFS(СВЦЭМ!$G$40:$G$783,СВЦЭМ!$A$40:$A$783,$A255,СВЦЭМ!$B$40:$B$783,L$225)+'СЕТ СН'!$F$15</f>
        <v>0</v>
      </c>
      <c r="M255" s="36">
        <f>SUMIFS(СВЦЭМ!$G$40:$G$783,СВЦЭМ!$A$40:$A$783,$A255,СВЦЭМ!$B$40:$B$783,M$225)+'СЕТ СН'!$F$15</f>
        <v>0</v>
      </c>
      <c r="N255" s="36">
        <f>SUMIFS(СВЦЭМ!$G$40:$G$783,СВЦЭМ!$A$40:$A$783,$A255,СВЦЭМ!$B$40:$B$783,N$225)+'СЕТ СН'!$F$15</f>
        <v>0</v>
      </c>
      <c r="O255" s="36">
        <f>SUMIFS(СВЦЭМ!$G$40:$G$783,СВЦЭМ!$A$40:$A$783,$A255,СВЦЭМ!$B$40:$B$783,O$225)+'СЕТ СН'!$F$15</f>
        <v>0</v>
      </c>
      <c r="P255" s="36">
        <f>SUMIFS(СВЦЭМ!$G$40:$G$783,СВЦЭМ!$A$40:$A$783,$A255,СВЦЭМ!$B$40:$B$783,P$225)+'СЕТ СН'!$F$15</f>
        <v>0</v>
      </c>
      <c r="Q255" s="36">
        <f>SUMIFS(СВЦЭМ!$G$40:$G$783,СВЦЭМ!$A$40:$A$783,$A255,СВЦЭМ!$B$40:$B$783,Q$225)+'СЕТ СН'!$F$15</f>
        <v>0</v>
      </c>
      <c r="R255" s="36">
        <f>SUMIFS(СВЦЭМ!$G$40:$G$783,СВЦЭМ!$A$40:$A$783,$A255,СВЦЭМ!$B$40:$B$783,R$225)+'СЕТ СН'!$F$15</f>
        <v>0</v>
      </c>
      <c r="S255" s="36">
        <f>SUMIFS(СВЦЭМ!$G$40:$G$783,СВЦЭМ!$A$40:$A$783,$A255,СВЦЭМ!$B$40:$B$783,S$225)+'СЕТ СН'!$F$15</f>
        <v>0</v>
      </c>
      <c r="T255" s="36">
        <f>SUMIFS(СВЦЭМ!$G$40:$G$783,СВЦЭМ!$A$40:$A$783,$A255,СВЦЭМ!$B$40:$B$783,T$225)+'СЕТ СН'!$F$15</f>
        <v>0</v>
      </c>
      <c r="U255" s="36">
        <f>SUMIFS(СВЦЭМ!$G$40:$G$783,СВЦЭМ!$A$40:$A$783,$A255,СВЦЭМ!$B$40:$B$783,U$225)+'СЕТ СН'!$F$15</f>
        <v>0</v>
      </c>
      <c r="V255" s="36">
        <f>SUMIFS(СВЦЭМ!$G$40:$G$783,СВЦЭМ!$A$40:$A$783,$A255,СВЦЭМ!$B$40:$B$783,V$225)+'СЕТ СН'!$F$15</f>
        <v>0</v>
      </c>
      <c r="W255" s="36">
        <f>SUMIFS(СВЦЭМ!$G$40:$G$783,СВЦЭМ!$A$40:$A$783,$A255,СВЦЭМ!$B$40:$B$783,W$225)+'СЕТ СН'!$F$15</f>
        <v>0</v>
      </c>
      <c r="X255" s="36">
        <f>SUMIFS(СВЦЭМ!$G$40:$G$783,СВЦЭМ!$A$40:$A$783,$A255,СВЦЭМ!$B$40:$B$783,X$225)+'СЕТ СН'!$F$15</f>
        <v>0</v>
      </c>
      <c r="Y255" s="36">
        <f>SUMIFS(СВЦЭМ!$G$40:$G$783,СВЦЭМ!$A$40:$A$783,$A255,СВЦЭМ!$B$40:$B$783,Y$225)+'СЕТ СН'!$F$15</f>
        <v>0</v>
      </c>
    </row>
    <row r="256" spans="1:25" ht="15.75" hidden="1" x14ac:dyDescent="0.2">
      <c r="A256" s="35">
        <f t="shared" si="6"/>
        <v>45504</v>
      </c>
      <c r="B256" s="36">
        <f>SUMIFS(СВЦЭМ!$G$40:$G$783,СВЦЭМ!$A$40:$A$783,$A256,СВЦЭМ!$B$40:$B$783,B$225)+'СЕТ СН'!$F$15</f>
        <v>0</v>
      </c>
      <c r="C256" s="36">
        <f>SUMIFS(СВЦЭМ!$G$40:$G$783,СВЦЭМ!$A$40:$A$783,$A256,СВЦЭМ!$B$40:$B$783,C$225)+'СЕТ СН'!$F$15</f>
        <v>0</v>
      </c>
      <c r="D256" s="36">
        <f>SUMIFS(СВЦЭМ!$G$40:$G$783,СВЦЭМ!$A$40:$A$783,$A256,СВЦЭМ!$B$40:$B$783,D$225)+'СЕТ СН'!$F$15</f>
        <v>0</v>
      </c>
      <c r="E256" s="36">
        <f>SUMIFS(СВЦЭМ!$G$40:$G$783,СВЦЭМ!$A$40:$A$783,$A256,СВЦЭМ!$B$40:$B$783,E$225)+'СЕТ СН'!$F$15</f>
        <v>0</v>
      </c>
      <c r="F256" s="36">
        <f>SUMIFS(СВЦЭМ!$G$40:$G$783,СВЦЭМ!$A$40:$A$783,$A256,СВЦЭМ!$B$40:$B$783,F$225)+'СЕТ СН'!$F$15</f>
        <v>0</v>
      </c>
      <c r="G256" s="36">
        <f>SUMIFS(СВЦЭМ!$G$40:$G$783,СВЦЭМ!$A$40:$A$783,$A256,СВЦЭМ!$B$40:$B$783,G$225)+'СЕТ СН'!$F$15</f>
        <v>0</v>
      </c>
      <c r="H256" s="36">
        <f>SUMIFS(СВЦЭМ!$G$40:$G$783,СВЦЭМ!$A$40:$A$783,$A256,СВЦЭМ!$B$40:$B$783,H$225)+'СЕТ СН'!$F$15</f>
        <v>0</v>
      </c>
      <c r="I256" s="36">
        <f>SUMIFS(СВЦЭМ!$G$40:$G$783,СВЦЭМ!$A$40:$A$783,$A256,СВЦЭМ!$B$40:$B$783,I$225)+'СЕТ СН'!$F$15</f>
        <v>0</v>
      </c>
      <c r="J256" s="36">
        <f>SUMIFS(СВЦЭМ!$G$40:$G$783,СВЦЭМ!$A$40:$A$783,$A256,СВЦЭМ!$B$40:$B$783,J$225)+'СЕТ СН'!$F$15</f>
        <v>0</v>
      </c>
      <c r="K256" s="36">
        <f>SUMIFS(СВЦЭМ!$G$40:$G$783,СВЦЭМ!$A$40:$A$783,$A256,СВЦЭМ!$B$40:$B$783,K$225)+'СЕТ СН'!$F$15</f>
        <v>0</v>
      </c>
      <c r="L256" s="36">
        <f>SUMIFS(СВЦЭМ!$G$40:$G$783,СВЦЭМ!$A$40:$A$783,$A256,СВЦЭМ!$B$40:$B$783,L$225)+'СЕТ СН'!$F$15</f>
        <v>0</v>
      </c>
      <c r="M256" s="36">
        <f>SUMIFS(СВЦЭМ!$G$40:$G$783,СВЦЭМ!$A$40:$A$783,$A256,СВЦЭМ!$B$40:$B$783,M$225)+'СЕТ СН'!$F$15</f>
        <v>0</v>
      </c>
      <c r="N256" s="36">
        <f>SUMIFS(СВЦЭМ!$G$40:$G$783,СВЦЭМ!$A$40:$A$783,$A256,СВЦЭМ!$B$40:$B$783,N$225)+'СЕТ СН'!$F$15</f>
        <v>0</v>
      </c>
      <c r="O256" s="36">
        <f>SUMIFS(СВЦЭМ!$G$40:$G$783,СВЦЭМ!$A$40:$A$783,$A256,СВЦЭМ!$B$40:$B$783,O$225)+'СЕТ СН'!$F$15</f>
        <v>0</v>
      </c>
      <c r="P256" s="36">
        <f>SUMIFS(СВЦЭМ!$G$40:$G$783,СВЦЭМ!$A$40:$A$783,$A256,СВЦЭМ!$B$40:$B$783,P$225)+'СЕТ СН'!$F$15</f>
        <v>0</v>
      </c>
      <c r="Q256" s="36">
        <f>SUMIFS(СВЦЭМ!$G$40:$G$783,СВЦЭМ!$A$40:$A$783,$A256,СВЦЭМ!$B$40:$B$783,Q$225)+'СЕТ СН'!$F$15</f>
        <v>0</v>
      </c>
      <c r="R256" s="36">
        <f>SUMIFS(СВЦЭМ!$G$40:$G$783,СВЦЭМ!$A$40:$A$783,$A256,СВЦЭМ!$B$40:$B$783,R$225)+'СЕТ СН'!$F$15</f>
        <v>0</v>
      </c>
      <c r="S256" s="36">
        <f>SUMIFS(СВЦЭМ!$G$40:$G$783,СВЦЭМ!$A$40:$A$783,$A256,СВЦЭМ!$B$40:$B$783,S$225)+'СЕТ СН'!$F$15</f>
        <v>0</v>
      </c>
      <c r="T256" s="36">
        <f>SUMIFS(СВЦЭМ!$G$40:$G$783,СВЦЭМ!$A$40:$A$783,$A256,СВЦЭМ!$B$40:$B$783,T$225)+'СЕТ СН'!$F$15</f>
        <v>0</v>
      </c>
      <c r="U256" s="36">
        <f>SUMIFS(СВЦЭМ!$G$40:$G$783,СВЦЭМ!$A$40:$A$783,$A256,СВЦЭМ!$B$40:$B$783,U$225)+'СЕТ СН'!$F$15</f>
        <v>0</v>
      </c>
      <c r="V256" s="36">
        <f>SUMIFS(СВЦЭМ!$G$40:$G$783,СВЦЭМ!$A$40:$A$783,$A256,СВЦЭМ!$B$40:$B$783,V$225)+'СЕТ СН'!$F$15</f>
        <v>0</v>
      </c>
      <c r="W256" s="36">
        <f>SUMIFS(СВЦЭМ!$G$40:$G$783,СВЦЭМ!$A$40:$A$783,$A256,СВЦЭМ!$B$40:$B$783,W$225)+'СЕТ СН'!$F$15</f>
        <v>0</v>
      </c>
      <c r="X256" s="36">
        <f>SUMIFS(СВЦЭМ!$G$40:$G$783,СВЦЭМ!$A$40:$A$783,$A256,СВЦЭМ!$B$40:$B$783,X$225)+'СЕТ СН'!$F$15</f>
        <v>0</v>
      </c>
      <c r="Y256" s="36">
        <f>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8"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9"/>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4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01.07.2024</v>
      </c>
      <c r="B261" s="36">
        <f>SUMIFS(СВЦЭМ!$H$40:$H$783,СВЦЭМ!$A$40:$A$783,$A261,СВЦЭМ!$B$40:$B$783,B$260)+'СЕТ СН'!$F$15</f>
        <v>0</v>
      </c>
      <c r="C261" s="36">
        <f>SUMIFS(СВЦЭМ!$H$40:$H$783,СВЦЭМ!$A$40:$A$783,$A261,СВЦЭМ!$B$40:$B$783,C$260)+'СЕТ СН'!$F$15</f>
        <v>0</v>
      </c>
      <c r="D261" s="36">
        <f>SUMIFS(СВЦЭМ!$H$40:$H$783,СВЦЭМ!$A$40:$A$783,$A261,СВЦЭМ!$B$40:$B$783,D$260)+'СЕТ СН'!$F$15</f>
        <v>0</v>
      </c>
      <c r="E261" s="36">
        <f>SUMIFS(СВЦЭМ!$H$40:$H$783,СВЦЭМ!$A$40:$A$783,$A261,СВЦЭМ!$B$40:$B$783,E$260)+'СЕТ СН'!$F$15</f>
        <v>0</v>
      </c>
      <c r="F261" s="36">
        <f>SUMIFS(СВЦЭМ!$H$40:$H$783,СВЦЭМ!$A$40:$A$783,$A261,СВЦЭМ!$B$40:$B$783,F$260)+'СЕТ СН'!$F$15</f>
        <v>0</v>
      </c>
      <c r="G261" s="36">
        <f>SUMIFS(СВЦЭМ!$H$40:$H$783,СВЦЭМ!$A$40:$A$783,$A261,СВЦЭМ!$B$40:$B$783,G$260)+'СЕТ СН'!$F$15</f>
        <v>0</v>
      </c>
      <c r="H261" s="36">
        <f>SUMIFS(СВЦЭМ!$H$40:$H$783,СВЦЭМ!$A$40:$A$783,$A261,СВЦЭМ!$B$40:$B$783,H$260)+'СЕТ СН'!$F$15</f>
        <v>0</v>
      </c>
      <c r="I261" s="36">
        <f>SUMIFS(СВЦЭМ!$H$40:$H$783,СВЦЭМ!$A$40:$A$783,$A261,СВЦЭМ!$B$40:$B$783,I$260)+'СЕТ СН'!$F$15</f>
        <v>0</v>
      </c>
      <c r="J261" s="36">
        <f>SUMIFS(СВЦЭМ!$H$40:$H$783,СВЦЭМ!$A$40:$A$783,$A261,СВЦЭМ!$B$40:$B$783,J$260)+'СЕТ СН'!$F$15</f>
        <v>0</v>
      </c>
      <c r="K261" s="36">
        <f>SUMIFS(СВЦЭМ!$H$40:$H$783,СВЦЭМ!$A$40:$A$783,$A261,СВЦЭМ!$B$40:$B$783,K$260)+'СЕТ СН'!$F$15</f>
        <v>0</v>
      </c>
      <c r="L261" s="36">
        <f>SUMIFS(СВЦЭМ!$H$40:$H$783,СВЦЭМ!$A$40:$A$783,$A261,СВЦЭМ!$B$40:$B$783,L$260)+'СЕТ СН'!$F$15</f>
        <v>0</v>
      </c>
      <c r="M261" s="36">
        <f>SUMIFS(СВЦЭМ!$H$40:$H$783,СВЦЭМ!$A$40:$A$783,$A261,СВЦЭМ!$B$40:$B$783,M$260)+'СЕТ СН'!$F$15</f>
        <v>0</v>
      </c>
      <c r="N261" s="36">
        <f>SUMIFS(СВЦЭМ!$H$40:$H$783,СВЦЭМ!$A$40:$A$783,$A261,СВЦЭМ!$B$40:$B$783,N$260)+'СЕТ СН'!$F$15</f>
        <v>0</v>
      </c>
      <c r="O261" s="36">
        <f>SUMIFS(СВЦЭМ!$H$40:$H$783,СВЦЭМ!$A$40:$A$783,$A261,СВЦЭМ!$B$40:$B$783,O$260)+'СЕТ СН'!$F$15</f>
        <v>0</v>
      </c>
      <c r="P261" s="36">
        <f>SUMIFS(СВЦЭМ!$H$40:$H$783,СВЦЭМ!$A$40:$A$783,$A261,СВЦЭМ!$B$40:$B$783,P$260)+'СЕТ СН'!$F$15</f>
        <v>0</v>
      </c>
      <c r="Q261" s="36">
        <f>SUMIFS(СВЦЭМ!$H$40:$H$783,СВЦЭМ!$A$40:$A$783,$A261,СВЦЭМ!$B$40:$B$783,Q$260)+'СЕТ СН'!$F$15</f>
        <v>0</v>
      </c>
      <c r="R261" s="36">
        <f>SUMIFS(СВЦЭМ!$H$40:$H$783,СВЦЭМ!$A$40:$A$783,$A261,СВЦЭМ!$B$40:$B$783,R$260)+'СЕТ СН'!$F$15</f>
        <v>0</v>
      </c>
      <c r="S261" s="36">
        <f>SUMIFS(СВЦЭМ!$H$40:$H$783,СВЦЭМ!$A$40:$A$783,$A261,СВЦЭМ!$B$40:$B$783,S$260)+'СЕТ СН'!$F$15</f>
        <v>0</v>
      </c>
      <c r="T261" s="36">
        <f>SUMIFS(СВЦЭМ!$H$40:$H$783,СВЦЭМ!$A$40:$A$783,$A261,СВЦЭМ!$B$40:$B$783,T$260)+'СЕТ СН'!$F$15</f>
        <v>0</v>
      </c>
      <c r="U261" s="36">
        <f>SUMIFS(СВЦЭМ!$H$40:$H$783,СВЦЭМ!$A$40:$A$783,$A261,СВЦЭМ!$B$40:$B$783,U$260)+'СЕТ СН'!$F$15</f>
        <v>0</v>
      </c>
      <c r="V261" s="36">
        <f>SUMIFS(СВЦЭМ!$H$40:$H$783,СВЦЭМ!$A$40:$A$783,$A261,СВЦЭМ!$B$40:$B$783,V$260)+'СЕТ СН'!$F$15</f>
        <v>0</v>
      </c>
      <c r="W261" s="36">
        <f>SUMIFS(СВЦЭМ!$H$40:$H$783,СВЦЭМ!$A$40:$A$783,$A261,СВЦЭМ!$B$40:$B$783,W$260)+'СЕТ СН'!$F$15</f>
        <v>0</v>
      </c>
      <c r="X261" s="36">
        <f>SUMIFS(СВЦЭМ!$H$40:$H$783,СВЦЭМ!$A$40:$A$783,$A261,СВЦЭМ!$B$40:$B$783,X$260)+'СЕТ СН'!$F$15</f>
        <v>0</v>
      </c>
      <c r="Y261" s="36">
        <f>SUMIFS(СВЦЭМ!$H$40:$H$783,СВЦЭМ!$A$40:$A$783,$A261,СВЦЭМ!$B$40:$B$783,Y$260)+'СЕТ СН'!$F$15</f>
        <v>0</v>
      </c>
      <c r="AA261" s="45"/>
    </row>
    <row r="262" spans="1:27" ht="15.75" hidden="1" x14ac:dyDescent="0.2">
      <c r="A262" s="35">
        <f>A261+1</f>
        <v>45475</v>
      </c>
      <c r="B262" s="36">
        <f>SUMIFS(СВЦЭМ!$H$40:$H$783,СВЦЭМ!$A$40:$A$783,$A262,СВЦЭМ!$B$40:$B$783,B$260)+'СЕТ СН'!$F$15</f>
        <v>0</v>
      </c>
      <c r="C262" s="36">
        <f>SUMIFS(СВЦЭМ!$H$40:$H$783,СВЦЭМ!$A$40:$A$783,$A262,СВЦЭМ!$B$40:$B$783,C$260)+'СЕТ СН'!$F$15</f>
        <v>0</v>
      </c>
      <c r="D262" s="36">
        <f>SUMIFS(СВЦЭМ!$H$40:$H$783,СВЦЭМ!$A$40:$A$783,$A262,СВЦЭМ!$B$40:$B$783,D$260)+'СЕТ СН'!$F$15</f>
        <v>0</v>
      </c>
      <c r="E262" s="36">
        <f>SUMIFS(СВЦЭМ!$H$40:$H$783,СВЦЭМ!$A$40:$A$783,$A262,СВЦЭМ!$B$40:$B$783,E$260)+'СЕТ СН'!$F$15</f>
        <v>0</v>
      </c>
      <c r="F262" s="36">
        <f>SUMIFS(СВЦЭМ!$H$40:$H$783,СВЦЭМ!$A$40:$A$783,$A262,СВЦЭМ!$B$40:$B$783,F$260)+'СЕТ СН'!$F$15</f>
        <v>0</v>
      </c>
      <c r="G262" s="36">
        <f>SUMIFS(СВЦЭМ!$H$40:$H$783,СВЦЭМ!$A$40:$A$783,$A262,СВЦЭМ!$B$40:$B$783,G$260)+'СЕТ СН'!$F$15</f>
        <v>0</v>
      </c>
      <c r="H262" s="36">
        <f>SUMIFS(СВЦЭМ!$H$40:$H$783,СВЦЭМ!$A$40:$A$783,$A262,СВЦЭМ!$B$40:$B$783,H$260)+'СЕТ СН'!$F$15</f>
        <v>0</v>
      </c>
      <c r="I262" s="36">
        <f>SUMIFS(СВЦЭМ!$H$40:$H$783,СВЦЭМ!$A$40:$A$783,$A262,СВЦЭМ!$B$40:$B$783,I$260)+'СЕТ СН'!$F$15</f>
        <v>0</v>
      </c>
      <c r="J262" s="36">
        <f>SUMIFS(СВЦЭМ!$H$40:$H$783,СВЦЭМ!$A$40:$A$783,$A262,СВЦЭМ!$B$40:$B$783,J$260)+'СЕТ СН'!$F$15</f>
        <v>0</v>
      </c>
      <c r="K262" s="36">
        <f>SUMIFS(СВЦЭМ!$H$40:$H$783,СВЦЭМ!$A$40:$A$783,$A262,СВЦЭМ!$B$40:$B$783,K$260)+'СЕТ СН'!$F$15</f>
        <v>0</v>
      </c>
      <c r="L262" s="36">
        <f>SUMIFS(СВЦЭМ!$H$40:$H$783,СВЦЭМ!$A$40:$A$783,$A262,СВЦЭМ!$B$40:$B$783,L$260)+'СЕТ СН'!$F$15</f>
        <v>0</v>
      </c>
      <c r="M262" s="36">
        <f>SUMIFS(СВЦЭМ!$H$40:$H$783,СВЦЭМ!$A$40:$A$783,$A262,СВЦЭМ!$B$40:$B$783,M$260)+'СЕТ СН'!$F$15</f>
        <v>0</v>
      </c>
      <c r="N262" s="36">
        <f>SUMIFS(СВЦЭМ!$H$40:$H$783,СВЦЭМ!$A$40:$A$783,$A262,СВЦЭМ!$B$40:$B$783,N$260)+'СЕТ СН'!$F$15</f>
        <v>0</v>
      </c>
      <c r="O262" s="36">
        <f>SUMIFS(СВЦЭМ!$H$40:$H$783,СВЦЭМ!$A$40:$A$783,$A262,СВЦЭМ!$B$40:$B$783,O$260)+'СЕТ СН'!$F$15</f>
        <v>0</v>
      </c>
      <c r="P262" s="36">
        <f>SUMIFS(СВЦЭМ!$H$40:$H$783,СВЦЭМ!$A$40:$A$783,$A262,СВЦЭМ!$B$40:$B$783,P$260)+'СЕТ СН'!$F$15</f>
        <v>0</v>
      </c>
      <c r="Q262" s="36">
        <f>SUMIFS(СВЦЭМ!$H$40:$H$783,СВЦЭМ!$A$40:$A$783,$A262,СВЦЭМ!$B$40:$B$783,Q$260)+'СЕТ СН'!$F$15</f>
        <v>0</v>
      </c>
      <c r="R262" s="36">
        <f>SUMIFS(СВЦЭМ!$H$40:$H$783,СВЦЭМ!$A$40:$A$783,$A262,СВЦЭМ!$B$40:$B$783,R$260)+'СЕТ СН'!$F$15</f>
        <v>0</v>
      </c>
      <c r="S262" s="36">
        <f>SUMIFS(СВЦЭМ!$H$40:$H$783,СВЦЭМ!$A$40:$A$783,$A262,СВЦЭМ!$B$40:$B$783,S$260)+'СЕТ СН'!$F$15</f>
        <v>0</v>
      </c>
      <c r="T262" s="36">
        <f>SUMIFS(СВЦЭМ!$H$40:$H$783,СВЦЭМ!$A$40:$A$783,$A262,СВЦЭМ!$B$40:$B$783,T$260)+'СЕТ СН'!$F$15</f>
        <v>0</v>
      </c>
      <c r="U262" s="36">
        <f>SUMIFS(СВЦЭМ!$H$40:$H$783,СВЦЭМ!$A$40:$A$783,$A262,СВЦЭМ!$B$40:$B$783,U$260)+'СЕТ СН'!$F$15</f>
        <v>0</v>
      </c>
      <c r="V262" s="36">
        <f>SUMIFS(СВЦЭМ!$H$40:$H$783,СВЦЭМ!$A$40:$A$783,$A262,СВЦЭМ!$B$40:$B$783,V$260)+'СЕТ СН'!$F$15</f>
        <v>0</v>
      </c>
      <c r="W262" s="36">
        <f>SUMIFS(СВЦЭМ!$H$40:$H$783,СВЦЭМ!$A$40:$A$783,$A262,СВЦЭМ!$B$40:$B$783,W$260)+'СЕТ СН'!$F$15</f>
        <v>0</v>
      </c>
      <c r="X262" s="36">
        <f>SUMIFS(СВЦЭМ!$H$40:$H$783,СВЦЭМ!$A$40:$A$783,$A262,СВЦЭМ!$B$40:$B$783,X$260)+'СЕТ СН'!$F$15</f>
        <v>0</v>
      </c>
      <c r="Y262" s="36">
        <f>SUMIFS(СВЦЭМ!$H$40:$H$783,СВЦЭМ!$A$40:$A$783,$A262,СВЦЭМ!$B$40:$B$783,Y$260)+'СЕТ СН'!$F$15</f>
        <v>0</v>
      </c>
    </row>
    <row r="263" spans="1:27" ht="15.75" hidden="1" x14ac:dyDescent="0.2">
      <c r="A263" s="35">
        <f t="shared" ref="A263:A291" si="7">A262+1</f>
        <v>45476</v>
      </c>
      <c r="B263" s="36">
        <f>SUMIFS(СВЦЭМ!$H$40:$H$783,СВЦЭМ!$A$40:$A$783,$A263,СВЦЭМ!$B$40:$B$783,B$260)+'СЕТ СН'!$F$15</f>
        <v>0</v>
      </c>
      <c r="C263" s="36">
        <f>SUMIFS(СВЦЭМ!$H$40:$H$783,СВЦЭМ!$A$40:$A$783,$A263,СВЦЭМ!$B$40:$B$783,C$260)+'СЕТ СН'!$F$15</f>
        <v>0</v>
      </c>
      <c r="D263" s="36">
        <f>SUMIFS(СВЦЭМ!$H$40:$H$783,СВЦЭМ!$A$40:$A$783,$A263,СВЦЭМ!$B$40:$B$783,D$260)+'СЕТ СН'!$F$15</f>
        <v>0</v>
      </c>
      <c r="E263" s="36">
        <f>SUMIFS(СВЦЭМ!$H$40:$H$783,СВЦЭМ!$A$40:$A$783,$A263,СВЦЭМ!$B$40:$B$783,E$260)+'СЕТ СН'!$F$15</f>
        <v>0</v>
      </c>
      <c r="F263" s="36">
        <f>SUMIFS(СВЦЭМ!$H$40:$H$783,СВЦЭМ!$A$40:$A$783,$A263,СВЦЭМ!$B$40:$B$783,F$260)+'СЕТ СН'!$F$15</f>
        <v>0</v>
      </c>
      <c r="G263" s="36">
        <f>SUMIFS(СВЦЭМ!$H$40:$H$783,СВЦЭМ!$A$40:$A$783,$A263,СВЦЭМ!$B$40:$B$783,G$260)+'СЕТ СН'!$F$15</f>
        <v>0</v>
      </c>
      <c r="H263" s="36">
        <f>SUMIFS(СВЦЭМ!$H$40:$H$783,СВЦЭМ!$A$40:$A$783,$A263,СВЦЭМ!$B$40:$B$783,H$260)+'СЕТ СН'!$F$15</f>
        <v>0</v>
      </c>
      <c r="I263" s="36">
        <f>SUMIFS(СВЦЭМ!$H$40:$H$783,СВЦЭМ!$A$40:$A$783,$A263,СВЦЭМ!$B$40:$B$783,I$260)+'СЕТ СН'!$F$15</f>
        <v>0</v>
      </c>
      <c r="J263" s="36">
        <f>SUMIFS(СВЦЭМ!$H$40:$H$783,СВЦЭМ!$A$40:$A$783,$A263,СВЦЭМ!$B$40:$B$783,J$260)+'СЕТ СН'!$F$15</f>
        <v>0</v>
      </c>
      <c r="K263" s="36">
        <f>SUMIFS(СВЦЭМ!$H$40:$H$783,СВЦЭМ!$A$40:$A$783,$A263,СВЦЭМ!$B$40:$B$783,K$260)+'СЕТ СН'!$F$15</f>
        <v>0</v>
      </c>
      <c r="L263" s="36">
        <f>SUMIFS(СВЦЭМ!$H$40:$H$783,СВЦЭМ!$A$40:$A$783,$A263,СВЦЭМ!$B$40:$B$783,L$260)+'СЕТ СН'!$F$15</f>
        <v>0</v>
      </c>
      <c r="M263" s="36">
        <f>SUMIFS(СВЦЭМ!$H$40:$H$783,СВЦЭМ!$A$40:$A$783,$A263,СВЦЭМ!$B$40:$B$783,M$260)+'СЕТ СН'!$F$15</f>
        <v>0</v>
      </c>
      <c r="N263" s="36">
        <f>SUMIFS(СВЦЭМ!$H$40:$H$783,СВЦЭМ!$A$40:$A$783,$A263,СВЦЭМ!$B$40:$B$783,N$260)+'СЕТ СН'!$F$15</f>
        <v>0</v>
      </c>
      <c r="O263" s="36">
        <f>SUMIFS(СВЦЭМ!$H$40:$H$783,СВЦЭМ!$A$40:$A$783,$A263,СВЦЭМ!$B$40:$B$783,O$260)+'СЕТ СН'!$F$15</f>
        <v>0</v>
      </c>
      <c r="P263" s="36">
        <f>SUMIFS(СВЦЭМ!$H$40:$H$783,СВЦЭМ!$A$40:$A$783,$A263,СВЦЭМ!$B$40:$B$783,P$260)+'СЕТ СН'!$F$15</f>
        <v>0</v>
      </c>
      <c r="Q263" s="36">
        <f>SUMIFS(СВЦЭМ!$H$40:$H$783,СВЦЭМ!$A$40:$A$783,$A263,СВЦЭМ!$B$40:$B$783,Q$260)+'СЕТ СН'!$F$15</f>
        <v>0</v>
      </c>
      <c r="R263" s="36">
        <f>SUMIFS(СВЦЭМ!$H$40:$H$783,СВЦЭМ!$A$40:$A$783,$A263,СВЦЭМ!$B$40:$B$783,R$260)+'СЕТ СН'!$F$15</f>
        <v>0</v>
      </c>
      <c r="S263" s="36">
        <f>SUMIFS(СВЦЭМ!$H$40:$H$783,СВЦЭМ!$A$40:$A$783,$A263,СВЦЭМ!$B$40:$B$783,S$260)+'СЕТ СН'!$F$15</f>
        <v>0</v>
      </c>
      <c r="T263" s="36">
        <f>SUMIFS(СВЦЭМ!$H$40:$H$783,СВЦЭМ!$A$40:$A$783,$A263,СВЦЭМ!$B$40:$B$783,T$260)+'СЕТ СН'!$F$15</f>
        <v>0</v>
      </c>
      <c r="U263" s="36">
        <f>SUMIFS(СВЦЭМ!$H$40:$H$783,СВЦЭМ!$A$40:$A$783,$A263,СВЦЭМ!$B$40:$B$783,U$260)+'СЕТ СН'!$F$15</f>
        <v>0</v>
      </c>
      <c r="V263" s="36">
        <f>SUMIFS(СВЦЭМ!$H$40:$H$783,СВЦЭМ!$A$40:$A$783,$A263,СВЦЭМ!$B$40:$B$783,V$260)+'СЕТ СН'!$F$15</f>
        <v>0</v>
      </c>
      <c r="W263" s="36">
        <f>SUMIFS(СВЦЭМ!$H$40:$H$783,СВЦЭМ!$A$40:$A$783,$A263,СВЦЭМ!$B$40:$B$783,W$260)+'СЕТ СН'!$F$15</f>
        <v>0</v>
      </c>
      <c r="X263" s="36">
        <f>SUMIFS(СВЦЭМ!$H$40:$H$783,СВЦЭМ!$A$40:$A$783,$A263,СВЦЭМ!$B$40:$B$783,X$260)+'СЕТ СН'!$F$15</f>
        <v>0</v>
      </c>
      <c r="Y263" s="36">
        <f>SUMIFS(СВЦЭМ!$H$40:$H$783,СВЦЭМ!$A$40:$A$783,$A263,СВЦЭМ!$B$40:$B$783,Y$260)+'СЕТ СН'!$F$15</f>
        <v>0</v>
      </c>
    </row>
    <row r="264" spans="1:27" ht="15.75" hidden="1" x14ac:dyDescent="0.2">
      <c r="A264" s="35">
        <f t="shared" si="7"/>
        <v>45477</v>
      </c>
      <c r="B264" s="36">
        <f>SUMIFS(СВЦЭМ!$H$40:$H$783,СВЦЭМ!$A$40:$A$783,$A264,СВЦЭМ!$B$40:$B$783,B$260)+'СЕТ СН'!$F$15</f>
        <v>0</v>
      </c>
      <c r="C264" s="36">
        <f>SUMIFS(СВЦЭМ!$H$40:$H$783,СВЦЭМ!$A$40:$A$783,$A264,СВЦЭМ!$B$40:$B$783,C$260)+'СЕТ СН'!$F$15</f>
        <v>0</v>
      </c>
      <c r="D264" s="36">
        <f>SUMIFS(СВЦЭМ!$H$40:$H$783,СВЦЭМ!$A$40:$A$783,$A264,СВЦЭМ!$B$40:$B$783,D$260)+'СЕТ СН'!$F$15</f>
        <v>0</v>
      </c>
      <c r="E264" s="36">
        <f>SUMIFS(СВЦЭМ!$H$40:$H$783,СВЦЭМ!$A$40:$A$783,$A264,СВЦЭМ!$B$40:$B$783,E$260)+'СЕТ СН'!$F$15</f>
        <v>0</v>
      </c>
      <c r="F264" s="36">
        <f>SUMIFS(СВЦЭМ!$H$40:$H$783,СВЦЭМ!$A$40:$A$783,$A264,СВЦЭМ!$B$40:$B$783,F$260)+'СЕТ СН'!$F$15</f>
        <v>0</v>
      </c>
      <c r="G264" s="36">
        <f>SUMIFS(СВЦЭМ!$H$40:$H$783,СВЦЭМ!$A$40:$A$783,$A264,СВЦЭМ!$B$40:$B$783,G$260)+'СЕТ СН'!$F$15</f>
        <v>0</v>
      </c>
      <c r="H264" s="36">
        <f>SUMIFS(СВЦЭМ!$H$40:$H$783,СВЦЭМ!$A$40:$A$783,$A264,СВЦЭМ!$B$40:$B$783,H$260)+'СЕТ СН'!$F$15</f>
        <v>0</v>
      </c>
      <c r="I264" s="36">
        <f>SUMIFS(СВЦЭМ!$H$40:$H$783,СВЦЭМ!$A$40:$A$783,$A264,СВЦЭМ!$B$40:$B$783,I$260)+'СЕТ СН'!$F$15</f>
        <v>0</v>
      </c>
      <c r="J264" s="36">
        <f>SUMIFS(СВЦЭМ!$H$40:$H$783,СВЦЭМ!$A$40:$A$783,$A264,СВЦЭМ!$B$40:$B$783,J$260)+'СЕТ СН'!$F$15</f>
        <v>0</v>
      </c>
      <c r="K264" s="36">
        <f>SUMIFS(СВЦЭМ!$H$40:$H$783,СВЦЭМ!$A$40:$A$783,$A264,СВЦЭМ!$B$40:$B$783,K$260)+'СЕТ СН'!$F$15</f>
        <v>0</v>
      </c>
      <c r="L264" s="36">
        <f>SUMIFS(СВЦЭМ!$H$40:$H$783,СВЦЭМ!$A$40:$A$783,$A264,СВЦЭМ!$B$40:$B$783,L$260)+'СЕТ СН'!$F$15</f>
        <v>0</v>
      </c>
      <c r="M264" s="36">
        <f>SUMIFS(СВЦЭМ!$H$40:$H$783,СВЦЭМ!$A$40:$A$783,$A264,СВЦЭМ!$B$40:$B$783,M$260)+'СЕТ СН'!$F$15</f>
        <v>0</v>
      </c>
      <c r="N264" s="36">
        <f>SUMIFS(СВЦЭМ!$H$40:$H$783,СВЦЭМ!$A$40:$A$783,$A264,СВЦЭМ!$B$40:$B$783,N$260)+'СЕТ СН'!$F$15</f>
        <v>0</v>
      </c>
      <c r="O264" s="36">
        <f>SUMIFS(СВЦЭМ!$H$40:$H$783,СВЦЭМ!$A$40:$A$783,$A264,СВЦЭМ!$B$40:$B$783,O$260)+'СЕТ СН'!$F$15</f>
        <v>0</v>
      </c>
      <c r="P264" s="36">
        <f>SUMIFS(СВЦЭМ!$H$40:$H$783,СВЦЭМ!$A$40:$A$783,$A264,СВЦЭМ!$B$40:$B$783,P$260)+'СЕТ СН'!$F$15</f>
        <v>0</v>
      </c>
      <c r="Q264" s="36">
        <f>SUMIFS(СВЦЭМ!$H$40:$H$783,СВЦЭМ!$A$40:$A$783,$A264,СВЦЭМ!$B$40:$B$783,Q$260)+'СЕТ СН'!$F$15</f>
        <v>0</v>
      </c>
      <c r="R264" s="36">
        <f>SUMIFS(СВЦЭМ!$H$40:$H$783,СВЦЭМ!$A$40:$A$783,$A264,СВЦЭМ!$B$40:$B$783,R$260)+'СЕТ СН'!$F$15</f>
        <v>0</v>
      </c>
      <c r="S264" s="36">
        <f>SUMIFS(СВЦЭМ!$H$40:$H$783,СВЦЭМ!$A$40:$A$783,$A264,СВЦЭМ!$B$40:$B$783,S$260)+'СЕТ СН'!$F$15</f>
        <v>0</v>
      </c>
      <c r="T264" s="36">
        <f>SUMIFS(СВЦЭМ!$H$40:$H$783,СВЦЭМ!$A$40:$A$783,$A264,СВЦЭМ!$B$40:$B$783,T$260)+'СЕТ СН'!$F$15</f>
        <v>0</v>
      </c>
      <c r="U264" s="36">
        <f>SUMIFS(СВЦЭМ!$H$40:$H$783,СВЦЭМ!$A$40:$A$783,$A264,СВЦЭМ!$B$40:$B$783,U$260)+'СЕТ СН'!$F$15</f>
        <v>0</v>
      </c>
      <c r="V264" s="36">
        <f>SUMIFS(СВЦЭМ!$H$40:$H$783,СВЦЭМ!$A$40:$A$783,$A264,СВЦЭМ!$B$40:$B$783,V$260)+'СЕТ СН'!$F$15</f>
        <v>0</v>
      </c>
      <c r="W264" s="36">
        <f>SUMIFS(СВЦЭМ!$H$40:$H$783,СВЦЭМ!$A$40:$A$783,$A264,СВЦЭМ!$B$40:$B$783,W$260)+'СЕТ СН'!$F$15</f>
        <v>0</v>
      </c>
      <c r="X264" s="36">
        <f>SUMIFS(СВЦЭМ!$H$40:$H$783,СВЦЭМ!$A$40:$A$783,$A264,СВЦЭМ!$B$40:$B$783,X$260)+'СЕТ СН'!$F$15</f>
        <v>0</v>
      </c>
      <c r="Y264" s="36">
        <f>SUMIFS(СВЦЭМ!$H$40:$H$783,СВЦЭМ!$A$40:$A$783,$A264,СВЦЭМ!$B$40:$B$783,Y$260)+'СЕТ СН'!$F$15</f>
        <v>0</v>
      </c>
    </row>
    <row r="265" spans="1:27" ht="15.75" hidden="1" x14ac:dyDescent="0.2">
      <c r="A265" s="35">
        <f t="shared" si="7"/>
        <v>45478</v>
      </c>
      <c r="B265" s="36">
        <f>SUMIFS(СВЦЭМ!$H$40:$H$783,СВЦЭМ!$A$40:$A$783,$A265,СВЦЭМ!$B$40:$B$783,B$260)+'СЕТ СН'!$F$15</f>
        <v>0</v>
      </c>
      <c r="C265" s="36">
        <f>SUMIFS(СВЦЭМ!$H$40:$H$783,СВЦЭМ!$A$40:$A$783,$A265,СВЦЭМ!$B$40:$B$783,C$260)+'СЕТ СН'!$F$15</f>
        <v>0</v>
      </c>
      <c r="D265" s="36">
        <f>SUMIFS(СВЦЭМ!$H$40:$H$783,СВЦЭМ!$A$40:$A$783,$A265,СВЦЭМ!$B$40:$B$783,D$260)+'СЕТ СН'!$F$15</f>
        <v>0</v>
      </c>
      <c r="E265" s="36">
        <f>SUMIFS(СВЦЭМ!$H$40:$H$783,СВЦЭМ!$A$40:$A$783,$A265,СВЦЭМ!$B$40:$B$783,E$260)+'СЕТ СН'!$F$15</f>
        <v>0</v>
      </c>
      <c r="F265" s="36">
        <f>SUMIFS(СВЦЭМ!$H$40:$H$783,СВЦЭМ!$A$40:$A$783,$A265,СВЦЭМ!$B$40:$B$783,F$260)+'СЕТ СН'!$F$15</f>
        <v>0</v>
      </c>
      <c r="G265" s="36">
        <f>SUMIFS(СВЦЭМ!$H$40:$H$783,СВЦЭМ!$A$40:$A$783,$A265,СВЦЭМ!$B$40:$B$783,G$260)+'СЕТ СН'!$F$15</f>
        <v>0</v>
      </c>
      <c r="H265" s="36">
        <f>SUMIFS(СВЦЭМ!$H$40:$H$783,СВЦЭМ!$A$40:$A$783,$A265,СВЦЭМ!$B$40:$B$783,H$260)+'СЕТ СН'!$F$15</f>
        <v>0</v>
      </c>
      <c r="I265" s="36">
        <f>SUMIFS(СВЦЭМ!$H$40:$H$783,СВЦЭМ!$A$40:$A$783,$A265,СВЦЭМ!$B$40:$B$783,I$260)+'СЕТ СН'!$F$15</f>
        <v>0</v>
      </c>
      <c r="J265" s="36">
        <f>SUMIFS(СВЦЭМ!$H$40:$H$783,СВЦЭМ!$A$40:$A$783,$A265,СВЦЭМ!$B$40:$B$783,J$260)+'СЕТ СН'!$F$15</f>
        <v>0</v>
      </c>
      <c r="K265" s="36">
        <f>SUMIFS(СВЦЭМ!$H$40:$H$783,СВЦЭМ!$A$40:$A$783,$A265,СВЦЭМ!$B$40:$B$783,K$260)+'СЕТ СН'!$F$15</f>
        <v>0</v>
      </c>
      <c r="L265" s="36">
        <f>SUMIFS(СВЦЭМ!$H$40:$H$783,СВЦЭМ!$A$40:$A$783,$A265,СВЦЭМ!$B$40:$B$783,L$260)+'СЕТ СН'!$F$15</f>
        <v>0</v>
      </c>
      <c r="M265" s="36">
        <f>SUMIFS(СВЦЭМ!$H$40:$H$783,СВЦЭМ!$A$40:$A$783,$A265,СВЦЭМ!$B$40:$B$783,M$260)+'СЕТ СН'!$F$15</f>
        <v>0</v>
      </c>
      <c r="N265" s="36">
        <f>SUMIFS(СВЦЭМ!$H$40:$H$783,СВЦЭМ!$A$40:$A$783,$A265,СВЦЭМ!$B$40:$B$783,N$260)+'СЕТ СН'!$F$15</f>
        <v>0</v>
      </c>
      <c r="O265" s="36">
        <f>SUMIFS(СВЦЭМ!$H$40:$H$783,СВЦЭМ!$A$40:$A$783,$A265,СВЦЭМ!$B$40:$B$783,O$260)+'СЕТ СН'!$F$15</f>
        <v>0</v>
      </c>
      <c r="P265" s="36">
        <f>SUMIFS(СВЦЭМ!$H$40:$H$783,СВЦЭМ!$A$40:$A$783,$A265,СВЦЭМ!$B$40:$B$783,P$260)+'СЕТ СН'!$F$15</f>
        <v>0</v>
      </c>
      <c r="Q265" s="36">
        <f>SUMIFS(СВЦЭМ!$H$40:$H$783,СВЦЭМ!$A$40:$A$783,$A265,СВЦЭМ!$B$40:$B$783,Q$260)+'СЕТ СН'!$F$15</f>
        <v>0</v>
      </c>
      <c r="R265" s="36">
        <f>SUMIFS(СВЦЭМ!$H$40:$H$783,СВЦЭМ!$A$40:$A$783,$A265,СВЦЭМ!$B$40:$B$783,R$260)+'СЕТ СН'!$F$15</f>
        <v>0</v>
      </c>
      <c r="S265" s="36">
        <f>SUMIFS(СВЦЭМ!$H$40:$H$783,СВЦЭМ!$A$40:$A$783,$A265,СВЦЭМ!$B$40:$B$783,S$260)+'СЕТ СН'!$F$15</f>
        <v>0</v>
      </c>
      <c r="T265" s="36">
        <f>SUMIFS(СВЦЭМ!$H$40:$H$783,СВЦЭМ!$A$40:$A$783,$A265,СВЦЭМ!$B$40:$B$783,T$260)+'СЕТ СН'!$F$15</f>
        <v>0</v>
      </c>
      <c r="U265" s="36">
        <f>SUMIFS(СВЦЭМ!$H$40:$H$783,СВЦЭМ!$A$40:$A$783,$A265,СВЦЭМ!$B$40:$B$783,U$260)+'СЕТ СН'!$F$15</f>
        <v>0</v>
      </c>
      <c r="V265" s="36">
        <f>SUMIFS(СВЦЭМ!$H$40:$H$783,СВЦЭМ!$A$40:$A$783,$A265,СВЦЭМ!$B$40:$B$783,V$260)+'СЕТ СН'!$F$15</f>
        <v>0</v>
      </c>
      <c r="W265" s="36">
        <f>SUMIFS(СВЦЭМ!$H$40:$H$783,СВЦЭМ!$A$40:$A$783,$A265,СВЦЭМ!$B$40:$B$783,W$260)+'СЕТ СН'!$F$15</f>
        <v>0</v>
      </c>
      <c r="X265" s="36">
        <f>SUMIFS(СВЦЭМ!$H$40:$H$783,СВЦЭМ!$A$40:$A$783,$A265,СВЦЭМ!$B$40:$B$783,X$260)+'СЕТ СН'!$F$15</f>
        <v>0</v>
      </c>
      <c r="Y265" s="36">
        <f>SUMIFS(СВЦЭМ!$H$40:$H$783,СВЦЭМ!$A$40:$A$783,$A265,СВЦЭМ!$B$40:$B$783,Y$260)+'СЕТ СН'!$F$15</f>
        <v>0</v>
      </c>
    </row>
    <row r="266" spans="1:27" ht="15.75" hidden="1" x14ac:dyDescent="0.2">
      <c r="A266" s="35">
        <f t="shared" si="7"/>
        <v>45479</v>
      </c>
      <c r="B266" s="36">
        <f>SUMIFS(СВЦЭМ!$H$40:$H$783,СВЦЭМ!$A$40:$A$783,$A266,СВЦЭМ!$B$40:$B$783,B$260)+'СЕТ СН'!$F$15</f>
        <v>0</v>
      </c>
      <c r="C266" s="36">
        <f>SUMIFS(СВЦЭМ!$H$40:$H$783,СВЦЭМ!$A$40:$A$783,$A266,СВЦЭМ!$B$40:$B$783,C$260)+'СЕТ СН'!$F$15</f>
        <v>0</v>
      </c>
      <c r="D266" s="36">
        <f>SUMIFS(СВЦЭМ!$H$40:$H$783,СВЦЭМ!$A$40:$A$783,$A266,СВЦЭМ!$B$40:$B$783,D$260)+'СЕТ СН'!$F$15</f>
        <v>0</v>
      </c>
      <c r="E266" s="36">
        <f>SUMIFS(СВЦЭМ!$H$40:$H$783,СВЦЭМ!$A$40:$A$783,$A266,СВЦЭМ!$B$40:$B$783,E$260)+'СЕТ СН'!$F$15</f>
        <v>0</v>
      </c>
      <c r="F266" s="36">
        <f>SUMIFS(СВЦЭМ!$H$40:$H$783,СВЦЭМ!$A$40:$A$783,$A266,СВЦЭМ!$B$40:$B$783,F$260)+'СЕТ СН'!$F$15</f>
        <v>0</v>
      </c>
      <c r="G266" s="36">
        <f>SUMIFS(СВЦЭМ!$H$40:$H$783,СВЦЭМ!$A$40:$A$783,$A266,СВЦЭМ!$B$40:$B$783,G$260)+'СЕТ СН'!$F$15</f>
        <v>0</v>
      </c>
      <c r="H266" s="36">
        <f>SUMIFS(СВЦЭМ!$H$40:$H$783,СВЦЭМ!$A$40:$A$783,$A266,СВЦЭМ!$B$40:$B$783,H$260)+'СЕТ СН'!$F$15</f>
        <v>0</v>
      </c>
      <c r="I266" s="36">
        <f>SUMIFS(СВЦЭМ!$H$40:$H$783,СВЦЭМ!$A$40:$A$783,$A266,СВЦЭМ!$B$40:$B$783,I$260)+'СЕТ СН'!$F$15</f>
        <v>0</v>
      </c>
      <c r="J266" s="36">
        <f>SUMIFS(СВЦЭМ!$H$40:$H$783,СВЦЭМ!$A$40:$A$783,$A266,СВЦЭМ!$B$40:$B$783,J$260)+'СЕТ СН'!$F$15</f>
        <v>0</v>
      </c>
      <c r="K266" s="36">
        <f>SUMIFS(СВЦЭМ!$H$40:$H$783,СВЦЭМ!$A$40:$A$783,$A266,СВЦЭМ!$B$40:$B$783,K$260)+'СЕТ СН'!$F$15</f>
        <v>0</v>
      </c>
      <c r="L266" s="36">
        <f>SUMIFS(СВЦЭМ!$H$40:$H$783,СВЦЭМ!$A$40:$A$783,$A266,СВЦЭМ!$B$40:$B$783,L$260)+'СЕТ СН'!$F$15</f>
        <v>0</v>
      </c>
      <c r="M266" s="36">
        <f>SUMIFS(СВЦЭМ!$H$40:$H$783,СВЦЭМ!$A$40:$A$783,$A266,СВЦЭМ!$B$40:$B$783,M$260)+'СЕТ СН'!$F$15</f>
        <v>0</v>
      </c>
      <c r="N266" s="36">
        <f>SUMIFS(СВЦЭМ!$H$40:$H$783,СВЦЭМ!$A$40:$A$783,$A266,СВЦЭМ!$B$40:$B$783,N$260)+'СЕТ СН'!$F$15</f>
        <v>0</v>
      </c>
      <c r="O266" s="36">
        <f>SUMIFS(СВЦЭМ!$H$40:$H$783,СВЦЭМ!$A$40:$A$783,$A266,СВЦЭМ!$B$40:$B$783,O$260)+'СЕТ СН'!$F$15</f>
        <v>0</v>
      </c>
      <c r="P266" s="36">
        <f>SUMIFS(СВЦЭМ!$H$40:$H$783,СВЦЭМ!$A$40:$A$783,$A266,СВЦЭМ!$B$40:$B$783,P$260)+'СЕТ СН'!$F$15</f>
        <v>0</v>
      </c>
      <c r="Q266" s="36">
        <f>SUMIFS(СВЦЭМ!$H$40:$H$783,СВЦЭМ!$A$40:$A$783,$A266,СВЦЭМ!$B$40:$B$783,Q$260)+'СЕТ СН'!$F$15</f>
        <v>0</v>
      </c>
      <c r="R266" s="36">
        <f>SUMIFS(СВЦЭМ!$H$40:$H$783,СВЦЭМ!$A$40:$A$783,$A266,СВЦЭМ!$B$40:$B$783,R$260)+'СЕТ СН'!$F$15</f>
        <v>0</v>
      </c>
      <c r="S266" s="36">
        <f>SUMIFS(СВЦЭМ!$H$40:$H$783,СВЦЭМ!$A$40:$A$783,$A266,СВЦЭМ!$B$40:$B$783,S$260)+'СЕТ СН'!$F$15</f>
        <v>0</v>
      </c>
      <c r="T266" s="36">
        <f>SUMIFS(СВЦЭМ!$H$40:$H$783,СВЦЭМ!$A$40:$A$783,$A266,СВЦЭМ!$B$40:$B$783,T$260)+'СЕТ СН'!$F$15</f>
        <v>0</v>
      </c>
      <c r="U266" s="36">
        <f>SUMIFS(СВЦЭМ!$H$40:$H$783,СВЦЭМ!$A$40:$A$783,$A266,СВЦЭМ!$B$40:$B$783,U$260)+'СЕТ СН'!$F$15</f>
        <v>0</v>
      </c>
      <c r="V266" s="36">
        <f>SUMIFS(СВЦЭМ!$H$40:$H$783,СВЦЭМ!$A$40:$A$783,$A266,СВЦЭМ!$B$40:$B$783,V$260)+'СЕТ СН'!$F$15</f>
        <v>0</v>
      </c>
      <c r="W266" s="36">
        <f>SUMIFS(СВЦЭМ!$H$40:$H$783,СВЦЭМ!$A$40:$A$783,$A266,СВЦЭМ!$B$40:$B$783,W$260)+'СЕТ СН'!$F$15</f>
        <v>0</v>
      </c>
      <c r="X266" s="36">
        <f>SUMIFS(СВЦЭМ!$H$40:$H$783,СВЦЭМ!$A$40:$A$783,$A266,СВЦЭМ!$B$40:$B$783,X$260)+'СЕТ СН'!$F$15</f>
        <v>0</v>
      </c>
      <c r="Y266" s="36">
        <f>SUMIFS(СВЦЭМ!$H$40:$H$783,СВЦЭМ!$A$40:$A$783,$A266,СВЦЭМ!$B$40:$B$783,Y$260)+'СЕТ СН'!$F$15</f>
        <v>0</v>
      </c>
    </row>
    <row r="267" spans="1:27" ht="15.75" hidden="1" x14ac:dyDescent="0.2">
      <c r="A267" s="35">
        <f t="shared" si="7"/>
        <v>45480</v>
      </c>
      <c r="B267" s="36">
        <f>SUMIFS(СВЦЭМ!$H$40:$H$783,СВЦЭМ!$A$40:$A$783,$A267,СВЦЭМ!$B$40:$B$783,B$260)+'СЕТ СН'!$F$15</f>
        <v>0</v>
      </c>
      <c r="C267" s="36">
        <f>SUMIFS(СВЦЭМ!$H$40:$H$783,СВЦЭМ!$A$40:$A$783,$A267,СВЦЭМ!$B$40:$B$783,C$260)+'СЕТ СН'!$F$15</f>
        <v>0</v>
      </c>
      <c r="D267" s="36">
        <f>SUMIFS(СВЦЭМ!$H$40:$H$783,СВЦЭМ!$A$40:$A$783,$A267,СВЦЭМ!$B$40:$B$783,D$260)+'СЕТ СН'!$F$15</f>
        <v>0</v>
      </c>
      <c r="E267" s="36">
        <f>SUMIFS(СВЦЭМ!$H$40:$H$783,СВЦЭМ!$A$40:$A$783,$A267,СВЦЭМ!$B$40:$B$783,E$260)+'СЕТ СН'!$F$15</f>
        <v>0</v>
      </c>
      <c r="F267" s="36">
        <f>SUMIFS(СВЦЭМ!$H$40:$H$783,СВЦЭМ!$A$40:$A$783,$A267,СВЦЭМ!$B$40:$B$783,F$260)+'СЕТ СН'!$F$15</f>
        <v>0</v>
      </c>
      <c r="G267" s="36">
        <f>SUMIFS(СВЦЭМ!$H$40:$H$783,СВЦЭМ!$A$40:$A$783,$A267,СВЦЭМ!$B$40:$B$783,G$260)+'СЕТ СН'!$F$15</f>
        <v>0</v>
      </c>
      <c r="H267" s="36">
        <f>SUMIFS(СВЦЭМ!$H$40:$H$783,СВЦЭМ!$A$40:$A$783,$A267,СВЦЭМ!$B$40:$B$783,H$260)+'СЕТ СН'!$F$15</f>
        <v>0</v>
      </c>
      <c r="I267" s="36">
        <f>SUMIFS(СВЦЭМ!$H$40:$H$783,СВЦЭМ!$A$40:$A$783,$A267,СВЦЭМ!$B$40:$B$783,I$260)+'СЕТ СН'!$F$15</f>
        <v>0</v>
      </c>
      <c r="J267" s="36">
        <f>SUMIFS(СВЦЭМ!$H$40:$H$783,СВЦЭМ!$A$40:$A$783,$A267,СВЦЭМ!$B$40:$B$783,J$260)+'СЕТ СН'!$F$15</f>
        <v>0</v>
      </c>
      <c r="K267" s="36">
        <f>SUMIFS(СВЦЭМ!$H$40:$H$783,СВЦЭМ!$A$40:$A$783,$A267,СВЦЭМ!$B$40:$B$783,K$260)+'СЕТ СН'!$F$15</f>
        <v>0</v>
      </c>
      <c r="L267" s="36">
        <f>SUMIFS(СВЦЭМ!$H$40:$H$783,СВЦЭМ!$A$40:$A$783,$A267,СВЦЭМ!$B$40:$B$783,L$260)+'СЕТ СН'!$F$15</f>
        <v>0</v>
      </c>
      <c r="M267" s="36">
        <f>SUMIFS(СВЦЭМ!$H$40:$H$783,СВЦЭМ!$A$40:$A$783,$A267,СВЦЭМ!$B$40:$B$783,M$260)+'СЕТ СН'!$F$15</f>
        <v>0</v>
      </c>
      <c r="N267" s="36">
        <f>SUMIFS(СВЦЭМ!$H$40:$H$783,СВЦЭМ!$A$40:$A$783,$A267,СВЦЭМ!$B$40:$B$783,N$260)+'СЕТ СН'!$F$15</f>
        <v>0</v>
      </c>
      <c r="O267" s="36">
        <f>SUMIFS(СВЦЭМ!$H$40:$H$783,СВЦЭМ!$A$40:$A$783,$A267,СВЦЭМ!$B$40:$B$783,O$260)+'СЕТ СН'!$F$15</f>
        <v>0</v>
      </c>
      <c r="P267" s="36">
        <f>SUMIFS(СВЦЭМ!$H$40:$H$783,СВЦЭМ!$A$40:$A$783,$A267,СВЦЭМ!$B$40:$B$783,P$260)+'СЕТ СН'!$F$15</f>
        <v>0</v>
      </c>
      <c r="Q267" s="36">
        <f>SUMIFS(СВЦЭМ!$H$40:$H$783,СВЦЭМ!$A$40:$A$783,$A267,СВЦЭМ!$B$40:$B$783,Q$260)+'СЕТ СН'!$F$15</f>
        <v>0</v>
      </c>
      <c r="R267" s="36">
        <f>SUMIFS(СВЦЭМ!$H$40:$H$783,СВЦЭМ!$A$40:$A$783,$A267,СВЦЭМ!$B$40:$B$783,R$260)+'СЕТ СН'!$F$15</f>
        <v>0</v>
      </c>
      <c r="S267" s="36">
        <f>SUMIFS(СВЦЭМ!$H$40:$H$783,СВЦЭМ!$A$40:$A$783,$A267,СВЦЭМ!$B$40:$B$783,S$260)+'СЕТ СН'!$F$15</f>
        <v>0</v>
      </c>
      <c r="T267" s="36">
        <f>SUMIFS(СВЦЭМ!$H$40:$H$783,СВЦЭМ!$A$40:$A$783,$A267,СВЦЭМ!$B$40:$B$783,T$260)+'СЕТ СН'!$F$15</f>
        <v>0</v>
      </c>
      <c r="U267" s="36">
        <f>SUMIFS(СВЦЭМ!$H$40:$H$783,СВЦЭМ!$A$40:$A$783,$A267,СВЦЭМ!$B$40:$B$783,U$260)+'СЕТ СН'!$F$15</f>
        <v>0</v>
      </c>
      <c r="V267" s="36">
        <f>SUMIFS(СВЦЭМ!$H$40:$H$783,СВЦЭМ!$A$40:$A$783,$A267,СВЦЭМ!$B$40:$B$783,V$260)+'СЕТ СН'!$F$15</f>
        <v>0</v>
      </c>
      <c r="W267" s="36">
        <f>SUMIFS(СВЦЭМ!$H$40:$H$783,СВЦЭМ!$A$40:$A$783,$A267,СВЦЭМ!$B$40:$B$783,W$260)+'СЕТ СН'!$F$15</f>
        <v>0</v>
      </c>
      <c r="X267" s="36">
        <f>SUMIFS(СВЦЭМ!$H$40:$H$783,СВЦЭМ!$A$40:$A$783,$A267,СВЦЭМ!$B$40:$B$783,X$260)+'СЕТ СН'!$F$15</f>
        <v>0</v>
      </c>
      <c r="Y267" s="36">
        <f>SUMIFS(СВЦЭМ!$H$40:$H$783,СВЦЭМ!$A$40:$A$783,$A267,СВЦЭМ!$B$40:$B$783,Y$260)+'СЕТ СН'!$F$15</f>
        <v>0</v>
      </c>
    </row>
    <row r="268" spans="1:27" ht="15.75" hidden="1" x14ac:dyDescent="0.2">
      <c r="A268" s="35">
        <f t="shared" si="7"/>
        <v>45481</v>
      </c>
      <c r="B268" s="36">
        <f>SUMIFS(СВЦЭМ!$H$40:$H$783,СВЦЭМ!$A$40:$A$783,$A268,СВЦЭМ!$B$40:$B$783,B$260)+'СЕТ СН'!$F$15</f>
        <v>0</v>
      </c>
      <c r="C268" s="36">
        <f>SUMIFS(СВЦЭМ!$H$40:$H$783,СВЦЭМ!$A$40:$A$783,$A268,СВЦЭМ!$B$40:$B$783,C$260)+'СЕТ СН'!$F$15</f>
        <v>0</v>
      </c>
      <c r="D268" s="36">
        <f>SUMIFS(СВЦЭМ!$H$40:$H$783,СВЦЭМ!$A$40:$A$783,$A268,СВЦЭМ!$B$40:$B$783,D$260)+'СЕТ СН'!$F$15</f>
        <v>0</v>
      </c>
      <c r="E268" s="36">
        <f>SUMIFS(СВЦЭМ!$H$40:$H$783,СВЦЭМ!$A$40:$A$783,$A268,СВЦЭМ!$B$40:$B$783,E$260)+'СЕТ СН'!$F$15</f>
        <v>0</v>
      </c>
      <c r="F268" s="36">
        <f>SUMIFS(СВЦЭМ!$H$40:$H$783,СВЦЭМ!$A$40:$A$783,$A268,СВЦЭМ!$B$40:$B$783,F$260)+'СЕТ СН'!$F$15</f>
        <v>0</v>
      </c>
      <c r="G268" s="36">
        <f>SUMIFS(СВЦЭМ!$H$40:$H$783,СВЦЭМ!$A$40:$A$783,$A268,СВЦЭМ!$B$40:$B$783,G$260)+'СЕТ СН'!$F$15</f>
        <v>0</v>
      </c>
      <c r="H268" s="36">
        <f>SUMIFS(СВЦЭМ!$H$40:$H$783,СВЦЭМ!$A$40:$A$783,$A268,СВЦЭМ!$B$40:$B$783,H$260)+'СЕТ СН'!$F$15</f>
        <v>0</v>
      </c>
      <c r="I268" s="36">
        <f>SUMIFS(СВЦЭМ!$H$40:$H$783,СВЦЭМ!$A$40:$A$783,$A268,СВЦЭМ!$B$40:$B$783,I$260)+'СЕТ СН'!$F$15</f>
        <v>0</v>
      </c>
      <c r="J268" s="36">
        <f>SUMIFS(СВЦЭМ!$H$40:$H$783,СВЦЭМ!$A$40:$A$783,$A268,СВЦЭМ!$B$40:$B$783,J$260)+'СЕТ СН'!$F$15</f>
        <v>0</v>
      </c>
      <c r="K268" s="36">
        <f>SUMIFS(СВЦЭМ!$H$40:$H$783,СВЦЭМ!$A$40:$A$783,$A268,СВЦЭМ!$B$40:$B$783,K$260)+'СЕТ СН'!$F$15</f>
        <v>0</v>
      </c>
      <c r="L268" s="36">
        <f>SUMIFS(СВЦЭМ!$H$40:$H$783,СВЦЭМ!$A$40:$A$783,$A268,СВЦЭМ!$B$40:$B$783,L$260)+'СЕТ СН'!$F$15</f>
        <v>0</v>
      </c>
      <c r="M268" s="36">
        <f>SUMIFS(СВЦЭМ!$H$40:$H$783,СВЦЭМ!$A$40:$A$783,$A268,СВЦЭМ!$B$40:$B$783,M$260)+'СЕТ СН'!$F$15</f>
        <v>0</v>
      </c>
      <c r="N268" s="36">
        <f>SUMIFS(СВЦЭМ!$H$40:$H$783,СВЦЭМ!$A$40:$A$783,$A268,СВЦЭМ!$B$40:$B$783,N$260)+'СЕТ СН'!$F$15</f>
        <v>0</v>
      </c>
      <c r="O268" s="36">
        <f>SUMIFS(СВЦЭМ!$H$40:$H$783,СВЦЭМ!$A$40:$A$783,$A268,СВЦЭМ!$B$40:$B$783,O$260)+'СЕТ СН'!$F$15</f>
        <v>0</v>
      </c>
      <c r="P268" s="36">
        <f>SUMIFS(СВЦЭМ!$H$40:$H$783,СВЦЭМ!$A$40:$A$783,$A268,СВЦЭМ!$B$40:$B$783,P$260)+'СЕТ СН'!$F$15</f>
        <v>0</v>
      </c>
      <c r="Q268" s="36">
        <f>SUMIFS(СВЦЭМ!$H$40:$H$783,СВЦЭМ!$A$40:$A$783,$A268,СВЦЭМ!$B$40:$B$783,Q$260)+'СЕТ СН'!$F$15</f>
        <v>0</v>
      </c>
      <c r="R268" s="36">
        <f>SUMIFS(СВЦЭМ!$H$40:$H$783,СВЦЭМ!$A$40:$A$783,$A268,СВЦЭМ!$B$40:$B$783,R$260)+'СЕТ СН'!$F$15</f>
        <v>0</v>
      </c>
      <c r="S268" s="36">
        <f>SUMIFS(СВЦЭМ!$H$40:$H$783,СВЦЭМ!$A$40:$A$783,$A268,СВЦЭМ!$B$40:$B$783,S$260)+'СЕТ СН'!$F$15</f>
        <v>0</v>
      </c>
      <c r="T268" s="36">
        <f>SUMIFS(СВЦЭМ!$H$40:$H$783,СВЦЭМ!$A$40:$A$783,$A268,СВЦЭМ!$B$40:$B$783,T$260)+'СЕТ СН'!$F$15</f>
        <v>0</v>
      </c>
      <c r="U268" s="36">
        <f>SUMIFS(СВЦЭМ!$H$40:$H$783,СВЦЭМ!$A$40:$A$783,$A268,СВЦЭМ!$B$40:$B$783,U$260)+'СЕТ СН'!$F$15</f>
        <v>0</v>
      </c>
      <c r="V268" s="36">
        <f>SUMIFS(СВЦЭМ!$H$40:$H$783,СВЦЭМ!$A$40:$A$783,$A268,СВЦЭМ!$B$40:$B$783,V$260)+'СЕТ СН'!$F$15</f>
        <v>0</v>
      </c>
      <c r="W268" s="36">
        <f>SUMIFS(СВЦЭМ!$H$40:$H$783,СВЦЭМ!$A$40:$A$783,$A268,СВЦЭМ!$B$40:$B$783,W$260)+'СЕТ СН'!$F$15</f>
        <v>0</v>
      </c>
      <c r="X268" s="36">
        <f>SUMIFS(СВЦЭМ!$H$40:$H$783,СВЦЭМ!$A$40:$A$783,$A268,СВЦЭМ!$B$40:$B$783,X$260)+'СЕТ СН'!$F$15</f>
        <v>0</v>
      </c>
      <c r="Y268" s="36">
        <f>SUMIFS(СВЦЭМ!$H$40:$H$783,СВЦЭМ!$A$40:$A$783,$A268,СВЦЭМ!$B$40:$B$783,Y$260)+'СЕТ СН'!$F$15</f>
        <v>0</v>
      </c>
    </row>
    <row r="269" spans="1:27" ht="15.75" hidden="1" x14ac:dyDescent="0.2">
      <c r="A269" s="35">
        <f t="shared" si="7"/>
        <v>45482</v>
      </c>
      <c r="B269" s="36">
        <f>SUMIFS(СВЦЭМ!$H$40:$H$783,СВЦЭМ!$A$40:$A$783,$A269,СВЦЭМ!$B$40:$B$783,B$260)+'СЕТ СН'!$F$15</f>
        <v>0</v>
      </c>
      <c r="C269" s="36">
        <f>SUMIFS(СВЦЭМ!$H$40:$H$783,СВЦЭМ!$A$40:$A$783,$A269,СВЦЭМ!$B$40:$B$783,C$260)+'СЕТ СН'!$F$15</f>
        <v>0</v>
      </c>
      <c r="D269" s="36">
        <f>SUMIFS(СВЦЭМ!$H$40:$H$783,СВЦЭМ!$A$40:$A$783,$A269,СВЦЭМ!$B$40:$B$783,D$260)+'СЕТ СН'!$F$15</f>
        <v>0</v>
      </c>
      <c r="E269" s="36">
        <f>SUMIFS(СВЦЭМ!$H$40:$H$783,СВЦЭМ!$A$40:$A$783,$A269,СВЦЭМ!$B$40:$B$783,E$260)+'СЕТ СН'!$F$15</f>
        <v>0</v>
      </c>
      <c r="F269" s="36">
        <f>SUMIFS(СВЦЭМ!$H$40:$H$783,СВЦЭМ!$A$40:$A$783,$A269,СВЦЭМ!$B$40:$B$783,F$260)+'СЕТ СН'!$F$15</f>
        <v>0</v>
      </c>
      <c r="G269" s="36">
        <f>SUMIFS(СВЦЭМ!$H$40:$H$783,СВЦЭМ!$A$40:$A$783,$A269,СВЦЭМ!$B$40:$B$783,G$260)+'СЕТ СН'!$F$15</f>
        <v>0</v>
      </c>
      <c r="H269" s="36">
        <f>SUMIFS(СВЦЭМ!$H$40:$H$783,СВЦЭМ!$A$40:$A$783,$A269,СВЦЭМ!$B$40:$B$783,H$260)+'СЕТ СН'!$F$15</f>
        <v>0</v>
      </c>
      <c r="I269" s="36">
        <f>SUMIFS(СВЦЭМ!$H$40:$H$783,СВЦЭМ!$A$40:$A$783,$A269,СВЦЭМ!$B$40:$B$783,I$260)+'СЕТ СН'!$F$15</f>
        <v>0</v>
      </c>
      <c r="J269" s="36">
        <f>SUMIFS(СВЦЭМ!$H$40:$H$783,СВЦЭМ!$A$40:$A$783,$A269,СВЦЭМ!$B$40:$B$783,J$260)+'СЕТ СН'!$F$15</f>
        <v>0</v>
      </c>
      <c r="K269" s="36">
        <f>SUMIFS(СВЦЭМ!$H$40:$H$783,СВЦЭМ!$A$40:$A$783,$A269,СВЦЭМ!$B$40:$B$783,K$260)+'СЕТ СН'!$F$15</f>
        <v>0</v>
      </c>
      <c r="L269" s="36">
        <f>SUMIFS(СВЦЭМ!$H$40:$H$783,СВЦЭМ!$A$40:$A$783,$A269,СВЦЭМ!$B$40:$B$783,L$260)+'СЕТ СН'!$F$15</f>
        <v>0</v>
      </c>
      <c r="M269" s="36">
        <f>SUMIFS(СВЦЭМ!$H$40:$H$783,СВЦЭМ!$A$40:$A$783,$A269,СВЦЭМ!$B$40:$B$783,M$260)+'СЕТ СН'!$F$15</f>
        <v>0</v>
      </c>
      <c r="N269" s="36">
        <f>SUMIFS(СВЦЭМ!$H$40:$H$783,СВЦЭМ!$A$40:$A$783,$A269,СВЦЭМ!$B$40:$B$783,N$260)+'СЕТ СН'!$F$15</f>
        <v>0</v>
      </c>
      <c r="O269" s="36">
        <f>SUMIFS(СВЦЭМ!$H$40:$H$783,СВЦЭМ!$A$40:$A$783,$A269,СВЦЭМ!$B$40:$B$783,O$260)+'СЕТ СН'!$F$15</f>
        <v>0</v>
      </c>
      <c r="P269" s="36">
        <f>SUMIFS(СВЦЭМ!$H$40:$H$783,СВЦЭМ!$A$40:$A$783,$A269,СВЦЭМ!$B$40:$B$783,P$260)+'СЕТ СН'!$F$15</f>
        <v>0</v>
      </c>
      <c r="Q269" s="36">
        <f>SUMIFS(СВЦЭМ!$H$40:$H$783,СВЦЭМ!$A$40:$A$783,$A269,СВЦЭМ!$B$40:$B$783,Q$260)+'СЕТ СН'!$F$15</f>
        <v>0</v>
      </c>
      <c r="R269" s="36">
        <f>SUMIFS(СВЦЭМ!$H$40:$H$783,СВЦЭМ!$A$40:$A$783,$A269,СВЦЭМ!$B$40:$B$783,R$260)+'СЕТ СН'!$F$15</f>
        <v>0</v>
      </c>
      <c r="S269" s="36">
        <f>SUMIFS(СВЦЭМ!$H$40:$H$783,СВЦЭМ!$A$40:$A$783,$A269,СВЦЭМ!$B$40:$B$783,S$260)+'СЕТ СН'!$F$15</f>
        <v>0</v>
      </c>
      <c r="T269" s="36">
        <f>SUMIFS(СВЦЭМ!$H$40:$H$783,СВЦЭМ!$A$40:$A$783,$A269,СВЦЭМ!$B$40:$B$783,T$260)+'СЕТ СН'!$F$15</f>
        <v>0</v>
      </c>
      <c r="U269" s="36">
        <f>SUMIFS(СВЦЭМ!$H$40:$H$783,СВЦЭМ!$A$40:$A$783,$A269,СВЦЭМ!$B$40:$B$783,U$260)+'СЕТ СН'!$F$15</f>
        <v>0</v>
      </c>
      <c r="V269" s="36">
        <f>SUMIFS(СВЦЭМ!$H$40:$H$783,СВЦЭМ!$A$40:$A$783,$A269,СВЦЭМ!$B$40:$B$783,V$260)+'СЕТ СН'!$F$15</f>
        <v>0</v>
      </c>
      <c r="W269" s="36">
        <f>SUMIFS(СВЦЭМ!$H$40:$H$783,СВЦЭМ!$A$40:$A$783,$A269,СВЦЭМ!$B$40:$B$783,W$260)+'СЕТ СН'!$F$15</f>
        <v>0</v>
      </c>
      <c r="X269" s="36">
        <f>SUMIFS(СВЦЭМ!$H$40:$H$783,СВЦЭМ!$A$40:$A$783,$A269,СВЦЭМ!$B$40:$B$783,X$260)+'СЕТ СН'!$F$15</f>
        <v>0</v>
      </c>
      <c r="Y269" s="36">
        <f>SUMIFS(СВЦЭМ!$H$40:$H$783,СВЦЭМ!$A$40:$A$783,$A269,СВЦЭМ!$B$40:$B$783,Y$260)+'СЕТ СН'!$F$15</f>
        <v>0</v>
      </c>
    </row>
    <row r="270" spans="1:27" ht="15.75" hidden="1" x14ac:dyDescent="0.2">
      <c r="A270" s="35">
        <f t="shared" si="7"/>
        <v>45483</v>
      </c>
      <c r="B270" s="36">
        <f>SUMIFS(СВЦЭМ!$H$40:$H$783,СВЦЭМ!$A$40:$A$783,$A270,СВЦЭМ!$B$40:$B$783,B$260)+'СЕТ СН'!$F$15</f>
        <v>0</v>
      </c>
      <c r="C270" s="36">
        <f>SUMIFS(СВЦЭМ!$H$40:$H$783,СВЦЭМ!$A$40:$A$783,$A270,СВЦЭМ!$B$40:$B$783,C$260)+'СЕТ СН'!$F$15</f>
        <v>0</v>
      </c>
      <c r="D270" s="36">
        <f>SUMIFS(СВЦЭМ!$H$40:$H$783,СВЦЭМ!$A$40:$A$783,$A270,СВЦЭМ!$B$40:$B$783,D$260)+'СЕТ СН'!$F$15</f>
        <v>0</v>
      </c>
      <c r="E270" s="36">
        <f>SUMIFS(СВЦЭМ!$H$40:$H$783,СВЦЭМ!$A$40:$A$783,$A270,СВЦЭМ!$B$40:$B$783,E$260)+'СЕТ СН'!$F$15</f>
        <v>0</v>
      </c>
      <c r="F270" s="36">
        <f>SUMIFS(СВЦЭМ!$H$40:$H$783,СВЦЭМ!$A$40:$A$783,$A270,СВЦЭМ!$B$40:$B$783,F$260)+'СЕТ СН'!$F$15</f>
        <v>0</v>
      </c>
      <c r="G270" s="36">
        <f>SUMIFS(СВЦЭМ!$H$40:$H$783,СВЦЭМ!$A$40:$A$783,$A270,СВЦЭМ!$B$40:$B$783,G$260)+'СЕТ СН'!$F$15</f>
        <v>0</v>
      </c>
      <c r="H270" s="36">
        <f>SUMIFS(СВЦЭМ!$H$40:$H$783,СВЦЭМ!$A$40:$A$783,$A270,СВЦЭМ!$B$40:$B$783,H$260)+'СЕТ СН'!$F$15</f>
        <v>0</v>
      </c>
      <c r="I270" s="36">
        <f>SUMIFS(СВЦЭМ!$H$40:$H$783,СВЦЭМ!$A$40:$A$783,$A270,СВЦЭМ!$B$40:$B$783,I$260)+'СЕТ СН'!$F$15</f>
        <v>0</v>
      </c>
      <c r="J270" s="36">
        <f>SUMIFS(СВЦЭМ!$H$40:$H$783,СВЦЭМ!$A$40:$A$783,$A270,СВЦЭМ!$B$40:$B$783,J$260)+'СЕТ СН'!$F$15</f>
        <v>0</v>
      </c>
      <c r="K270" s="36">
        <f>SUMIFS(СВЦЭМ!$H$40:$H$783,СВЦЭМ!$A$40:$A$783,$A270,СВЦЭМ!$B$40:$B$783,K$260)+'СЕТ СН'!$F$15</f>
        <v>0</v>
      </c>
      <c r="L270" s="36">
        <f>SUMIFS(СВЦЭМ!$H$40:$H$783,СВЦЭМ!$A$40:$A$783,$A270,СВЦЭМ!$B$40:$B$783,L$260)+'СЕТ СН'!$F$15</f>
        <v>0</v>
      </c>
      <c r="M270" s="36">
        <f>SUMIFS(СВЦЭМ!$H$40:$H$783,СВЦЭМ!$A$40:$A$783,$A270,СВЦЭМ!$B$40:$B$783,M$260)+'СЕТ СН'!$F$15</f>
        <v>0</v>
      </c>
      <c r="N270" s="36">
        <f>SUMIFS(СВЦЭМ!$H$40:$H$783,СВЦЭМ!$A$40:$A$783,$A270,СВЦЭМ!$B$40:$B$783,N$260)+'СЕТ СН'!$F$15</f>
        <v>0</v>
      </c>
      <c r="O270" s="36">
        <f>SUMIFS(СВЦЭМ!$H$40:$H$783,СВЦЭМ!$A$40:$A$783,$A270,СВЦЭМ!$B$40:$B$783,O$260)+'СЕТ СН'!$F$15</f>
        <v>0</v>
      </c>
      <c r="P270" s="36">
        <f>SUMIFS(СВЦЭМ!$H$40:$H$783,СВЦЭМ!$A$40:$A$783,$A270,СВЦЭМ!$B$40:$B$783,P$260)+'СЕТ СН'!$F$15</f>
        <v>0</v>
      </c>
      <c r="Q270" s="36">
        <f>SUMIFS(СВЦЭМ!$H$40:$H$783,СВЦЭМ!$A$40:$A$783,$A270,СВЦЭМ!$B$40:$B$783,Q$260)+'СЕТ СН'!$F$15</f>
        <v>0</v>
      </c>
      <c r="R270" s="36">
        <f>SUMIFS(СВЦЭМ!$H$40:$H$783,СВЦЭМ!$A$40:$A$783,$A270,СВЦЭМ!$B$40:$B$783,R$260)+'СЕТ СН'!$F$15</f>
        <v>0</v>
      </c>
      <c r="S270" s="36">
        <f>SUMIFS(СВЦЭМ!$H$40:$H$783,СВЦЭМ!$A$40:$A$783,$A270,СВЦЭМ!$B$40:$B$783,S$260)+'СЕТ СН'!$F$15</f>
        <v>0</v>
      </c>
      <c r="T270" s="36">
        <f>SUMIFS(СВЦЭМ!$H$40:$H$783,СВЦЭМ!$A$40:$A$783,$A270,СВЦЭМ!$B$40:$B$783,T$260)+'СЕТ СН'!$F$15</f>
        <v>0</v>
      </c>
      <c r="U270" s="36">
        <f>SUMIFS(СВЦЭМ!$H$40:$H$783,СВЦЭМ!$A$40:$A$783,$A270,СВЦЭМ!$B$40:$B$783,U$260)+'СЕТ СН'!$F$15</f>
        <v>0</v>
      </c>
      <c r="V270" s="36">
        <f>SUMIFS(СВЦЭМ!$H$40:$H$783,СВЦЭМ!$A$40:$A$783,$A270,СВЦЭМ!$B$40:$B$783,V$260)+'СЕТ СН'!$F$15</f>
        <v>0</v>
      </c>
      <c r="W270" s="36">
        <f>SUMIFS(СВЦЭМ!$H$40:$H$783,СВЦЭМ!$A$40:$A$783,$A270,СВЦЭМ!$B$40:$B$783,W$260)+'СЕТ СН'!$F$15</f>
        <v>0</v>
      </c>
      <c r="X270" s="36">
        <f>SUMIFS(СВЦЭМ!$H$40:$H$783,СВЦЭМ!$A$40:$A$783,$A270,СВЦЭМ!$B$40:$B$783,X$260)+'СЕТ СН'!$F$15</f>
        <v>0</v>
      </c>
      <c r="Y270" s="36">
        <f>SUMIFS(СВЦЭМ!$H$40:$H$783,СВЦЭМ!$A$40:$A$783,$A270,СВЦЭМ!$B$40:$B$783,Y$260)+'СЕТ СН'!$F$15</f>
        <v>0</v>
      </c>
    </row>
    <row r="271" spans="1:27" ht="15.75" hidden="1" x14ac:dyDescent="0.2">
      <c r="A271" s="35">
        <f t="shared" si="7"/>
        <v>45484</v>
      </c>
      <c r="B271" s="36">
        <f>SUMIFS(СВЦЭМ!$H$40:$H$783,СВЦЭМ!$A$40:$A$783,$A271,СВЦЭМ!$B$40:$B$783,B$260)+'СЕТ СН'!$F$15</f>
        <v>0</v>
      </c>
      <c r="C271" s="36">
        <f>SUMIFS(СВЦЭМ!$H$40:$H$783,СВЦЭМ!$A$40:$A$783,$A271,СВЦЭМ!$B$40:$B$783,C$260)+'СЕТ СН'!$F$15</f>
        <v>0</v>
      </c>
      <c r="D271" s="36">
        <f>SUMIFS(СВЦЭМ!$H$40:$H$783,СВЦЭМ!$A$40:$A$783,$A271,СВЦЭМ!$B$40:$B$783,D$260)+'СЕТ СН'!$F$15</f>
        <v>0</v>
      </c>
      <c r="E271" s="36">
        <f>SUMIFS(СВЦЭМ!$H$40:$H$783,СВЦЭМ!$A$40:$A$783,$A271,СВЦЭМ!$B$40:$B$783,E$260)+'СЕТ СН'!$F$15</f>
        <v>0</v>
      </c>
      <c r="F271" s="36">
        <f>SUMIFS(СВЦЭМ!$H$40:$H$783,СВЦЭМ!$A$40:$A$783,$A271,СВЦЭМ!$B$40:$B$783,F$260)+'СЕТ СН'!$F$15</f>
        <v>0</v>
      </c>
      <c r="G271" s="36">
        <f>SUMIFS(СВЦЭМ!$H$40:$H$783,СВЦЭМ!$A$40:$A$783,$A271,СВЦЭМ!$B$40:$B$783,G$260)+'СЕТ СН'!$F$15</f>
        <v>0</v>
      </c>
      <c r="H271" s="36">
        <f>SUMIFS(СВЦЭМ!$H$40:$H$783,СВЦЭМ!$A$40:$A$783,$A271,СВЦЭМ!$B$40:$B$783,H$260)+'СЕТ СН'!$F$15</f>
        <v>0</v>
      </c>
      <c r="I271" s="36">
        <f>SUMIFS(СВЦЭМ!$H$40:$H$783,СВЦЭМ!$A$40:$A$783,$A271,СВЦЭМ!$B$40:$B$783,I$260)+'СЕТ СН'!$F$15</f>
        <v>0</v>
      </c>
      <c r="J271" s="36">
        <f>SUMIFS(СВЦЭМ!$H$40:$H$783,СВЦЭМ!$A$40:$A$783,$A271,СВЦЭМ!$B$40:$B$783,J$260)+'СЕТ СН'!$F$15</f>
        <v>0</v>
      </c>
      <c r="K271" s="36">
        <f>SUMIFS(СВЦЭМ!$H$40:$H$783,СВЦЭМ!$A$40:$A$783,$A271,СВЦЭМ!$B$40:$B$783,K$260)+'СЕТ СН'!$F$15</f>
        <v>0</v>
      </c>
      <c r="L271" s="36">
        <f>SUMIFS(СВЦЭМ!$H$40:$H$783,СВЦЭМ!$A$40:$A$783,$A271,СВЦЭМ!$B$40:$B$783,L$260)+'СЕТ СН'!$F$15</f>
        <v>0</v>
      </c>
      <c r="M271" s="36">
        <f>SUMIFS(СВЦЭМ!$H$40:$H$783,СВЦЭМ!$A$40:$A$783,$A271,СВЦЭМ!$B$40:$B$783,M$260)+'СЕТ СН'!$F$15</f>
        <v>0</v>
      </c>
      <c r="N271" s="36">
        <f>SUMIFS(СВЦЭМ!$H$40:$H$783,СВЦЭМ!$A$40:$A$783,$A271,СВЦЭМ!$B$40:$B$783,N$260)+'СЕТ СН'!$F$15</f>
        <v>0</v>
      </c>
      <c r="O271" s="36">
        <f>SUMIFS(СВЦЭМ!$H$40:$H$783,СВЦЭМ!$A$40:$A$783,$A271,СВЦЭМ!$B$40:$B$783,O$260)+'СЕТ СН'!$F$15</f>
        <v>0</v>
      </c>
      <c r="P271" s="36">
        <f>SUMIFS(СВЦЭМ!$H$40:$H$783,СВЦЭМ!$A$40:$A$783,$A271,СВЦЭМ!$B$40:$B$783,P$260)+'СЕТ СН'!$F$15</f>
        <v>0</v>
      </c>
      <c r="Q271" s="36">
        <f>SUMIFS(СВЦЭМ!$H$40:$H$783,СВЦЭМ!$A$40:$A$783,$A271,СВЦЭМ!$B$40:$B$783,Q$260)+'СЕТ СН'!$F$15</f>
        <v>0</v>
      </c>
      <c r="R271" s="36">
        <f>SUMIFS(СВЦЭМ!$H$40:$H$783,СВЦЭМ!$A$40:$A$783,$A271,СВЦЭМ!$B$40:$B$783,R$260)+'СЕТ СН'!$F$15</f>
        <v>0</v>
      </c>
      <c r="S271" s="36">
        <f>SUMIFS(СВЦЭМ!$H$40:$H$783,СВЦЭМ!$A$40:$A$783,$A271,СВЦЭМ!$B$40:$B$783,S$260)+'СЕТ СН'!$F$15</f>
        <v>0</v>
      </c>
      <c r="T271" s="36">
        <f>SUMIFS(СВЦЭМ!$H$40:$H$783,СВЦЭМ!$A$40:$A$783,$A271,СВЦЭМ!$B$40:$B$783,T$260)+'СЕТ СН'!$F$15</f>
        <v>0</v>
      </c>
      <c r="U271" s="36">
        <f>SUMIFS(СВЦЭМ!$H$40:$H$783,СВЦЭМ!$A$40:$A$783,$A271,СВЦЭМ!$B$40:$B$783,U$260)+'СЕТ СН'!$F$15</f>
        <v>0</v>
      </c>
      <c r="V271" s="36">
        <f>SUMIFS(СВЦЭМ!$H$40:$H$783,СВЦЭМ!$A$40:$A$783,$A271,СВЦЭМ!$B$40:$B$783,V$260)+'СЕТ СН'!$F$15</f>
        <v>0</v>
      </c>
      <c r="W271" s="36">
        <f>SUMIFS(СВЦЭМ!$H$40:$H$783,СВЦЭМ!$A$40:$A$783,$A271,СВЦЭМ!$B$40:$B$783,W$260)+'СЕТ СН'!$F$15</f>
        <v>0</v>
      </c>
      <c r="X271" s="36">
        <f>SUMIFS(СВЦЭМ!$H$40:$H$783,СВЦЭМ!$A$40:$A$783,$A271,СВЦЭМ!$B$40:$B$783,X$260)+'СЕТ СН'!$F$15</f>
        <v>0</v>
      </c>
      <c r="Y271" s="36">
        <f>SUMIFS(СВЦЭМ!$H$40:$H$783,СВЦЭМ!$A$40:$A$783,$A271,СВЦЭМ!$B$40:$B$783,Y$260)+'СЕТ СН'!$F$15</f>
        <v>0</v>
      </c>
    </row>
    <row r="272" spans="1:27" ht="15.75" hidden="1" x14ac:dyDescent="0.2">
      <c r="A272" s="35">
        <f t="shared" si="7"/>
        <v>45485</v>
      </c>
      <c r="B272" s="36">
        <f>SUMIFS(СВЦЭМ!$H$40:$H$783,СВЦЭМ!$A$40:$A$783,$A272,СВЦЭМ!$B$40:$B$783,B$260)+'СЕТ СН'!$F$15</f>
        <v>0</v>
      </c>
      <c r="C272" s="36">
        <f>SUMIFS(СВЦЭМ!$H$40:$H$783,СВЦЭМ!$A$40:$A$783,$A272,СВЦЭМ!$B$40:$B$783,C$260)+'СЕТ СН'!$F$15</f>
        <v>0</v>
      </c>
      <c r="D272" s="36">
        <f>SUMIFS(СВЦЭМ!$H$40:$H$783,СВЦЭМ!$A$40:$A$783,$A272,СВЦЭМ!$B$40:$B$783,D$260)+'СЕТ СН'!$F$15</f>
        <v>0</v>
      </c>
      <c r="E272" s="36">
        <f>SUMIFS(СВЦЭМ!$H$40:$H$783,СВЦЭМ!$A$40:$A$783,$A272,СВЦЭМ!$B$40:$B$783,E$260)+'СЕТ СН'!$F$15</f>
        <v>0</v>
      </c>
      <c r="F272" s="36">
        <f>SUMIFS(СВЦЭМ!$H$40:$H$783,СВЦЭМ!$A$40:$A$783,$A272,СВЦЭМ!$B$40:$B$783,F$260)+'СЕТ СН'!$F$15</f>
        <v>0</v>
      </c>
      <c r="G272" s="36">
        <f>SUMIFS(СВЦЭМ!$H$40:$H$783,СВЦЭМ!$A$40:$A$783,$A272,СВЦЭМ!$B$40:$B$783,G$260)+'СЕТ СН'!$F$15</f>
        <v>0</v>
      </c>
      <c r="H272" s="36">
        <f>SUMIFS(СВЦЭМ!$H$40:$H$783,СВЦЭМ!$A$40:$A$783,$A272,СВЦЭМ!$B$40:$B$783,H$260)+'СЕТ СН'!$F$15</f>
        <v>0</v>
      </c>
      <c r="I272" s="36">
        <f>SUMIFS(СВЦЭМ!$H$40:$H$783,СВЦЭМ!$A$40:$A$783,$A272,СВЦЭМ!$B$40:$B$783,I$260)+'СЕТ СН'!$F$15</f>
        <v>0</v>
      </c>
      <c r="J272" s="36">
        <f>SUMIFS(СВЦЭМ!$H$40:$H$783,СВЦЭМ!$A$40:$A$783,$A272,СВЦЭМ!$B$40:$B$783,J$260)+'СЕТ СН'!$F$15</f>
        <v>0</v>
      </c>
      <c r="K272" s="36">
        <f>SUMIFS(СВЦЭМ!$H$40:$H$783,СВЦЭМ!$A$40:$A$783,$A272,СВЦЭМ!$B$40:$B$783,K$260)+'СЕТ СН'!$F$15</f>
        <v>0</v>
      </c>
      <c r="L272" s="36">
        <f>SUMIFS(СВЦЭМ!$H$40:$H$783,СВЦЭМ!$A$40:$A$783,$A272,СВЦЭМ!$B$40:$B$783,L$260)+'СЕТ СН'!$F$15</f>
        <v>0</v>
      </c>
      <c r="M272" s="36">
        <f>SUMIFS(СВЦЭМ!$H$40:$H$783,СВЦЭМ!$A$40:$A$783,$A272,СВЦЭМ!$B$40:$B$783,M$260)+'СЕТ СН'!$F$15</f>
        <v>0</v>
      </c>
      <c r="N272" s="36">
        <f>SUMIFS(СВЦЭМ!$H$40:$H$783,СВЦЭМ!$A$40:$A$783,$A272,СВЦЭМ!$B$40:$B$783,N$260)+'СЕТ СН'!$F$15</f>
        <v>0</v>
      </c>
      <c r="O272" s="36">
        <f>SUMIFS(СВЦЭМ!$H$40:$H$783,СВЦЭМ!$A$40:$A$783,$A272,СВЦЭМ!$B$40:$B$783,O$260)+'СЕТ СН'!$F$15</f>
        <v>0</v>
      </c>
      <c r="P272" s="36">
        <f>SUMIFS(СВЦЭМ!$H$40:$H$783,СВЦЭМ!$A$40:$A$783,$A272,СВЦЭМ!$B$40:$B$783,P$260)+'СЕТ СН'!$F$15</f>
        <v>0</v>
      </c>
      <c r="Q272" s="36">
        <f>SUMIFS(СВЦЭМ!$H$40:$H$783,СВЦЭМ!$A$40:$A$783,$A272,СВЦЭМ!$B$40:$B$783,Q$260)+'СЕТ СН'!$F$15</f>
        <v>0</v>
      </c>
      <c r="R272" s="36">
        <f>SUMIFS(СВЦЭМ!$H$40:$H$783,СВЦЭМ!$A$40:$A$783,$A272,СВЦЭМ!$B$40:$B$783,R$260)+'СЕТ СН'!$F$15</f>
        <v>0</v>
      </c>
      <c r="S272" s="36">
        <f>SUMIFS(СВЦЭМ!$H$40:$H$783,СВЦЭМ!$A$40:$A$783,$A272,СВЦЭМ!$B$40:$B$783,S$260)+'СЕТ СН'!$F$15</f>
        <v>0</v>
      </c>
      <c r="T272" s="36">
        <f>SUMIFS(СВЦЭМ!$H$40:$H$783,СВЦЭМ!$A$40:$A$783,$A272,СВЦЭМ!$B$40:$B$783,T$260)+'СЕТ СН'!$F$15</f>
        <v>0</v>
      </c>
      <c r="U272" s="36">
        <f>SUMIFS(СВЦЭМ!$H$40:$H$783,СВЦЭМ!$A$40:$A$783,$A272,СВЦЭМ!$B$40:$B$783,U$260)+'СЕТ СН'!$F$15</f>
        <v>0</v>
      </c>
      <c r="V272" s="36">
        <f>SUMIFS(СВЦЭМ!$H$40:$H$783,СВЦЭМ!$A$40:$A$783,$A272,СВЦЭМ!$B$40:$B$783,V$260)+'СЕТ СН'!$F$15</f>
        <v>0</v>
      </c>
      <c r="W272" s="36">
        <f>SUMIFS(СВЦЭМ!$H$40:$H$783,СВЦЭМ!$A$40:$A$783,$A272,СВЦЭМ!$B$40:$B$783,W$260)+'СЕТ СН'!$F$15</f>
        <v>0</v>
      </c>
      <c r="X272" s="36">
        <f>SUMIFS(СВЦЭМ!$H$40:$H$783,СВЦЭМ!$A$40:$A$783,$A272,СВЦЭМ!$B$40:$B$783,X$260)+'СЕТ СН'!$F$15</f>
        <v>0</v>
      </c>
      <c r="Y272" s="36">
        <f>SUMIFS(СВЦЭМ!$H$40:$H$783,СВЦЭМ!$A$40:$A$783,$A272,СВЦЭМ!$B$40:$B$783,Y$260)+'СЕТ СН'!$F$15</f>
        <v>0</v>
      </c>
    </row>
    <row r="273" spans="1:25" ht="15.75" hidden="1" x14ac:dyDescent="0.2">
      <c r="A273" s="35">
        <f t="shared" si="7"/>
        <v>45486</v>
      </c>
      <c r="B273" s="36">
        <f>SUMIFS(СВЦЭМ!$H$40:$H$783,СВЦЭМ!$A$40:$A$783,$A273,СВЦЭМ!$B$40:$B$783,B$260)+'СЕТ СН'!$F$15</f>
        <v>0</v>
      </c>
      <c r="C273" s="36">
        <f>SUMIFS(СВЦЭМ!$H$40:$H$783,СВЦЭМ!$A$40:$A$783,$A273,СВЦЭМ!$B$40:$B$783,C$260)+'СЕТ СН'!$F$15</f>
        <v>0</v>
      </c>
      <c r="D273" s="36">
        <f>SUMIFS(СВЦЭМ!$H$40:$H$783,СВЦЭМ!$A$40:$A$783,$A273,СВЦЭМ!$B$40:$B$783,D$260)+'СЕТ СН'!$F$15</f>
        <v>0</v>
      </c>
      <c r="E273" s="36">
        <f>SUMIFS(СВЦЭМ!$H$40:$H$783,СВЦЭМ!$A$40:$A$783,$A273,СВЦЭМ!$B$40:$B$783,E$260)+'СЕТ СН'!$F$15</f>
        <v>0</v>
      </c>
      <c r="F273" s="36">
        <f>SUMIFS(СВЦЭМ!$H$40:$H$783,СВЦЭМ!$A$40:$A$783,$A273,СВЦЭМ!$B$40:$B$783,F$260)+'СЕТ СН'!$F$15</f>
        <v>0</v>
      </c>
      <c r="G273" s="36">
        <f>SUMIFS(СВЦЭМ!$H$40:$H$783,СВЦЭМ!$A$40:$A$783,$A273,СВЦЭМ!$B$40:$B$783,G$260)+'СЕТ СН'!$F$15</f>
        <v>0</v>
      </c>
      <c r="H273" s="36">
        <f>SUMIFS(СВЦЭМ!$H$40:$H$783,СВЦЭМ!$A$40:$A$783,$A273,СВЦЭМ!$B$40:$B$783,H$260)+'СЕТ СН'!$F$15</f>
        <v>0</v>
      </c>
      <c r="I273" s="36">
        <f>SUMIFS(СВЦЭМ!$H$40:$H$783,СВЦЭМ!$A$40:$A$783,$A273,СВЦЭМ!$B$40:$B$783,I$260)+'СЕТ СН'!$F$15</f>
        <v>0</v>
      </c>
      <c r="J273" s="36">
        <f>SUMIFS(СВЦЭМ!$H$40:$H$783,СВЦЭМ!$A$40:$A$783,$A273,СВЦЭМ!$B$40:$B$783,J$260)+'СЕТ СН'!$F$15</f>
        <v>0</v>
      </c>
      <c r="K273" s="36">
        <f>SUMIFS(СВЦЭМ!$H$40:$H$783,СВЦЭМ!$A$40:$A$783,$A273,СВЦЭМ!$B$40:$B$783,K$260)+'СЕТ СН'!$F$15</f>
        <v>0</v>
      </c>
      <c r="L273" s="36">
        <f>SUMIFS(СВЦЭМ!$H$40:$H$783,СВЦЭМ!$A$40:$A$783,$A273,СВЦЭМ!$B$40:$B$783,L$260)+'СЕТ СН'!$F$15</f>
        <v>0</v>
      </c>
      <c r="M273" s="36">
        <f>SUMIFS(СВЦЭМ!$H$40:$H$783,СВЦЭМ!$A$40:$A$783,$A273,СВЦЭМ!$B$40:$B$783,M$260)+'СЕТ СН'!$F$15</f>
        <v>0</v>
      </c>
      <c r="N273" s="36">
        <f>SUMIFS(СВЦЭМ!$H$40:$H$783,СВЦЭМ!$A$40:$A$783,$A273,СВЦЭМ!$B$40:$B$783,N$260)+'СЕТ СН'!$F$15</f>
        <v>0</v>
      </c>
      <c r="O273" s="36">
        <f>SUMIFS(СВЦЭМ!$H$40:$H$783,СВЦЭМ!$A$40:$A$783,$A273,СВЦЭМ!$B$40:$B$783,O$260)+'СЕТ СН'!$F$15</f>
        <v>0</v>
      </c>
      <c r="P273" s="36">
        <f>SUMIFS(СВЦЭМ!$H$40:$H$783,СВЦЭМ!$A$40:$A$783,$A273,СВЦЭМ!$B$40:$B$783,P$260)+'СЕТ СН'!$F$15</f>
        <v>0</v>
      </c>
      <c r="Q273" s="36">
        <f>SUMIFS(СВЦЭМ!$H$40:$H$783,СВЦЭМ!$A$40:$A$783,$A273,СВЦЭМ!$B$40:$B$783,Q$260)+'СЕТ СН'!$F$15</f>
        <v>0</v>
      </c>
      <c r="R273" s="36">
        <f>SUMIFS(СВЦЭМ!$H$40:$H$783,СВЦЭМ!$A$40:$A$783,$A273,СВЦЭМ!$B$40:$B$783,R$260)+'СЕТ СН'!$F$15</f>
        <v>0</v>
      </c>
      <c r="S273" s="36">
        <f>SUMIFS(СВЦЭМ!$H$40:$H$783,СВЦЭМ!$A$40:$A$783,$A273,СВЦЭМ!$B$40:$B$783,S$260)+'СЕТ СН'!$F$15</f>
        <v>0</v>
      </c>
      <c r="T273" s="36">
        <f>SUMIFS(СВЦЭМ!$H$40:$H$783,СВЦЭМ!$A$40:$A$783,$A273,СВЦЭМ!$B$40:$B$783,T$260)+'СЕТ СН'!$F$15</f>
        <v>0</v>
      </c>
      <c r="U273" s="36">
        <f>SUMIFS(СВЦЭМ!$H$40:$H$783,СВЦЭМ!$A$40:$A$783,$A273,СВЦЭМ!$B$40:$B$783,U$260)+'СЕТ СН'!$F$15</f>
        <v>0</v>
      </c>
      <c r="V273" s="36">
        <f>SUMIFS(СВЦЭМ!$H$40:$H$783,СВЦЭМ!$A$40:$A$783,$A273,СВЦЭМ!$B$40:$B$783,V$260)+'СЕТ СН'!$F$15</f>
        <v>0</v>
      </c>
      <c r="W273" s="36">
        <f>SUMIFS(СВЦЭМ!$H$40:$H$783,СВЦЭМ!$A$40:$A$783,$A273,СВЦЭМ!$B$40:$B$783,W$260)+'СЕТ СН'!$F$15</f>
        <v>0</v>
      </c>
      <c r="X273" s="36">
        <f>SUMIFS(СВЦЭМ!$H$40:$H$783,СВЦЭМ!$A$40:$A$783,$A273,СВЦЭМ!$B$40:$B$783,X$260)+'СЕТ СН'!$F$15</f>
        <v>0</v>
      </c>
      <c r="Y273" s="36">
        <f>SUMIFS(СВЦЭМ!$H$40:$H$783,СВЦЭМ!$A$40:$A$783,$A273,СВЦЭМ!$B$40:$B$783,Y$260)+'СЕТ СН'!$F$15</f>
        <v>0</v>
      </c>
    </row>
    <row r="274" spans="1:25" ht="15.75" hidden="1" x14ac:dyDescent="0.2">
      <c r="A274" s="35">
        <f t="shared" si="7"/>
        <v>45487</v>
      </c>
      <c r="B274" s="36">
        <f>SUMIFS(СВЦЭМ!$H$40:$H$783,СВЦЭМ!$A$40:$A$783,$A274,СВЦЭМ!$B$40:$B$783,B$260)+'СЕТ СН'!$F$15</f>
        <v>0</v>
      </c>
      <c r="C274" s="36">
        <f>SUMIFS(СВЦЭМ!$H$40:$H$783,СВЦЭМ!$A$40:$A$783,$A274,СВЦЭМ!$B$40:$B$783,C$260)+'СЕТ СН'!$F$15</f>
        <v>0</v>
      </c>
      <c r="D274" s="36">
        <f>SUMIFS(СВЦЭМ!$H$40:$H$783,СВЦЭМ!$A$40:$A$783,$A274,СВЦЭМ!$B$40:$B$783,D$260)+'СЕТ СН'!$F$15</f>
        <v>0</v>
      </c>
      <c r="E274" s="36">
        <f>SUMIFS(СВЦЭМ!$H$40:$H$783,СВЦЭМ!$A$40:$A$783,$A274,СВЦЭМ!$B$40:$B$783,E$260)+'СЕТ СН'!$F$15</f>
        <v>0</v>
      </c>
      <c r="F274" s="36">
        <f>SUMIFS(СВЦЭМ!$H$40:$H$783,СВЦЭМ!$A$40:$A$783,$A274,СВЦЭМ!$B$40:$B$783,F$260)+'СЕТ СН'!$F$15</f>
        <v>0</v>
      </c>
      <c r="G274" s="36">
        <f>SUMIFS(СВЦЭМ!$H$40:$H$783,СВЦЭМ!$A$40:$A$783,$A274,СВЦЭМ!$B$40:$B$783,G$260)+'СЕТ СН'!$F$15</f>
        <v>0</v>
      </c>
      <c r="H274" s="36">
        <f>SUMIFS(СВЦЭМ!$H$40:$H$783,СВЦЭМ!$A$40:$A$783,$A274,СВЦЭМ!$B$40:$B$783,H$260)+'СЕТ СН'!$F$15</f>
        <v>0</v>
      </c>
      <c r="I274" s="36">
        <f>SUMIFS(СВЦЭМ!$H$40:$H$783,СВЦЭМ!$A$40:$A$783,$A274,СВЦЭМ!$B$40:$B$783,I$260)+'СЕТ СН'!$F$15</f>
        <v>0</v>
      </c>
      <c r="J274" s="36">
        <f>SUMIFS(СВЦЭМ!$H$40:$H$783,СВЦЭМ!$A$40:$A$783,$A274,СВЦЭМ!$B$40:$B$783,J$260)+'СЕТ СН'!$F$15</f>
        <v>0</v>
      </c>
      <c r="K274" s="36">
        <f>SUMIFS(СВЦЭМ!$H$40:$H$783,СВЦЭМ!$A$40:$A$783,$A274,СВЦЭМ!$B$40:$B$783,K$260)+'СЕТ СН'!$F$15</f>
        <v>0</v>
      </c>
      <c r="L274" s="36">
        <f>SUMIFS(СВЦЭМ!$H$40:$H$783,СВЦЭМ!$A$40:$A$783,$A274,СВЦЭМ!$B$40:$B$783,L$260)+'СЕТ СН'!$F$15</f>
        <v>0</v>
      </c>
      <c r="M274" s="36">
        <f>SUMIFS(СВЦЭМ!$H$40:$H$783,СВЦЭМ!$A$40:$A$783,$A274,СВЦЭМ!$B$40:$B$783,M$260)+'СЕТ СН'!$F$15</f>
        <v>0</v>
      </c>
      <c r="N274" s="36">
        <f>SUMIFS(СВЦЭМ!$H$40:$H$783,СВЦЭМ!$A$40:$A$783,$A274,СВЦЭМ!$B$40:$B$783,N$260)+'СЕТ СН'!$F$15</f>
        <v>0</v>
      </c>
      <c r="O274" s="36">
        <f>SUMIFS(СВЦЭМ!$H$40:$H$783,СВЦЭМ!$A$40:$A$783,$A274,СВЦЭМ!$B$40:$B$783,O$260)+'СЕТ СН'!$F$15</f>
        <v>0</v>
      </c>
      <c r="P274" s="36">
        <f>SUMIFS(СВЦЭМ!$H$40:$H$783,СВЦЭМ!$A$40:$A$783,$A274,СВЦЭМ!$B$40:$B$783,P$260)+'СЕТ СН'!$F$15</f>
        <v>0</v>
      </c>
      <c r="Q274" s="36">
        <f>SUMIFS(СВЦЭМ!$H$40:$H$783,СВЦЭМ!$A$40:$A$783,$A274,СВЦЭМ!$B$40:$B$783,Q$260)+'СЕТ СН'!$F$15</f>
        <v>0</v>
      </c>
      <c r="R274" s="36">
        <f>SUMIFS(СВЦЭМ!$H$40:$H$783,СВЦЭМ!$A$40:$A$783,$A274,СВЦЭМ!$B$40:$B$783,R$260)+'СЕТ СН'!$F$15</f>
        <v>0</v>
      </c>
      <c r="S274" s="36">
        <f>SUMIFS(СВЦЭМ!$H$40:$H$783,СВЦЭМ!$A$40:$A$783,$A274,СВЦЭМ!$B$40:$B$783,S$260)+'СЕТ СН'!$F$15</f>
        <v>0</v>
      </c>
      <c r="T274" s="36">
        <f>SUMIFS(СВЦЭМ!$H$40:$H$783,СВЦЭМ!$A$40:$A$783,$A274,СВЦЭМ!$B$40:$B$783,T$260)+'СЕТ СН'!$F$15</f>
        <v>0</v>
      </c>
      <c r="U274" s="36">
        <f>SUMIFS(СВЦЭМ!$H$40:$H$783,СВЦЭМ!$A$40:$A$783,$A274,СВЦЭМ!$B$40:$B$783,U$260)+'СЕТ СН'!$F$15</f>
        <v>0</v>
      </c>
      <c r="V274" s="36">
        <f>SUMIFS(СВЦЭМ!$H$40:$H$783,СВЦЭМ!$A$40:$A$783,$A274,СВЦЭМ!$B$40:$B$783,V$260)+'СЕТ СН'!$F$15</f>
        <v>0</v>
      </c>
      <c r="W274" s="36">
        <f>SUMIFS(СВЦЭМ!$H$40:$H$783,СВЦЭМ!$A$40:$A$783,$A274,СВЦЭМ!$B$40:$B$783,W$260)+'СЕТ СН'!$F$15</f>
        <v>0</v>
      </c>
      <c r="X274" s="36">
        <f>SUMIFS(СВЦЭМ!$H$40:$H$783,СВЦЭМ!$A$40:$A$783,$A274,СВЦЭМ!$B$40:$B$783,X$260)+'СЕТ СН'!$F$15</f>
        <v>0</v>
      </c>
      <c r="Y274" s="36">
        <f>SUMIFS(СВЦЭМ!$H$40:$H$783,СВЦЭМ!$A$40:$A$783,$A274,СВЦЭМ!$B$40:$B$783,Y$260)+'СЕТ СН'!$F$15</f>
        <v>0</v>
      </c>
    </row>
    <row r="275" spans="1:25" ht="15.75" hidden="1" x14ac:dyDescent="0.2">
      <c r="A275" s="35">
        <f t="shared" si="7"/>
        <v>45488</v>
      </c>
      <c r="B275" s="36">
        <f>SUMIFS(СВЦЭМ!$H$40:$H$783,СВЦЭМ!$A$40:$A$783,$A275,СВЦЭМ!$B$40:$B$783,B$260)+'СЕТ СН'!$F$15</f>
        <v>0</v>
      </c>
      <c r="C275" s="36">
        <f>SUMIFS(СВЦЭМ!$H$40:$H$783,СВЦЭМ!$A$40:$A$783,$A275,СВЦЭМ!$B$40:$B$783,C$260)+'СЕТ СН'!$F$15</f>
        <v>0</v>
      </c>
      <c r="D275" s="36">
        <f>SUMIFS(СВЦЭМ!$H$40:$H$783,СВЦЭМ!$A$40:$A$783,$A275,СВЦЭМ!$B$40:$B$783,D$260)+'СЕТ СН'!$F$15</f>
        <v>0</v>
      </c>
      <c r="E275" s="36">
        <f>SUMIFS(СВЦЭМ!$H$40:$H$783,СВЦЭМ!$A$40:$A$783,$A275,СВЦЭМ!$B$40:$B$783,E$260)+'СЕТ СН'!$F$15</f>
        <v>0</v>
      </c>
      <c r="F275" s="36">
        <f>SUMIFS(СВЦЭМ!$H$40:$H$783,СВЦЭМ!$A$40:$A$783,$A275,СВЦЭМ!$B$40:$B$783,F$260)+'СЕТ СН'!$F$15</f>
        <v>0</v>
      </c>
      <c r="G275" s="36">
        <f>SUMIFS(СВЦЭМ!$H$40:$H$783,СВЦЭМ!$A$40:$A$783,$A275,СВЦЭМ!$B$40:$B$783,G$260)+'СЕТ СН'!$F$15</f>
        <v>0</v>
      </c>
      <c r="H275" s="36">
        <f>SUMIFS(СВЦЭМ!$H$40:$H$783,СВЦЭМ!$A$40:$A$783,$A275,СВЦЭМ!$B$40:$B$783,H$260)+'СЕТ СН'!$F$15</f>
        <v>0</v>
      </c>
      <c r="I275" s="36">
        <f>SUMIFS(СВЦЭМ!$H$40:$H$783,СВЦЭМ!$A$40:$A$783,$A275,СВЦЭМ!$B$40:$B$783,I$260)+'СЕТ СН'!$F$15</f>
        <v>0</v>
      </c>
      <c r="J275" s="36">
        <f>SUMIFS(СВЦЭМ!$H$40:$H$783,СВЦЭМ!$A$40:$A$783,$A275,СВЦЭМ!$B$40:$B$783,J$260)+'СЕТ СН'!$F$15</f>
        <v>0</v>
      </c>
      <c r="K275" s="36">
        <f>SUMIFS(СВЦЭМ!$H$40:$H$783,СВЦЭМ!$A$40:$A$783,$A275,СВЦЭМ!$B$40:$B$783,K$260)+'СЕТ СН'!$F$15</f>
        <v>0</v>
      </c>
      <c r="L275" s="36">
        <f>SUMIFS(СВЦЭМ!$H$40:$H$783,СВЦЭМ!$A$40:$A$783,$A275,СВЦЭМ!$B$40:$B$783,L$260)+'СЕТ СН'!$F$15</f>
        <v>0</v>
      </c>
      <c r="M275" s="36">
        <f>SUMIFS(СВЦЭМ!$H$40:$H$783,СВЦЭМ!$A$40:$A$783,$A275,СВЦЭМ!$B$40:$B$783,M$260)+'СЕТ СН'!$F$15</f>
        <v>0</v>
      </c>
      <c r="N275" s="36">
        <f>SUMIFS(СВЦЭМ!$H$40:$H$783,СВЦЭМ!$A$40:$A$783,$A275,СВЦЭМ!$B$40:$B$783,N$260)+'СЕТ СН'!$F$15</f>
        <v>0</v>
      </c>
      <c r="O275" s="36">
        <f>SUMIFS(СВЦЭМ!$H$40:$H$783,СВЦЭМ!$A$40:$A$783,$A275,СВЦЭМ!$B$40:$B$783,O$260)+'СЕТ СН'!$F$15</f>
        <v>0</v>
      </c>
      <c r="P275" s="36">
        <f>SUMIFS(СВЦЭМ!$H$40:$H$783,СВЦЭМ!$A$40:$A$783,$A275,СВЦЭМ!$B$40:$B$783,P$260)+'СЕТ СН'!$F$15</f>
        <v>0</v>
      </c>
      <c r="Q275" s="36">
        <f>SUMIFS(СВЦЭМ!$H$40:$H$783,СВЦЭМ!$A$40:$A$783,$A275,СВЦЭМ!$B$40:$B$783,Q$260)+'СЕТ СН'!$F$15</f>
        <v>0</v>
      </c>
      <c r="R275" s="36">
        <f>SUMIFS(СВЦЭМ!$H$40:$H$783,СВЦЭМ!$A$40:$A$783,$A275,СВЦЭМ!$B$40:$B$783,R$260)+'СЕТ СН'!$F$15</f>
        <v>0</v>
      </c>
      <c r="S275" s="36">
        <f>SUMIFS(СВЦЭМ!$H$40:$H$783,СВЦЭМ!$A$40:$A$783,$A275,СВЦЭМ!$B$40:$B$783,S$260)+'СЕТ СН'!$F$15</f>
        <v>0</v>
      </c>
      <c r="T275" s="36">
        <f>SUMIFS(СВЦЭМ!$H$40:$H$783,СВЦЭМ!$A$40:$A$783,$A275,СВЦЭМ!$B$40:$B$783,T$260)+'СЕТ СН'!$F$15</f>
        <v>0</v>
      </c>
      <c r="U275" s="36">
        <f>SUMIFS(СВЦЭМ!$H$40:$H$783,СВЦЭМ!$A$40:$A$783,$A275,СВЦЭМ!$B$40:$B$783,U$260)+'СЕТ СН'!$F$15</f>
        <v>0</v>
      </c>
      <c r="V275" s="36">
        <f>SUMIFS(СВЦЭМ!$H$40:$H$783,СВЦЭМ!$A$40:$A$783,$A275,СВЦЭМ!$B$40:$B$783,V$260)+'СЕТ СН'!$F$15</f>
        <v>0</v>
      </c>
      <c r="W275" s="36">
        <f>SUMIFS(СВЦЭМ!$H$40:$H$783,СВЦЭМ!$A$40:$A$783,$A275,СВЦЭМ!$B$40:$B$783,W$260)+'СЕТ СН'!$F$15</f>
        <v>0</v>
      </c>
      <c r="X275" s="36">
        <f>SUMIFS(СВЦЭМ!$H$40:$H$783,СВЦЭМ!$A$40:$A$783,$A275,СВЦЭМ!$B$40:$B$783,X$260)+'СЕТ СН'!$F$15</f>
        <v>0</v>
      </c>
      <c r="Y275" s="36">
        <f>SUMIFS(СВЦЭМ!$H$40:$H$783,СВЦЭМ!$A$40:$A$783,$A275,СВЦЭМ!$B$40:$B$783,Y$260)+'СЕТ СН'!$F$15</f>
        <v>0</v>
      </c>
    </row>
    <row r="276" spans="1:25" ht="15.75" hidden="1" x14ac:dyDescent="0.2">
      <c r="A276" s="35">
        <f t="shared" si="7"/>
        <v>45489</v>
      </c>
      <c r="B276" s="36">
        <f>SUMIFS(СВЦЭМ!$H$40:$H$783,СВЦЭМ!$A$40:$A$783,$A276,СВЦЭМ!$B$40:$B$783,B$260)+'СЕТ СН'!$F$15</f>
        <v>0</v>
      </c>
      <c r="C276" s="36">
        <f>SUMIFS(СВЦЭМ!$H$40:$H$783,СВЦЭМ!$A$40:$A$783,$A276,СВЦЭМ!$B$40:$B$783,C$260)+'СЕТ СН'!$F$15</f>
        <v>0</v>
      </c>
      <c r="D276" s="36">
        <f>SUMIFS(СВЦЭМ!$H$40:$H$783,СВЦЭМ!$A$40:$A$783,$A276,СВЦЭМ!$B$40:$B$783,D$260)+'СЕТ СН'!$F$15</f>
        <v>0</v>
      </c>
      <c r="E276" s="36">
        <f>SUMIFS(СВЦЭМ!$H$40:$H$783,СВЦЭМ!$A$40:$A$783,$A276,СВЦЭМ!$B$40:$B$783,E$260)+'СЕТ СН'!$F$15</f>
        <v>0</v>
      </c>
      <c r="F276" s="36">
        <f>SUMIFS(СВЦЭМ!$H$40:$H$783,СВЦЭМ!$A$40:$A$783,$A276,СВЦЭМ!$B$40:$B$783,F$260)+'СЕТ СН'!$F$15</f>
        <v>0</v>
      </c>
      <c r="G276" s="36">
        <f>SUMIFS(СВЦЭМ!$H$40:$H$783,СВЦЭМ!$A$40:$A$783,$A276,СВЦЭМ!$B$40:$B$783,G$260)+'СЕТ СН'!$F$15</f>
        <v>0</v>
      </c>
      <c r="H276" s="36">
        <f>SUMIFS(СВЦЭМ!$H$40:$H$783,СВЦЭМ!$A$40:$A$783,$A276,СВЦЭМ!$B$40:$B$783,H$260)+'СЕТ СН'!$F$15</f>
        <v>0</v>
      </c>
      <c r="I276" s="36">
        <f>SUMIFS(СВЦЭМ!$H$40:$H$783,СВЦЭМ!$A$40:$A$783,$A276,СВЦЭМ!$B$40:$B$783,I$260)+'СЕТ СН'!$F$15</f>
        <v>0</v>
      </c>
      <c r="J276" s="36">
        <f>SUMIFS(СВЦЭМ!$H$40:$H$783,СВЦЭМ!$A$40:$A$783,$A276,СВЦЭМ!$B$40:$B$783,J$260)+'СЕТ СН'!$F$15</f>
        <v>0</v>
      </c>
      <c r="K276" s="36">
        <f>SUMIFS(СВЦЭМ!$H$40:$H$783,СВЦЭМ!$A$40:$A$783,$A276,СВЦЭМ!$B$40:$B$783,K$260)+'СЕТ СН'!$F$15</f>
        <v>0</v>
      </c>
      <c r="L276" s="36">
        <f>SUMIFS(СВЦЭМ!$H$40:$H$783,СВЦЭМ!$A$40:$A$783,$A276,СВЦЭМ!$B$40:$B$783,L$260)+'СЕТ СН'!$F$15</f>
        <v>0</v>
      </c>
      <c r="M276" s="36">
        <f>SUMIFS(СВЦЭМ!$H$40:$H$783,СВЦЭМ!$A$40:$A$783,$A276,СВЦЭМ!$B$40:$B$783,M$260)+'СЕТ СН'!$F$15</f>
        <v>0</v>
      </c>
      <c r="N276" s="36">
        <f>SUMIFS(СВЦЭМ!$H$40:$H$783,СВЦЭМ!$A$40:$A$783,$A276,СВЦЭМ!$B$40:$B$783,N$260)+'СЕТ СН'!$F$15</f>
        <v>0</v>
      </c>
      <c r="O276" s="36">
        <f>SUMIFS(СВЦЭМ!$H$40:$H$783,СВЦЭМ!$A$40:$A$783,$A276,СВЦЭМ!$B$40:$B$783,O$260)+'СЕТ СН'!$F$15</f>
        <v>0</v>
      </c>
      <c r="P276" s="36">
        <f>SUMIFS(СВЦЭМ!$H$40:$H$783,СВЦЭМ!$A$40:$A$783,$A276,СВЦЭМ!$B$40:$B$783,P$260)+'СЕТ СН'!$F$15</f>
        <v>0</v>
      </c>
      <c r="Q276" s="36">
        <f>SUMIFS(СВЦЭМ!$H$40:$H$783,СВЦЭМ!$A$40:$A$783,$A276,СВЦЭМ!$B$40:$B$783,Q$260)+'СЕТ СН'!$F$15</f>
        <v>0</v>
      </c>
      <c r="R276" s="36">
        <f>SUMIFS(СВЦЭМ!$H$40:$H$783,СВЦЭМ!$A$40:$A$783,$A276,СВЦЭМ!$B$40:$B$783,R$260)+'СЕТ СН'!$F$15</f>
        <v>0</v>
      </c>
      <c r="S276" s="36">
        <f>SUMIFS(СВЦЭМ!$H$40:$H$783,СВЦЭМ!$A$40:$A$783,$A276,СВЦЭМ!$B$40:$B$783,S$260)+'СЕТ СН'!$F$15</f>
        <v>0</v>
      </c>
      <c r="T276" s="36">
        <f>SUMIFS(СВЦЭМ!$H$40:$H$783,СВЦЭМ!$A$40:$A$783,$A276,СВЦЭМ!$B$40:$B$783,T$260)+'СЕТ СН'!$F$15</f>
        <v>0</v>
      </c>
      <c r="U276" s="36">
        <f>SUMIFS(СВЦЭМ!$H$40:$H$783,СВЦЭМ!$A$40:$A$783,$A276,СВЦЭМ!$B$40:$B$783,U$260)+'СЕТ СН'!$F$15</f>
        <v>0</v>
      </c>
      <c r="V276" s="36">
        <f>SUMIFS(СВЦЭМ!$H$40:$H$783,СВЦЭМ!$A$40:$A$783,$A276,СВЦЭМ!$B$40:$B$783,V$260)+'СЕТ СН'!$F$15</f>
        <v>0</v>
      </c>
      <c r="W276" s="36">
        <f>SUMIFS(СВЦЭМ!$H$40:$H$783,СВЦЭМ!$A$40:$A$783,$A276,СВЦЭМ!$B$40:$B$783,W$260)+'СЕТ СН'!$F$15</f>
        <v>0</v>
      </c>
      <c r="X276" s="36">
        <f>SUMIFS(СВЦЭМ!$H$40:$H$783,СВЦЭМ!$A$40:$A$783,$A276,СВЦЭМ!$B$40:$B$783,X$260)+'СЕТ СН'!$F$15</f>
        <v>0</v>
      </c>
      <c r="Y276" s="36">
        <f>SUMIFS(СВЦЭМ!$H$40:$H$783,СВЦЭМ!$A$40:$A$783,$A276,СВЦЭМ!$B$40:$B$783,Y$260)+'СЕТ СН'!$F$15</f>
        <v>0</v>
      </c>
    </row>
    <row r="277" spans="1:25" ht="15.75" hidden="1" x14ac:dyDescent="0.2">
      <c r="A277" s="35">
        <f t="shared" si="7"/>
        <v>45490</v>
      </c>
      <c r="B277" s="36">
        <f>SUMIFS(СВЦЭМ!$H$40:$H$783,СВЦЭМ!$A$40:$A$783,$A277,СВЦЭМ!$B$40:$B$783,B$260)+'СЕТ СН'!$F$15</f>
        <v>0</v>
      </c>
      <c r="C277" s="36">
        <f>SUMIFS(СВЦЭМ!$H$40:$H$783,СВЦЭМ!$A$40:$A$783,$A277,СВЦЭМ!$B$40:$B$783,C$260)+'СЕТ СН'!$F$15</f>
        <v>0</v>
      </c>
      <c r="D277" s="36">
        <f>SUMIFS(СВЦЭМ!$H$40:$H$783,СВЦЭМ!$A$40:$A$783,$A277,СВЦЭМ!$B$40:$B$783,D$260)+'СЕТ СН'!$F$15</f>
        <v>0</v>
      </c>
      <c r="E277" s="36">
        <f>SUMIFS(СВЦЭМ!$H$40:$H$783,СВЦЭМ!$A$40:$A$783,$A277,СВЦЭМ!$B$40:$B$783,E$260)+'СЕТ СН'!$F$15</f>
        <v>0</v>
      </c>
      <c r="F277" s="36">
        <f>SUMIFS(СВЦЭМ!$H$40:$H$783,СВЦЭМ!$A$40:$A$783,$A277,СВЦЭМ!$B$40:$B$783,F$260)+'СЕТ СН'!$F$15</f>
        <v>0</v>
      </c>
      <c r="G277" s="36">
        <f>SUMIFS(СВЦЭМ!$H$40:$H$783,СВЦЭМ!$A$40:$A$783,$A277,СВЦЭМ!$B$40:$B$783,G$260)+'СЕТ СН'!$F$15</f>
        <v>0</v>
      </c>
      <c r="H277" s="36">
        <f>SUMIFS(СВЦЭМ!$H$40:$H$783,СВЦЭМ!$A$40:$A$783,$A277,СВЦЭМ!$B$40:$B$783,H$260)+'СЕТ СН'!$F$15</f>
        <v>0</v>
      </c>
      <c r="I277" s="36">
        <f>SUMIFS(СВЦЭМ!$H$40:$H$783,СВЦЭМ!$A$40:$A$783,$A277,СВЦЭМ!$B$40:$B$783,I$260)+'СЕТ СН'!$F$15</f>
        <v>0</v>
      </c>
      <c r="J277" s="36">
        <f>SUMIFS(СВЦЭМ!$H$40:$H$783,СВЦЭМ!$A$40:$A$783,$A277,СВЦЭМ!$B$40:$B$783,J$260)+'СЕТ СН'!$F$15</f>
        <v>0</v>
      </c>
      <c r="K277" s="36">
        <f>SUMIFS(СВЦЭМ!$H$40:$H$783,СВЦЭМ!$A$40:$A$783,$A277,СВЦЭМ!$B$40:$B$783,K$260)+'СЕТ СН'!$F$15</f>
        <v>0</v>
      </c>
      <c r="L277" s="36">
        <f>SUMIFS(СВЦЭМ!$H$40:$H$783,СВЦЭМ!$A$40:$A$783,$A277,СВЦЭМ!$B$40:$B$783,L$260)+'СЕТ СН'!$F$15</f>
        <v>0</v>
      </c>
      <c r="M277" s="36">
        <f>SUMIFS(СВЦЭМ!$H$40:$H$783,СВЦЭМ!$A$40:$A$783,$A277,СВЦЭМ!$B$40:$B$783,M$260)+'СЕТ СН'!$F$15</f>
        <v>0</v>
      </c>
      <c r="N277" s="36">
        <f>SUMIFS(СВЦЭМ!$H$40:$H$783,СВЦЭМ!$A$40:$A$783,$A277,СВЦЭМ!$B$40:$B$783,N$260)+'СЕТ СН'!$F$15</f>
        <v>0</v>
      </c>
      <c r="O277" s="36">
        <f>SUMIFS(СВЦЭМ!$H$40:$H$783,СВЦЭМ!$A$40:$A$783,$A277,СВЦЭМ!$B$40:$B$783,O$260)+'СЕТ СН'!$F$15</f>
        <v>0</v>
      </c>
      <c r="P277" s="36">
        <f>SUMIFS(СВЦЭМ!$H$40:$H$783,СВЦЭМ!$A$40:$A$783,$A277,СВЦЭМ!$B$40:$B$783,P$260)+'СЕТ СН'!$F$15</f>
        <v>0</v>
      </c>
      <c r="Q277" s="36">
        <f>SUMIFS(СВЦЭМ!$H$40:$H$783,СВЦЭМ!$A$40:$A$783,$A277,СВЦЭМ!$B$40:$B$783,Q$260)+'СЕТ СН'!$F$15</f>
        <v>0</v>
      </c>
      <c r="R277" s="36">
        <f>SUMIFS(СВЦЭМ!$H$40:$H$783,СВЦЭМ!$A$40:$A$783,$A277,СВЦЭМ!$B$40:$B$783,R$260)+'СЕТ СН'!$F$15</f>
        <v>0</v>
      </c>
      <c r="S277" s="36">
        <f>SUMIFS(СВЦЭМ!$H$40:$H$783,СВЦЭМ!$A$40:$A$783,$A277,СВЦЭМ!$B$40:$B$783,S$260)+'СЕТ СН'!$F$15</f>
        <v>0</v>
      </c>
      <c r="T277" s="36">
        <f>SUMIFS(СВЦЭМ!$H$40:$H$783,СВЦЭМ!$A$40:$A$783,$A277,СВЦЭМ!$B$40:$B$783,T$260)+'СЕТ СН'!$F$15</f>
        <v>0</v>
      </c>
      <c r="U277" s="36">
        <f>SUMIFS(СВЦЭМ!$H$40:$H$783,СВЦЭМ!$A$40:$A$783,$A277,СВЦЭМ!$B$40:$B$783,U$260)+'СЕТ СН'!$F$15</f>
        <v>0</v>
      </c>
      <c r="V277" s="36">
        <f>SUMIFS(СВЦЭМ!$H$40:$H$783,СВЦЭМ!$A$40:$A$783,$A277,СВЦЭМ!$B$40:$B$783,V$260)+'СЕТ СН'!$F$15</f>
        <v>0</v>
      </c>
      <c r="W277" s="36">
        <f>SUMIFS(СВЦЭМ!$H$40:$H$783,СВЦЭМ!$A$40:$A$783,$A277,СВЦЭМ!$B$40:$B$783,W$260)+'СЕТ СН'!$F$15</f>
        <v>0</v>
      </c>
      <c r="X277" s="36">
        <f>SUMIFS(СВЦЭМ!$H$40:$H$783,СВЦЭМ!$A$40:$A$783,$A277,СВЦЭМ!$B$40:$B$783,X$260)+'СЕТ СН'!$F$15</f>
        <v>0</v>
      </c>
      <c r="Y277" s="36">
        <f>SUMIFS(СВЦЭМ!$H$40:$H$783,СВЦЭМ!$A$40:$A$783,$A277,СВЦЭМ!$B$40:$B$783,Y$260)+'СЕТ СН'!$F$15</f>
        <v>0</v>
      </c>
    </row>
    <row r="278" spans="1:25" ht="15.75" hidden="1" x14ac:dyDescent="0.2">
      <c r="A278" s="35">
        <f t="shared" si="7"/>
        <v>45491</v>
      </c>
      <c r="B278" s="36">
        <f>SUMIFS(СВЦЭМ!$H$40:$H$783,СВЦЭМ!$A$40:$A$783,$A278,СВЦЭМ!$B$40:$B$783,B$260)+'СЕТ СН'!$F$15</f>
        <v>0</v>
      </c>
      <c r="C278" s="36">
        <f>SUMIFS(СВЦЭМ!$H$40:$H$783,СВЦЭМ!$A$40:$A$783,$A278,СВЦЭМ!$B$40:$B$783,C$260)+'СЕТ СН'!$F$15</f>
        <v>0</v>
      </c>
      <c r="D278" s="36">
        <f>SUMIFS(СВЦЭМ!$H$40:$H$783,СВЦЭМ!$A$40:$A$783,$A278,СВЦЭМ!$B$40:$B$783,D$260)+'СЕТ СН'!$F$15</f>
        <v>0</v>
      </c>
      <c r="E278" s="36">
        <f>SUMIFS(СВЦЭМ!$H$40:$H$783,СВЦЭМ!$A$40:$A$783,$A278,СВЦЭМ!$B$40:$B$783,E$260)+'СЕТ СН'!$F$15</f>
        <v>0</v>
      </c>
      <c r="F278" s="36">
        <f>SUMIFS(СВЦЭМ!$H$40:$H$783,СВЦЭМ!$A$40:$A$783,$A278,СВЦЭМ!$B$40:$B$783,F$260)+'СЕТ СН'!$F$15</f>
        <v>0</v>
      </c>
      <c r="G278" s="36">
        <f>SUMIFS(СВЦЭМ!$H$40:$H$783,СВЦЭМ!$A$40:$A$783,$A278,СВЦЭМ!$B$40:$B$783,G$260)+'СЕТ СН'!$F$15</f>
        <v>0</v>
      </c>
      <c r="H278" s="36">
        <f>SUMIFS(СВЦЭМ!$H$40:$H$783,СВЦЭМ!$A$40:$A$783,$A278,СВЦЭМ!$B$40:$B$783,H$260)+'СЕТ СН'!$F$15</f>
        <v>0</v>
      </c>
      <c r="I278" s="36">
        <f>SUMIFS(СВЦЭМ!$H$40:$H$783,СВЦЭМ!$A$40:$A$783,$A278,СВЦЭМ!$B$40:$B$783,I$260)+'СЕТ СН'!$F$15</f>
        <v>0</v>
      </c>
      <c r="J278" s="36">
        <f>SUMIFS(СВЦЭМ!$H$40:$H$783,СВЦЭМ!$A$40:$A$783,$A278,СВЦЭМ!$B$40:$B$783,J$260)+'СЕТ СН'!$F$15</f>
        <v>0</v>
      </c>
      <c r="K278" s="36">
        <f>SUMIFS(СВЦЭМ!$H$40:$H$783,СВЦЭМ!$A$40:$A$783,$A278,СВЦЭМ!$B$40:$B$783,K$260)+'СЕТ СН'!$F$15</f>
        <v>0</v>
      </c>
      <c r="L278" s="36">
        <f>SUMIFS(СВЦЭМ!$H$40:$H$783,СВЦЭМ!$A$40:$A$783,$A278,СВЦЭМ!$B$40:$B$783,L$260)+'СЕТ СН'!$F$15</f>
        <v>0</v>
      </c>
      <c r="M278" s="36">
        <f>SUMIFS(СВЦЭМ!$H$40:$H$783,СВЦЭМ!$A$40:$A$783,$A278,СВЦЭМ!$B$40:$B$783,M$260)+'СЕТ СН'!$F$15</f>
        <v>0</v>
      </c>
      <c r="N278" s="36">
        <f>SUMIFS(СВЦЭМ!$H$40:$H$783,СВЦЭМ!$A$40:$A$783,$A278,СВЦЭМ!$B$40:$B$783,N$260)+'СЕТ СН'!$F$15</f>
        <v>0</v>
      </c>
      <c r="O278" s="36">
        <f>SUMIFS(СВЦЭМ!$H$40:$H$783,СВЦЭМ!$A$40:$A$783,$A278,СВЦЭМ!$B$40:$B$783,O$260)+'СЕТ СН'!$F$15</f>
        <v>0</v>
      </c>
      <c r="P278" s="36">
        <f>SUMIFS(СВЦЭМ!$H$40:$H$783,СВЦЭМ!$A$40:$A$783,$A278,СВЦЭМ!$B$40:$B$783,P$260)+'СЕТ СН'!$F$15</f>
        <v>0</v>
      </c>
      <c r="Q278" s="36">
        <f>SUMIFS(СВЦЭМ!$H$40:$H$783,СВЦЭМ!$A$40:$A$783,$A278,СВЦЭМ!$B$40:$B$783,Q$260)+'СЕТ СН'!$F$15</f>
        <v>0</v>
      </c>
      <c r="R278" s="36">
        <f>SUMIFS(СВЦЭМ!$H$40:$H$783,СВЦЭМ!$A$40:$A$783,$A278,СВЦЭМ!$B$40:$B$783,R$260)+'СЕТ СН'!$F$15</f>
        <v>0</v>
      </c>
      <c r="S278" s="36">
        <f>SUMIFS(СВЦЭМ!$H$40:$H$783,СВЦЭМ!$A$40:$A$783,$A278,СВЦЭМ!$B$40:$B$783,S$260)+'СЕТ СН'!$F$15</f>
        <v>0</v>
      </c>
      <c r="T278" s="36">
        <f>SUMIFS(СВЦЭМ!$H$40:$H$783,СВЦЭМ!$A$40:$A$783,$A278,СВЦЭМ!$B$40:$B$783,T$260)+'СЕТ СН'!$F$15</f>
        <v>0</v>
      </c>
      <c r="U278" s="36">
        <f>SUMIFS(СВЦЭМ!$H$40:$H$783,СВЦЭМ!$A$40:$A$783,$A278,СВЦЭМ!$B$40:$B$783,U$260)+'СЕТ СН'!$F$15</f>
        <v>0</v>
      </c>
      <c r="V278" s="36">
        <f>SUMIFS(СВЦЭМ!$H$40:$H$783,СВЦЭМ!$A$40:$A$783,$A278,СВЦЭМ!$B$40:$B$783,V$260)+'СЕТ СН'!$F$15</f>
        <v>0</v>
      </c>
      <c r="W278" s="36">
        <f>SUMIFS(СВЦЭМ!$H$40:$H$783,СВЦЭМ!$A$40:$A$783,$A278,СВЦЭМ!$B$40:$B$783,W$260)+'СЕТ СН'!$F$15</f>
        <v>0</v>
      </c>
      <c r="X278" s="36">
        <f>SUMIFS(СВЦЭМ!$H$40:$H$783,СВЦЭМ!$A$40:$A$783,$A278,СВЦЭМ!$B$40:$B$783,X$260)+'СЕТ СН'!$F$15</f>
        <v>0</v>
      </c>
      <c r="Y278" s="36">
        <f>SUMIFS(СВЦЭМ!$H$40:$H$783,СВЦЭМ!$A$40:$A$783,$A278,СВЦЭМ!$B$40:$B$783,Y$260)+'СЕТ СН'!$F$15</f>
        <v>0</v>
      </c>
    </row>
    <row r="279" spans="1:25" ht="15.75" hidden="1" x14ac:dyDescent="0.2">
      <c r="A279" s="35">
        <f t="shared" si="7"/>
        <v>45492</v>
      </c>
      <c r="B279" s="36">
        <f>SUMIFS(СВЦЭМ!$H$40:$H$783,СВЦЭМ!$A$40:$A$783,$A279,СВЦЭМ!$B$40:$B$783,B$260)+'СЕТ СН'!$F$15</f>
        <v>0</v>
      </c>
      <c r="C279" s="36">
        <f>SUMIFS(СВЦЭМ!$H$40:$H$783,СВЦЭМ!$A$40:$A$783,$A279,СВЦЭМ!$B$40:$B$783,C$260)+'СЕТ СН'!$F$15</f>
        <v>0</v>
      </c>
      <c r="D279" s="36">
        <f>SUMIFS(СВЦЭМ!$H$40:$H$783,СВЦЭМ!$A$40:$A$783,$A279,СВЦЭМ!$B$40:$B$783,D$260)+'СЕТ СН'!$F$15</f>
        <v>0</v>
      </c>
      <c r="E279" s="36">
        <f>SUMIFS(СВЦЭМ!$H$40:$H$783,СВЦЭМ!$A$40:$A$783,$A279,СВЦЭМ!$B$40:$B$783,E$260)+'СЕТ СН'!$F$15</f>
        <v>0</v>
      </c>
      <c r="F279" s="36">
        <f>SUMIFS(СВЦЭМ!$H$40:$H$783,СВЦЭМ!$A$40:$A$783,$A279,СВЦЭМ!$B$40:$B$783,F$260)+'СЕТ СН'!$F$15</f>
        <v>0</v>
      </c>
      <c r="G279" s="36">
        <f>SUMIFS(СВЦЭМ!$H$40:$H$783,СВЦЭМ!$A$40:$A$783,$A279,СВЦЭМ!$B$40:$B$783,G$260)+'СЕТ СН'!$F$15</f>
        <v>0</v>
      </c>
      <c r="H279" s="36">
        <f>SUMIFS(СВЦЭМ!$H$40:$H$783,СВЦЭМ!$A$40:$A$783,$A279,СВЦЭМ!$B$40:$B$783,H$260)+'СЕТ СН'!$F$15</f>
        <v>0</v>
      </c>
      <c r="I279" s="36">
        <f>SUMIFS(СВЦЭМ!$H$40:$H$783,СВЦЭМ!$A$40:$A$783,$A279,СВЦЭМ!$B$40:$B$783,I$260)+'СЕТ СН'!$F$15</f>
        <v>0</v>
      </c>
      <c r="J279" s="36">
        <f>SUMIFS(СВЦЭМ!$H$40:$H$783,СВЦЭМ!$A$40:$A$783,$A279,СВЦЭМ!$B$40:$B$783,J$260)+'СЕТ СН'!$F$15</f>
        <v>0</v>
      </c>
      <c r="K279" s="36">
        <f>SUMIFS(СВЦЭМ!$H$40:$H$783,СВЦЭМ!$A$40:$A$783,$A279,СВЦЭМ!$B$40:$B$783,K$260)+'СЕТ СН'!$F$15</f>
        <v>0</v>
      </c>
      <c r="L279" s="36">
        <f>SUMIFS(СВЦЭМ!$H$40:$H$783,СВЦЭМ!$A$40:$A$783,$A279,СВЦЭМ!$B$40:$B$783,L$260)+'СЕТ СН'!$F$15</f>
        <v>0</v>
      </c>
      <c r="M279" s="36">
        <f>SUMIFS(СВЦЭМ!$H$40:$H$783,СВЦЭМ!$A$40:$A$783,$A279,СВЦЭМ!$B$40:$B$783,M$260)+'СЕТ СН'!$F$15</f>
        <v>0</v>
      </c>
      <c r="N279" s="36">
        <f>SUMIFS(СВЦЭМ!$H$40:$H$783,СВЦЭМ!$A$40:$A$783,$A279,СВЦЭМ!$B$40:$B$783,N$260)+'СЕТ СН'!$F$15</f>
        <v>0</v>
      </c>
      <c r="O279" s="36">
        <f>SUMIFS(СВЦЭМ!$H$40:$H$783,СВЦЭМ!$A$40:$A$783,$A279,СВЦЭМ!$B$40:$B$783,O$260)+'СЕТ СН'!$F$15</f>
        <v>0</v>
      </c>
      <c r="P279" s="36">
        <f>SUMIFS(СВЦЭМ!$H$40:$H$783,СВЦЭМ!$A$40:$A$783,$A279,СВЦЭМ!$B$40:$B$783,P$260)+'СЕТ СН'!$F$15</f>
        <v>0</v>
      </c>
      <c r="Q279" s="36">
        <f>SUMIFS(СВЦЭМ!$H$40:$H$783,СВЦЭМ!$A$40:$A$783,$A279,СВЦЭМ!$B$40:$B$783,Q$260)+'СЕТ СН'!$F$15</f>
        <v>0</v>
      </c>
      <c r="R279" s="36">
        <f>SUMIFS(СВЦЭМ!$H$40:$H$783,СВЦЭМ!$A$40:$A$783,$A279,СВЦЭМ!$B$40:$B$783,R$260)+'СЕТ СН'!$F$15</f>
        <v>0</v>
      </c>
      <c r="S279" s="36">
        <f>SUMIFS(СВЦЭМ!$H$40:$H$783,СВЦЭМ!$A$40:$A$783,$A279,СВЦЭМ!$B$40:$B$783,S$260)+'СЕТ СН'!$F$15</f>
        <v>0</v>
      </c>
      <c r="T279" s="36">
        <f>SUMIFS(СВЦЭМ!$H$40:$H$783,СВЦЭМ!$A$40:$A$783,$A279,СВЦЭМ!$B$40:$B$783,T$260)+'СЕТ СН'!$F$15</f>
        <v>0</v>
      </c>
      <c r="U279" s="36">
        <f>SUMIFS(СВЦЭМ!$H$40:$H$783,СВЦЭМ!$A$40:$A$783,$A279,СВЦЭМ!$B$40:$B$783,U$260)+'СЕТ СН'!$F$15</f>
        <v>0</v>
      </c>
      <c r="V279" s="36">
        <f>SUMIFS(СВЦЭМ!$H$40:$H$783,СВЦЭМ!$A$40:$A$783,$A279,СВЦЭМ!$B$40:$B$783,V$260)+'СЕТ СН'!$F$15</f>
        <v>0</v>
      </c>
      <c r="W279" s="36">
        <f>SUMIFS(СВЦЭМ!$H$40:$H$783,СВЦЭМ!$A$40:$A$783,$A279,СВЦЭМ!$B$40:$B$783,W$260)+'СЕТ СН'!$F$15</f>
        <v>0</v>
      </c>
      <c r="X279" s="36">
        <f>SUMIFS(СВЦЭМ!$H$40:$H$783,СВЦЭМ!$A$40:$A$783,$A279,СВЦЭМ!$B$40:$B$783,X$260)+'СЕТ СН'!$F$15</f>
        <v>0</v>
      </c>
      <c r="Y279" s="36">
        <f>SUMIFS(СВЦЭМ!$H$40:$H$783,СВЦЭМ!$A$40:$A$783,$A279,СВЦЭМ!$B$40:$B$783,Y$260)+'СЕТ СН'!$F$15</f>
        <v>0</v>
      </c>
    </row>
    <row r="280" spans="1:25" ht="15.75" hidden="1" x14ac:dyDescent="0.2">
      <c r="A280" s="35">
        <f t="shared" si="7"/>
        <v>45493</v>
      </c>
      <c r="B280" s="36">
        <f>SUMIFS(СВЦЭМ!$H$40:$H$783,СВЦЭМ!$A$40:$A$783,$A280,СВЦЭМ!$B$40:$B$783,B$260)+'СЕТ СН'!$F$15</f>
        <v>0</v>
      </c>
      <c r="C280" s="36">
        <f>SUMIFS(СВЦЭМ!$H$40:$H$783,СВЦЭМ!$A$40:$A$783,$A280,СВЦЭМ!$B$40:$B$783,C$260)+'СЕТ СН'!$F$15</f>
        <v>0</v>
      </c>
      <c r="D280" s="36">
        <f>SUMIFS(СВЦЭМ!$H$40:$H$783,СВЦЭМ!$A$40:$A$783,$A280,СВЦЭМ!$B$40:$B$783,D$260)+'СЕТ СН'!$F$15</f>
        <v>0</v>
      </c>
      <c r="E280" s="36">
        <f>SUMIFS(СВЦЭМ!$H$40:$H$783,СВЦЭМ!$A$40:$A$783,$A280,СВЦЭМ!$B$40:$B$783,E$260)+'СЕТ СН'!$F$15</f>
        <v>0</v>
      </c>
      <c r="F280" s="36">
        <f>SUMIFS(СВЦЭМ!$H$40:$H$783,СВЦЭМ!$A$40:$A$783,$A280,СВЦЭМ!$B$40:$B$783,F$260)+'СЕТ СН'!$F$15</f>
        <v>0</v>
      </c>
      <c r="G280" s="36">
        <f>SUMIFS(СВЦЭМ!$H$40:$H$783,СВЦЭМ!$A$40:$A$783,$A280,СВЦЭМ!$B$40:$B$783,G$260)+'СЕТ СН'!$F$15</f>
        <v>0</v>
      </c>
      <c r="H280" s="36">
        <f>SUMIFS(СВЦЭМ!$H$40:$H$783,СВЦЭМ!$A$40:$A$783,$A280,СВЦЭМ!$B$40:$B$783,H$260)+'СЕТ СН'!$F$15</f>
        <v>0</v>
      </c>
      <c r="I280" s="36">
        <f>SUMIFS(СВЦЭМ!$H$40:$H$783,СВЦЭМ!$A$40:$A$783,$A280,СВЦЭМ!$B$40:$B$783,I$260)+'СЕТ СН'!$F$15</f>
        <v>0</v>
      </c>
      <c r="J280" s="36">
        <f>SUMIFS(СВЦЭМ!$H$40:$H$783,СВЦЭМ!$A$40:$A$783,$A280,СВЦЭМ!$B$40:$B$783,J$260)+'СЕТ СН'!$F$15</f>
        <v>0</v>
      </c>
      <c r="K280" s="36">
        <f>SUMIFS(СВЦЭМ!$H$40:$H$783,СВЦЭМ!$A$40:$A$783,$A280,СВЦЭМ!$B$40:$B$783,K$260)+'СЕТ СН'!$F$15</f>
        <v>0</v>
      </c>
      <c r="L280" s="36">
        <f>SUMIFS(СВЦЭМ!$H$40:$H$783,СВЦЭМ!$A$40:$A$783,$A280,СВЦЭМ!$B$40:$B$783,L$260)+'СЕТ СН'!$F$15</f>
        <v>0</v>
      </c>
      <c r="M280" s="36">
        <f>SUMIFS(СВЦЭМ!$H$40:$H$783,СВЦЭМ!$A$40:$A$783,$A280,СВЦЭМ!$B$40:$B$783,M$260)+'СЕТ СН'!$F$15</f>
        <v>0</v>
      </c>
      <c r="N280" s="36">
        <f>SUMIFS(СВЦЭМ!$H$40:$H$783,СВЦЭМ!$A$40:$A$783,$A280,СВЦЭМ!$B$40:$B$783,N$260)+'СЕТ СН'!$F$15</f>
        <v>0</v>
      </c>
      <c r="O280" s="36">
        <f>SUMIFS(СВЦЭМ!$H$40:$H$783,СВЦЭМ!$A$40:$A$783,$A280,СВЦЭМ!$B$40:$B$783,O$260)+'СЕТ СН'!$F$15</f>
        <v>0</v>
      </c>
      <c r="P280" s="36">
        <f>SUMIFS(СВЦЭМ!$H$40:$H$783,СВЦЭМ!$A$40:$A$783,$A280,СВЦЭМ!$B$40:$B$783,P$260)+'СЕТ СН'!$F$15</f>
        <v>0</v>
      </c>
      <c r="Q280" s="36">
        <f>SUMIFS(СВЦЭМ!$H$40:$H$783,СВЦЭМ!$A$40:$A$783,$A280,СВЦЭМ!$B$40:$B$783,Q$260)+'СЕТ СН'!$F$15</f>
        <v>0</v>
      </c>
      <c r="R280" s="36">
        <f>SUMIFS(СВЦЭМ!$H$40:$H$783,СВЦЭМ!$A$40:$A$783,$A280,СВЦЭМ!$B$40:$B$783,R$260)+'СЕТ СН'!$F$15</f>
        <v>0</v>
      </c>
      <c r="S280" s="36">
        <f>SUMIFS(СВЦЭМ!$H$40:$H$783,СВЦЭМ!$A$40:$A$783,$A280,СВЦЭМ!$B$40:$B$783,S$260)+'СЕТ СН'!$F$15</f>
        <v>0</v>
      </c>
      <c r="T280" s="36">
        <f>SUMIFS(СВЦЭМ!$H$40:$H$783,СВЦЭМ!$A$40:$A$783,$A280,СВЦЭМ!$B$40:$B$783,T$260)+'СЕТ СН'!$F$15</f>
        <v>0</v>
      </c>
      <c r="U280" s="36">
        <f>SUMIFS(СВЦЭМ!$H$40:$H$783,СВЦЭМ!$A$40:$A$783,$A280,СВЦЭМ!$B$40:$B$783,U$260)+'СЕТ СН'!$F$15</f>
        <v>0</v>
      </c>
      <c r="V280" s="36">
        <f>SUMIFS(СВЦЭМ!$H$40:$H$783,СВЦЭМ!$A$40:$A$783,$A280,СВЦЭМ!$B$40:$B$783,V$260)+'СЕТ СН'!$F$15</f>
        <v>0</v>
      </c>
      <c r="W280" s="36">
        <f>SUMIFS(СВЦЭМ!$H$40:$H$783,СВЦЭМ!$A$40:$A$783,$A280,СВЦЭМ!$B$40:$B$783,W$260)+'СЕТ СН'!$F$15</f>
        <v>0</v>
      </c>
      <c r="X280" s="36">
        <f>SUMIFS(СВЦЭМ!$H$40:$H$783,СВЦЭМ!$A$40:$A$783,$A280,СВЦЭМ!$B$40:$B$783,X$260)+'СЕТ СН'!$F$15</f>
        <v>0</v>
      </c>
      <c r="Y280" s="36">
        <f>SUMIFS(СВЦЭМ!$H$40:$H$783,СВЦЭМ!$A$40:$A$783,$A280,СВЦЭМ!$B$40:$B$783,Y$260)+'СЕТ СН'!$F$15</f>
        <v>0</v>
      </c>
    </row>
    <row r="281" spans="1:25" ht="15.75" hidden="1" x14ac:dyDescent="0.2">
      <c r="A281" s="35">
        <f t="shared" si="7"/>
        <v>45494</v>
      </c>
      <c r="B281" s="36">
        <f>SUMIFS(СВЦЭМ!$H$40:$H$783,СВЦЭМ!$A$40:$A$783,$A281,СВЦЭМ!$B$40:$B$783,B$260)+'СЕТ СН'!$F$15</f>
        <v>0</v>
      </c>
      <c r="C281" s="36">
        <f>SUMIFS(СВЦЭМ!$H$40:$H$783,СВЦЭМ!$A$40:$A$783,$A281,СВЦЭМ!$B$40:$B$783,C$260)+'СЕТ СН'!$F$15</f>
        <v>0</v>
      </c>
      <c r="D281" s="36">
        <f>SUMIFS(СВЦЭМ!$H$40:$H$783,СВЦЭМ!$A$40:$A$783,$A281,СВЦЭМ!$B$40:$B$783,D$260)+'СЕТ СН'!$F$15</f>
        <v>0</v>
      </c>
      <c r="E281" s="36">
        <f>SUMIFS(СВЦЭМ!$H$40:$H$783,СВЦЭМ!$A$40:$A$783,$A281,СВЦЭМ!$B$40:$B$783,E$260)+'СЕТ СН'!$F$15</f>
        <v>0</v>
      </c>
      <c r="F281" s="36">
        <f>SUMIFS(СВЦЭМ!$H$40:$H$783,СВЦЭМ!$A$40:$A$783,$A281,СВЦЭМ!$B$40:$B$783,F$260)+'СЕТ СН'!$F$15</f>
        <v>0</v>
      </c>
      <c r="G281" s="36">
        <f>SUMIFS(СВЦЭМ!$H$40:$H$783,СВЦЭМ!$A$40:$A$783,$A281,СВЦЭМ!$B$40:$B$783,G$260)+'СЕТ СН'!$F$15</f>
        <v>0</v>
      </c>
      <c r="H281" s="36">
        <f>SUMIFS(СВЦЭМ!$H$40:$H$783,СВЦЭМ!$A$40:$A$783,$A281,СВЦЭМ!$B$40:$B$783,H$260)+'СЕТ СН'!$F$15</f>
        <v>0</v>
      </c>
      <c r="I281" s="36">
        <f>SUMIFS(СВЦЭМ!$H$40:$H$783,СВЦЭМ!$A$40:$A$783,$A281,СВЦЭМ!$B$40:$B$783,I$260)+'СЕТ СН'!$F$15</f>
        <v>0</v>
      </c>
      <c r="J281" s="36">
        <f>SUMIFS(СВЦЭМ!$H$40:$H$783,СВЦЭМ!$A$40:$A$783,$A281,СВЦЭМ!$B$40:$B$783,J$260)+'СЕТ СН'!$F$15</f>
        <v>0</v>
      </c>
      <c r="K281" s="36">
        <f>SUMIFS(СВЦЭМ!$H$40:$H$783,СВЦЭМ!$A$40:$A$783,$A281,СВЦЭМ!$B$40:$B$783,K$260)+'СЕТ СН'!$F$15</f>
        <v>0</v>
      </c>
      <c r="L281" s="36">
        <f>SUMIFS(СВЦЭМ!$H$40:$H$783,СВЦЭМ!$A$40:$A$783,$A281,СВЦЭМ!$B$40:$B$783,L$260)+'СЕТ СН'!$F$15</f>
        <v>0</v>
      </c>
      <c r="M281" s="36">
        <f>SUMIFS(СВЦЭМ!$H$40:$H$783,СВЦЭМ!$A$40:$A$783,$A281,СВЦЭМ!$B$40:$B$783,M$260)+'СЕТ СН'!$F$15</f>
        <v>0</v>
      </c>
      <c r="N281" s="36">
        <f>SUMIFS(СВЦЭМ!$H$40:$H$783,СВЦЭМ!$A$40:$A$783,$A281,СВЦЭМ!$B$40:$B$783,N$260)+'СЕТ СН'!$F$15</f>
        <v>0</v>
      </c>
      <c r="O281" s="36">
        <f>SUMIFS(СВЦЭМ!$H$40:$H$783,СВЦЭМ!$A$40:$A$783,$A281,СВЦЭМ!$B$40:$B$783,O$260)+'СЕТ СН'!$F$15</f>
        <v>0</v>
      </c>
      <c r="P281" s="36">
        <f>SUMIFS(СВЦЭМ!$H$40:$H$783,СВЦЭМ!$A$40:$A$783,$A281,СВЦЭМ!$B$40:$B$783,P$260)+'СЕТ СН'!$F$15</f>
        <v>0</v>
      </c>
      <c r="Q281" s="36">
        <f>SUMIFS(СВЦЭМ!$H$40:$H$783,СВЦЭМ!$A$40:$A$783,$A281,СВЦЭМ!$B$40:$B$783,Q$260)+'СЕТ СН'!$F$15</f>
        <v>0</v>
      </c>
      <c r="R281" s="36">
        <f>SUMIFS(СВЦЭМ!$H$40:$H$783,СВЦЭМ!$A$40:$A$783,$A281,СВЦЭМ!$B$40:$B$783,R$260)+'СЕТ СН'!$F$15</f>
        <v>0</v>
      </c>
      <c r="S281" s="36">
        <f>SUMIFS(СВЦЭМ!$H$40:$H$783,СВЦЭМ!$A$40:$A$783,$A281,СВЦЭМ!$B$40:$B$783,S$260)+'СЕТ СН'!$F$15</f>
        <v>0</v>
      </c>
      <c r="T281" s="36">
        <f>SUMIFS(СВЦЭМ!$H$40:$H$783,СВЦЭМ!$A$40:$A$783,$A281,СВЦЭМ!$B$40:$B$783,T$260)+'СЕТ СН'!$F$15</f>
        <v>0</v>
      </c>
      <c r="U281" s="36">
        <f>SUMIFS(СВЦЭМ!$H$40:$H$783,СВЦЭМ!$A$40:$A$783,$A281,СВЦЭМ!$B$40:$B$783,U$260)+'СЕТ СН'!$F$15</f>
        <v>0</v>
      </c>
      <c r="V281" s="36">
        <f>SUMIFS(СВЦЭМ!$H$40:$H$783,СВЦЭМ!$A$40:$A$783,$A281,СВЦЭМ!$B$40:$B$783,V$260)+'СЕТ СН'!$F$15</f>
        <v>0</v>
      </c>
      <c r="W281" s="36">
        <f>SUMIFS(СВЦЭМ!$H$40:$H$783,СВЦЭМ!$A$40:$A$783,$A281,СВЦЭМ!$B$40:$B$783,W$260)+'СЕТ СН'!$F$15</f>
        <v>0</v>
      </c>
      <c r="X281" s="36">
        <f>SUMIFS(СВЦЭМ!$H$40:$H$783,СВЦЭМ!$A$40:$A$783,$A281,СВЦЭМ!$B$40:$B$783,X$260)+'СЕТ СН'!$F$15</f>
        <v>0</v>
      </c>
      <c r="Y281" s="36">
        <f>SUMIFS(СВЦЭМ!$H$40:$H$783,СВЦЭМ!$A$40:$A$783,$A281,СВЦЭМ!$B$40:$B$783,Y$260)+'СЕТ СН'!$F$15</f>
        <v>0</v>
      </c>
    </row>
    <row r="282" spans="1:25" ht="15.75" hidden="1" x14ac:dyDescent="0.2">
      <c r="A282" s="35">
        <f t="shared" si="7"/>
        <v>45495</v>
      </c>
      <c r="B282" s="36">
        <f>SUMIFS(СВЦЭМ!$H$40:$H$783,СВЦЭМ!$A$40:$A$783,$A282,СВЦЭМ!$B$40:$B$783,B$260)+'СЕТ СН'!$F$15</f>
        <v>0</v>
      </c>
      <c r="C282" s="36">
        <f>SUMIFS(СВЦЭМ!$H$40:$H$783,СВЦЭМ!$A$40:$A$783,$A282,СВЦЭМ!$B$40:$B$783,C$260)+'СЕТ СН'!$F$15</f>
        <v>0</v>
      </c>
      <c r="D282" s="36">
        <f>SUMIFS(СВЦЭМ!$H$40:$H$783,СВЦЭМ!$A$40:$A$783,$A282,СВЦЭМ!$B$40:$B$783,D$260)+'СЕТ СН'!$F$15</f>
        <v>0</v>
      </c>
      <c r="E282" s="36">
        <f>SUMIFS(СВЦЭМ!$H$40:$H$783,СВЦЭМ!$A$40:$A$783,$A282,СВЦЭМ!$B$40:$B$783,E$260)+'СЕТ СН'!$F$15</f>
        <v>0</v>
      </c>
      <c r="F282" s="36">
        <f>SUMIFS(СВЦЭМ!$H$40:$H$783,СВЦЭМ!$A$40:$A$783,$A282,СВЦЭМ!$B$40:$B$783,F$260)+'СЕТ СН'!$F$15</f>
        <v>0</v>
      </c>
      <c r="G282" s="36">
        <f>SUMIFS(СВЦЭМ!$H$40:$H$783,СВЦЭМ!$A$40:$A$783,$A282,СВЦЭМ!$B$40:$B$783,G$260)+'СЕТ СН'!$F$15</f>
        <v>0</v>
      </c>
      <c r="H282" s="36">
        <f>SUMIFS(СВЦЭМ!$H$40:$H$783,СВЦЭМ!$A$40:$A$783,$A282,СВЦЭМ!$B$40:$B$783,H$260)+'СЕТ СН'!$F$15</f>
        <v>0</v>
      </c>
      <c r="I282" s="36">
        <f>SUMIFS(СВЦЭМ!$H$40:$H$783,СВЦЭМ!$A$40:$A$783,$A282,СВЦЭМ!$B$40:$B$783,I$260)+'СЕТ СН'!$F$15</f>
        <v>0</v>
      </c>
      <c r="J282" s="36">
        <f>SUMIFS(СВЦЭМ!$H$40:$H$783,СВЦЭМ!$A$40:$A$783,$A282,СВЦЭМ!$B$40:$B$783,J$260)+'СЕТ СН'!$F$15</f>
        <v>0</v>
      </c>
      <c r="K282" s="36">
        <f>SUMIFS(СВЦЭМ!$H$40:$H$783,СВЦЭМ!$A$40:$A$783,$A282,СВЦЭМ!$B$40:$B$783,K$260)+'СЕТ СН'!$F$15</f>
        <v>0</v>
      </c>
      <c r="L282" s="36">
        <f>SUMIFS(СВЦЭМ!$H$40:$H$783,СВЦЭМ!$A$40:$A$783,$A282,СВЦЭМ!$B$40:$B$783,L$260)+'СЕТ СН'!$F$15</f>
        <v>0</v>
      </c>
      <c r="M282" s="36">
        <f>SUMIFS(СВЦЭМ!$H$40:$H$783,СВЦЭМ!$A$40:$A$783,$A282,СВЦЭМ!$B$40:$B$783,M$260)+'СЕТ СН'!$F$15</f>
        <v>0</v>
      </c>
      <c r="N282" s="36">
        <f>SUMIFS(СВЦЭМ!$H$40:$H$783,СВЦЭМ!$A$40:$A$783,$A282,СВЦЭМ!$B$40:$B$783,N$260)+'СЕТ СН'!$F$15</f>
        <v>0</v>
      </c>
      <c r="O282" s="36">
        <f>SUMIFS(СВЦЭМ!$H$40:$H$783,СВЦЭМ!$A$40:$A$783,$A282,СВЦЭМ!$B$40:$B$783,O$260)+'СЕТ СН'!$F$15</f>
        <v>0</v>
      </c>
      <c r="P282" s="36">
        <f>SUMIFS(СВЦЭМ!$H$40:$H$783,СВЦЭМ!$A$40:$A$783,$A282,СВЦЭМ!$B$40:$B$783,P$260)+'СЕТ СН'!$F$15</f>
        <v>0</v>
      </c>
      <c r="Q282" s="36">
        <f>SUMIFS(СВЦЭМ!$H$40:$H$783,СВЦЭМ!$A$40:$A$783,$A282,СВЦЭМ!$B$40:$B$783,Q$260)+'СЕТ СН'!$F$15</f>
        <v>0</v>
      </c>
      <c r="R282" s="36">
        <f>SUMIFS(СВЦЭМ!$H$40:$H$783,СВЦЭМ!$A$40:$A$783,$A282,СВЦЭМ!$B$40:$B$783,R$260)+'СЕТ СН'!$F$15</f>
        <v>0</v>
      </c>
      <c r="S282" s="36">
        <f>SUMIFS(СВЦЭМ!$H$40:$H$783,СВЦЭМ!$A$40:$A$783,$A282,СВЦЭМ!$B$40:$B$783,S$260)+'СЕТ СН'!$F$15</f>
        <v>0</v>
      </c>
      <c r="T282" s="36">
        <f>SUMIFS(СВЦЭМ!$H$40:$H$783,СВЦЭМ!$A$40:$A$783,$A282,СВЦЭМ!$B$40:$B$783,T$260)+'СЕТ СН'!$F$15</f>
        <v>0</v>
      </c>
      <c r="U282" s="36">
        <f>SUMIFS(СВЦЭМ!$H$40:$H$783,СВЦЭМ!$A$40:$A$783,$A282,СВЦЭМ!$B$40:$B$783,U$260)+'СЕТ СН'!$F$15</f>
        <v>0</v>
      </c>
      <c r="V282" s="36">
        <f>SUMIFS(СВЦЭМ!$H$40:$H$783,СВЦЭМ!$A$40:$A$783,$A282,СВЦЭМ!$B$40:$B$783,V$260)+'СЕТ СН'!$F$15</f>
        <v>0</v>
      </c>
      <c r="W282" s="36">
        <f>SUMIFS(СВЦЭМ!$H$40:$H$783,СВЦЭМ!$A$40:$A$783,$A282,СВЦЭМ!$B$40:$B$783,W$260)+'СЕТ СН'!$F$15</f>
        <v>0</v>
      </c>
      <c r="X282" s="36">
        <f>SUMIFS(СВЦЭМ!$H$40:$H$783,СВЦЭМ!$A$40:$A$783,$A282,СВЦЭМ!$B$40:$B$783,X$260)+'СЕТ СН'!$F$15</f>
        <v>0</v>
      </c>
      <c r="Y282" s="36">
        <f>SUMIFS(СВЦЭМ!$H$40:$H$783,СВЦЭМ!$A$40:$A$783,$A282,СВЦЭМ!$B$40:$B$783,Y$260)+'СЕТ СН'!$F$15</f>
        <v>0</v>
      </c>
    </row>
    <row r="283" spans="1:25" ht="15.75" hidden="1" x14ac:dyDescent="0.2">
      <c r="A283" s="35">
        <f t="shared" si="7"/>
        <v>45496</v>
      </c>
      <c r="B283" s="36">
        <f>SUMIFS(СВЦЭМ!$H$40:$H$783,СВЦЭМ!$A$40:$A$783,$A283,СВЦЭМ!$B$40:$B$783,B$260)+'СЕТ СН'!$F$15</f>
        <v>0</v>
      </c>
      <c r="C283" s="36">
        <f>SUMIFS(СВЦЭМ!$H$40:$H$783,СВЦЭМ!$A$40:$A$783,$A283,СВЦЭМ!$B$40:$B$783,C$260)+'СЕТ СН'!$F$15</f>
        <v>0</v>
      </c>
      <c r="D283" s="36">
        <f>SUMIFS(СВЦЭМ!$H$40:$H$783,СВЦЭМ!$A$40:$A$783,$A283,СВЦЭМ!$B$40:$B$783,D$260)+'СЕТ СН'!$F$15</f>
        <v>0</v>
      </c>
      <c r="E283" s="36">
        <f>SUMIFS(СВЦЭМ!$H$40:$H$783,СВЦЭМ!$A$40:$A$783,$A283,СВЦЭМ!$B$40:$B$783,E$260)+'СЕТ СН'!$F$15</f>
        <v>0</v>
      </c>
      <c r="F283" s="36">
        <f>SUMIFS(СВЦЭМ!$H$40:$H$783,СВЦЭМ!$A$40:$A$783,$A283,СВЦЭМ!$B$40:$B$783,F$260)+'СЕТ СН'!$F$15</f>
        <v>0</v>
      </c>
      <c r="G283" s="36">
        <f>SUMIFS(СВЦЭМ!$H$40:$H$783,СВЦЭМ!$A$40:$A$783,$A283,СВЦЭМ!$B$40:$B$783,G$260)+'СЕТ СН'!$F$15</f>
        <v>0</v>
      </c>
      <c r="H283" s="36">
        <f>SUMIFS(СВЦЭМ!$H$40:$H$783,СВЦЭМ!$A$40:$A$783,$A283,СВЦЭМ!$B$40:$B$783,H$260)+'СЕТ СН'!$F$15</f>
        <v>0</v>
      </c>
      <c r="I283" s="36">
        <f>SUMIFS(СВЦЭМ!$H$40:$H$783,СВЦЭМ!$A$40:$A$783,$A283,СВЦЭМ!$B$40:$B$783,I$260)+'СЕТ СН'!$F$15</f>
        <v>0</v>
      </c>
      <c r="J283" s="36">
        <f>SUMIFS(СВЦЭМ!$H$40:$H$783,СВЦЭМ!$A$40:$A$783,$A283,СВЦЭМ!$B$40:$B$783,J$260)+'СЕТ СН'!$F$15</f>
        <v>0</v>
      </c>
      <c r="K283" s="36">
        <f>SUMIFS(СВЦЭМ!$H$40:$H$783,СВЦЭМ!$A$40:$A$783,$A283,СВЦЭМ!$B$40:$B$783,K$260)+'СЕТ СН'!$F$15</f>
        <v>0</v>
      </c>
      <c r="L283" s="36">
        <f>SUMIFS(СВЦЭМ!$H$40:$H$783,СВЦЭМ!$A$40:$A$783,$A283,СВЦЭМ!$B$40:$B$783,L$260)+'СЕТ СН'!$F$15</f>
        <v>0</v>
      </c>
      <c r="M283" s="36">
        <f>SUMIFS(СВЦЭМ!$H$40:$H$783,СВЦЭМ!$A$40:$A$783,$A283,СВЦЭМ!$B$40:$B$783,M$260)+'СЕТ СН'!$F$15</f>
        <v>0</v>
      </c>
      <c r="N283" s="36">
        <f>SUMIFS(СВЦЭМ!$H$40:$H$783,СВЦЭМ!$A$40:$A$783,$A283,СВЦЭМ!$B$40:$B$783,N$260)+'СЕТ СН'!$F$15</f>
        <v>0</v>
      </c>
      <c r="O283" s="36">
        <f>SUMIFS(СВЦЭМ!$H$40:$H$783,СВЦЭМ!$A$40:$A$783,$A283,СВЦЭМ!$B$40:$B$783,O$260)+'СЕТ СН'!$F$15</f>
        <v>0</v>
      </c>
      <c r="P283" s="36">
        <f>SUMIFS(СВЦЭМ!$H$40:$H$783,СВЦЭМ!$A$40:$A$783,$A283,СВЦЭМ!$B$40:$B$783,P$260)+'СЕТ СН'!$F$15</f>
        <v>0</v>
      </c>
      <c r="Q283" s="36">
        <f>SUMIFS(СВЦЭМ!$H$40:$H$783,СВЦЭМ!$A$40:$A$783,$A283,СВЦЭМ!$B$40:$B$783,Q$260)+'СЕТ СН'!$F$15</f>
        <v>0</v>
      </c>
      <c r="R283" s="36">
        <f>SUMIFS(СВЦЭМ!$H$40:$H$783,СВЦЭМ!$A$40:$A$783,$A283,СВЦЭМ!$B$40:$B$783,R$260)+'СЕТ СН'!$F$15</f>
        <v>0</v>
      </c>
      <c r="S283" s="36">
        <f>SUMIFS(СВЦЭМ!$H$40:$H$783,СВЦЭМ!$A$40:$A$783,$A283,СВЦЭМ!$B$40:$B$783,S$260)+'СЕТ СН'!$F$15</f>
        <v>0</v>
      </c>
      <c r="T283" s="36">
        <f>SUMIFS(СВЦЭМ!$H$40:$H$783,СВЦЭМ!$A$40:$A$783,$A283,СВЦЭМ!$B$40:$B$783,T$260)+'СЕТ СН'!$F$15</f>
        <v>0</v>
      </c>
      <c r="U283" s="36">
        <f>SUMIFS(СВЦЭМ!$H$40:$H$783,СВЦЭМ!$A$40:$A$783,$A283,СВЦЭМ!$B$40:$B$783,U$260)+'СЕТ СН'!$F$15</f>
        <v>0</v>
      </c>
      <c r="V283" s="36">
        <f>SUMIFS(СВЦЭМ!$H$40:$H$783,СВЦЭМ!$A$40:$A$783,$A283,СВЦЭМ!$B$40:$B$783,V$260)+'СЕТ СН'!$F$15</f>
        <v>0</v>
      </c>
      <c r="W283" s="36">
        <f>SUMIFS(СВЦЭМ!$H$40:$H$783,СВЦЭМ!$A$40:$A$783,$A283,СВЦЭМ!$B$40:$B$783,W$260)+'СЕТ СН'!$F$15</f>
        <v>0</v>
      </c>
      <c r="X283" s="36">
        <f>SUMIFS(СВЦЭМ!$H$40:$H$783,СВЦЭМ!$A$40:$A$783,$A283,СВЦЭМ!$B$40:$B$783,X$260)+'СЕТ СН'!$F$15</f>
        <v>0</v>
      </c>
      <c r="Y283" s="36">
        <f>SUMIFS(СВЦЭМ!$H$40:$H$783,СВЦЭМ!$A$40:$A$783,$A283,СВЦЭМ!$B$40:$B$783,Y$260)+'СЕТ СН'!$F$15</f>
        <v>0</v>
      </c>
    </row>
    <row r="284" spans="1:25" ht="15.75" hidden="1" x14ac:dyDescent="0.2">
      <c r="A284" s="35">
        <f t="shared" si="7"/>
        <v>45497</v>
      </c>
      <c r="B284" s="36">
        <f>SUMIFS(СВЦЭМ!$H$40:$H$783,СВЦЭМ!$A$40:$A$783,$A284,СВЦЭМ!$B$40:$B$783,B$260)+'СЕТ СН'!$F$15</f>
        <v>0</v>
      </c>
      <c r="C284" s="36">
        <f>SUMIFS(СВЦЭМ!$H$40:$H$783,СВЦЭМ!$A$40:$A$783,$A284,СВЦЭМ!$B$40:$B$783,C$260)+'СЕТ СН'!$F$15</f>
        <v>0</v>
      </c>
      <c r="D284" s="36">
        <f>SUMIFS(СВЦЭМ!$H$40:$H$783,СВЦЭМ!$A$40:$A$783,$A284,СВЦЭМ!$B$40:$B$783,D$260)+'СЕТ СН'!$F$15</f>
        <v>0</v>
      </c>
      <c r="E284" s="36">
        <f>SUMIFS(СВЦЭМ!$H$40:$H$783,СВЦЭМ!$A$40:$A$783,$A284,СВЦЭМ!$B$40:$B$783,E$260)+'СЕТ СН'!$F$15</f>
        <v>0</v>
      </c>
      <c r="F284" s="36">
        <f>SUMIFS(СВЦЭМ!$H$40:$H$783,СВЦЭМ!$A$40:$A$783,$A284,СВЦЭМ!$B$40:$B$783,F$260)+'СЕТ СН'!$F$15</f>
        <v>0</v>
      </c>
      <c r="G284" s="36">
        <f>SUMIFS(СВЦЭМ!$H$40:$H$783,СВЦЭМ!$A$40:$A$783,$A284,СВЦЭМ!$B$40:$B$783,G$260)+'СЕТ СН'!$F$15</f>
        <v>0</v>
      </c>
      <c r="H284" s="36">
        <f>SUMIFS(СВЦЭМ!$H$40:$H$783,СВЦЭМ!$A$40:$A$783,$A284,СВЦЭМ!$B$40:$B$783,H$260)+'СЕТ СН'!$F$15</f>
        <v>0</v>
      </c>
      <c r="I284" s="36">
        <f>SUMIFS(СВЦЭМ!$H$40:$H$783,СВЦЭМ!$A$40:$A$783,$A284,СВЦЭМ!$B$40:$B$783,I$260)+'СЕТ СН'!$F$15</f>
        <v>0</v>
      </c>
      <c r="J284" s="36">
        <f>SUMIFS(СВЦЭМ!$H$40:$H$783,СВЦЭМ!$A$40:$A$783,$A284,СВЦЭМ!$B$40:$B$783,J$260)+'СЕТ СН'!$F$15</f>
        <v>0</v>
      </c>
      <c r="K284" s="36">
        <f>SUMIFS(СВЦЭМ!$H$40:$H$783,СВЦЭМ!$A$40:$A$783,$A284,СВЦЭМ!$B$40:$B$783,K$260)+'СЕТ СН'!$F$15</f>
        <v>0</v>
      </c>
      <c r="L284" s="36">
        <f>SUMIFS(СВЦЭМ!$H$40:$H$783,СВЦЭМ!$A$40:$A$783,$A284,СВЦЭМ!$B$40:$B$783,L$260)+'СЕТ СН'!$F$15</f>
        <v>0</v>
      </c>
      <c r="M284" s="36">
        <f>SUMIFS(СВЦЭМ!$H$40:$H$783,СВЦЭМ!$A$40:$A$783,$A284,СВЦЭМ!$B$40:$B$783,M$260)+'СЕТ СН'!$F$15</f>
        <v>0</v>
      </c>
      <c r="N284" s="36">
        <f>SUMIFS(СВЦЭМ!$H$40:$H$783,СВЦЭМ!$A$40:$A$783,$A284,СВЦЭМ!$B$40:$B$783,N$260)+'СЕТ СН'!$F$15</f>
        <v>0</v>
      </c>
      <c r="O284" s="36">
        <f>SUMIFS(СВЦЭМ!$H$40:$H$783,СВЦЭМ!$A$40:$A$783,$A284,СВЦЭМ!$B$40:$B$783,O$260)+'СЕТ СН'!$F$15</f>
        <v>0</v>
      </c>
      <c r="P284" s="36">
        <f>SUMIFS(СВЦЭМ!$H$40:$H$783,СВЦЭМ!$A$40:$A$783,$A284,СВЦЭМ!$B$40:$B$783,P$260)+'СЕТ СН'!$F$15</f>
        <v>0</v>
      </c>
      <c r="Q284" s="36">
        <f>SUMIFS(СВЦЭМ!$H$40:$H$783,СВЦЭМ!$A$40:$A$783,$A284,СВЦЭМ!$B$40:$B$783,Q$260)+'СЕТ СН'!$F$15</f>
        <v>0</v>
      </c>
      <c r="R284" s="36">
        <f>SUMIFS(СВЦЭМ!$H$40:$H$783,СВЦЭМ!$A$40:$A$783,$A284,СВЦЭМ!$B$40:$B$783,R$260)+'СЕТ СН'!$F$15</f>
        <v>0</v>
      </c>
      <c r="S284" s="36">
        <f>SUMIFS(СВЦЭМ!$H$40:$H$783,СВЦЭМ!$A$40:$A$783,$A284,СВЦЭМ!$B$40:$B$783,S$260)+'СЕТ СН'!$F$15</f>
        <v>0</v>
      </c>
      <c r="T284" s="36">
        <f>SUMIFS(СВЦЭМ!$H$40:$H$783,СВЦЭМ!$A$40:$A$783,$A284,СВЦЭМ!$B$40:$B$783,T$260)+'СЕТ СН'!$F$15</f>
        <v>0</v>
      </c>
      <c r="U284" s="36">
        <f>SUMIFS(СВЦЭМ!$H$40:$H$783,СВЦЭМ!$A$40:$A$783,$A284,СВЦЭМ!$B$40:$B$783,U$260)+'СЕТ СН'!$F$15</f>
        <v>0</v>
      </c>
      <c r="V284" s="36">
        <f>SUMIFS(СВЦЭМ!$H$40:$H$783,СВЦЭМ!$A$40:$A$783,$A284,СВЦЭМ!$B$40:$B$783,V$260)+'СЕТ СН'!$F$15</f>
        <v>0</v>
      </c>
      <c r="W284" s="36">
        <f>SUMIFS(СВЦЭМ!$H$40:$H$783,СВЦЭМ!$A$40:$A$783,$A284,СВЦЭМ!$B$40:$B$783,W$260)+'СЕТ СН'!$F$15</f>
        <v>0</v>
      </c>
      <c r="X284" s="36">
        <f>SUMIFS(СВЦЭМ!$H$40:$H$783,СВЦЭМ!$A$40:$A$783,$A284,СВЦЭМ!$B$40:$B$783,X$260)+'СЕТ СН'!$F$15</f>
        <v>0</v>
      </c>
      <c r="Y284" s="36">
        <f>SUMIFS(СВЦЭМ!$H$40:$H$783,СВЦЭМ!$A$40:$A$783,$A284,СВЦЭМ!$B$40:$B$783,Y$260)+'СЕТ СН'!$F$15</f>
        <v>0</v>
      </c>
    </row>
    <row r="285" spans="1:25" ht="15.75" hidden="1" x14ac:dyDescent="0.2">
      <c r="A285" s="35">
        <f t="shared" si="7"/>
        <v>45498</v>
      </c>
      <c r="B285" s="36">
        <f>SUMIFS(СВЦЭМ!$H$40:$H$783,СВЦЭМ!$A$40:$A$783,$A285,СВЦЭМ!$B$40:$B$783,B$260)+'СЕТ СН'!$F$15</f>
        <v>0</v>
      </c>
      <c r="C285" s="36">
        <f>SUMIFS(СВЦЭМ!$H$40:$H$783,СВЦЭМ!$A$40:$A$783,$A285,СВЦЭМ!$B$40:$B$783,C$260)+'СЕТ СН'!$F$15</f>
        <v>0</v>
      </c>
      <c r="D285" s="36">
        <f>SUMIFS(СВЦЭМ!$H$40:$H$783,СВЦЭМ!$A$40:$A$783,$A285,СВЦЭМ!$B$40:$B$783,D$260)+'СЕТ СН'!$F$15</f>
        <v>0</v>
      </c>
      <c r="E285" s="36">
        <f>SUMIFS(СВЦЭМ!$H$40:$H$783,СВЦЭМ!$A$40:$A$783,$A285,СВЦЭМ!$B$40:$B$783,E$260)+'СЕТ СН'!$F$15</f>
        <v>0</v>
      </c>
      <c r="F285" s="36">
        <f>SUMIFS(СВЦЭМ!$H$40:$H$783,СВЦЭМ!$A$40:$A$783,$A285,СВЦЭМ!$B$40:$B$783,F$260)+'СЕТ СН'!$F$15</f>
        <v>0</v>
      </c>
      <c r="G285" s="36">
        <f>SUMIFS(СВЦЭМ!$H$40:$H$783,СВЦЭМ!$A$40:$A$783,$A285,СВЦЭМ!$B$40:$B$783,G$260)+'СЕТ СН'!$F$15</f>
        <v>0</v>
      </c>
      <c r="H285" s="36">
        <f>SUMIFS(СВЦЭМ!$H$40:$H$783,СВЦЭМ!$A$40:$A$783,$A285,СВЦЭМ!$B$40:$B$783,H$260)+'СЕТ СН'!$F$15</f>
        <v>0</v>
      </c>
      <c r="I285" s="36">
        <f>SUMIFS(СВЦЭМ!$H$40:$H$783,СВЦЭМ!$A$40:$A$783,$A285,СВЦЭМ!$B$40:$B$783,I$260)+'СЕТ СН'!$F$15</f>
        <v>0</v>
      </c>
      <c r="J285" s="36">
        <f>SUMIFS(СВЦЭМ!$H$40:$H$783,СВЦЭМ!$A$40:$A$783,$A285,СВЦЭМ!$B$40:$B$783,J$260)+'СЕТ СН'!$F$15</f>
        <v>0</v>
      </c>
      <c r="K285" s="36">
        <f>SUMIFS(СВЦЭМ!$H$40:$H$783,СВЦЭМ!$A$40:$A$783,$A285,СВЦЭМ!$B$40:$B$783,K$260)+'СЕТ СН'!$F$15</f>
        <v>0</v>
      </c>
      <c r="L285" s="36">
        <f>SUMIFS(СВЦЭМ!$H$40:$H$783,СВЦЭМ!$A$40:$A$783,$A285,СВЦЭМ!$B$40:$B$783,L$260)+'СЕТ СН'!$F$15</f>
        <v>0</v>
      </c>
      <c r="M285" s="36">
        <f>SUMIFS(СВЦЭМ!$H$40:$H$783,СВЦЭМ!$A$40:$A$783,$A285,СВЦЭМ!$B$40:$B$783,M$260)+'СЕТ СН'!$F$15</f>
        <v>0</v>
      </c>
      <c r="N285" s="36">
        <f>SUMIFS(СВЦЭМ!$H$40:$H$783,СВЦЭМ!$A$40:$A$783,$A285,СВЦЭМ!$B$40:$B$783,N$260)+'СЕТ СН'!$F$15</f>
        <v>0</v>
      </c>
      <c r="O285" s="36">
        <f>SUMIFS(СВЦЭМ!$H$40:$H$783,СВЦЭМ!$A$40:$A$783,$A285,СВЦЭМ!$B$40:$B$783,O$260)+'СЕТ СН'!$F$15</f>
        <v>0</v>
      </c>
      <c r="P285" s="36">
        <f>SUMIFS(СВЦЭМ!$H$40:$H$783,СВЦЭМ!$A$40:$A$783,$A285,СВЦЭМ!$B$40:$B$783,P$260)+'СЕТ СН'!$F$15</f>
        <v>0</v>
      </c>
      <c r="Q285" s="36">
        <f>SUMIFS(СВЦЭМ!$H$40:$H$783,СВЦЭМ!$A$40:$A$783,$A285,СВЦЭМ!$B$40:$B$783,Q$260)+'СЕТ СН'!$F$15</f>
        <v>0</v>
      </c>
      <c r="R285" s="36">
        <f>SUMIFS(СВЦЭМ!$H$40:$H$783,СВЦЭМ!$A$40:$A$783,$A285,СВЦЭМ!$B$40:$B$783,R$260)+'СЕТ СН'!$F$15</f>
        <v>0</v>
      </c>
      <c r="S285" s="36">
        <f>SUMIFS(СВЦЭМ!$H$40:$H$783,СВЦЭМ!$A$40:$A$783,$A285,СВЦЭМ!$B$40:$B$783,S$260)+'СЕТ СН'!$F$15</f>
        <v>0</v>
      </c>
      <c r="T285" s="36">
        <f>SUMIFS(СВЦЭМ!$H$40:$H$783,СВЦЭМ!$A$40:$A$783,$A285,СВЦЭМ!$B$40:$B$783,T$260)+'СЕТ СН'!$F$15</f>
        <v>0</v>
      </c>
      <c r="U285" s="36">
        <f>SUMIFS(СВЦЭМ!$H$40:$H$783,СВЦЭМ!$A$40:$A$783,$A285,СВЦЭМ!$B$40:$B$783,U$260)+'СЕТ СН'!$F$15</f>
        <v>0</v>
      </c>
      <c r="V285" s="36">
        <f>SUMIFS(СВЦЭМ!$H$40:$H$783,СВЦЭМ!$A$40:$A$783,$A285,СВЦЭМ!$B$40:$B$783,V$260)+'СЕТ СН'!$F$15</f>
        <v>0</v>
      </c>
      <c r="W285" s="36">
        <f>SUMIFS(СВЦЭМ!$H$40:$H$783,СВЦЭМ!$A$40:$A$783,$A285,СВЦЭМ!$B$40:$B$783,W$260)+'СЕТ СН'!$F$15</f>
        <v>0</v>
      </c>
      <c r="X285" s="36">
        <f>SUMIFS(СВЦЭМ!$H$40:$H$783,СВЦЭМ!$A$40:$A$783,$A285,СВЦЭМ!$B$40:$B$783,X$260)+'СЕТ СН'!$F$15</f>
        <v>0</v>
      </c>
      <c r="Y285" s="36">
        <f>SUMIFS(СВЦЭМ!$H$40:$H$783,СВЦЭМ!$A$40:$A$783,$A285,СВЦЭМ!$B$40:$B$783,Y$260)+'СЕТ СН'!$F$15</f>
        <v>0</v>
      </c>
    </row>
    <row r="286" spans="1:25" ht="15.75" hidden="1" x14ac:dyDescent="0.2">
      <c r="A286" s="35">
        <f t="shared" si="7"/>
        <v>45499</v>
      </c>
      <c r="B286" s="36">
        <f>SUMIFS(СВЦЭМ!$H$40:$H$783,СВЦЭМ!$A$40:$A$783,$A286,СВЦЭМ!$B$40:$B$783,B$260)+'СЕТ СН'!$F$15</f>
        <v>0</v>
      </c>
      <c r="C286" s="36">
        <f>SUMIFS(СВЦЭМ!$H$40:$H$783,СВЦЭМ!$A$40:$A$783,$A286,СВЦЭМ!$B$40:$B$783,C$260)+'СЕТ СН'!$F$15</f>
        <v>0</v>
      </c>
      <c r="D286" s="36">
        <f>SUMIFS(СВЦЭМ!$H$40:$H$783,СВЦЭМ!$A$40:$A$783,$A286,СВЦЭМ!$B$40:$B$783,D$260)+'СЕТ СН'!$F$15</f>
        <v>0</v>
      </c>
      <c r="E286" s="36">
        <f>SUMIFS(СВЦЭМ!$H$40:$H$783,СВЦЭМ!$A$40:$A$783,$A286,СВЦЭМ!$B$40:$B$783,E$260)+'СЕТ СН'!$F$15</f>
        <v>0</v>
      </c>
      <c r="F286" s="36">
        <f>SUMIFS(СВЦЭМ!$H$40:$H$783,СВЦЭМ!$A$40:$A$783,$A286,СВЦЭМ!$B$40:$B$783,F$260)+'СЕТ СН'!$F$15</f>
        <v>0</v>
      </c>
      <c r="G286" s="36">
        <f>SUMIFS(СВЦЭМ!$H$40:$H$783,СВЦЭМ!$A$40:$A$783,$A286,СВЦЭМ!$B$40:$B$783,G$260)+'СЕТ СН'!$F$15</f>
        <v>0</v>
      </c>
      <c r="H286" s="36">
        <f>SUMIFS(СВЦЭМ!$H$40:$H$783,СВЦЭМ!$A$40:$A$783,$A286,СВЦЭМ!$B$40:$B$783,H$260)+'СЕТ СН'!$F$15</f>
        <v>0</v>
      </c>
      <c r="I286" s="36">
        <f>SUMIFS(СВЦЭМ!$H$40:$H$783,СВЦЭМ!$A$40:$A$783,$A286,СВЦЭМ!$B$40:$B$783,I$260)+'СЕТ СН'!$F$15</f>
        <v>0</v>
      </c>
      <c r="J286" s="36">
        <f>SUMIFS(СВЦЭМ!$H$40:$H$783,СВЦЭМ!$A$40:$A$783,$A286,СВЦЭМ!$B$40:$B$783,J$260)+'СЕТ СН'!$F$15</f>
        <v>0</v>
      </c>
      <c r="K286" s="36">
        <f>SUMIFS(СВЦЭМ!$H$40:$H$783,СВЦЭМ!$A$40:$A$783,$A286,СВЦЭМ!$B$40:$B$783,K$260)+'СЕТ СН'!$F$15</f>
        <v>0</v>
      </c>
      <c r="L286" s="36">
        <f>SUMIFS(СВЦЭМ!$H$40:$H$783,СВЦЭМ!$A$40:$A$783,$A286,СВЦЭМ!$B$40:$B$783,L$260)+'СЕТ СН'!$F$15</f>
        <v>0</v>
      </c>
      <c r="M286" s="36">
        <f>SUMIFS(СВЦЭМ!$H$40:$H$783,СВЦЭМ!$A$40:$A$783,$A286,СВЦЭМ!$B$40:$B$783,M$260)+'СЕТ СН'!$F$15</f>
        <v>0</v>
      </c>
      <c r="N286" s="36">
        <f>SUMIFS(СВЦЭМ!$H$40:$H$783,СВЦЭМ!$A$40:$A$783,$A286,СВЦЭМ!$B$40:$B$783,N$260)+'СЕТ СН'!$F$15</f>
        <v>0</v>
      </c>
      <c r="O286" s="36">
        <f>SUMIFS(СВЦЭМ!$H$40:$H$783,СВЦЭМ!$A$40:$A$783,$A286,СВЦЭМ!$B$40:$B$783,O$260)+'СЕТ СН'!$F$15</f>
        <v>0</v>
      </c>
      <c r="P286" s="36">
        <f>SUMIFS(СВЦЭМ!$H$40:$H$783,СВЦЭМ!$A$40:$A$783,$A286,СВЦЭМ!$B$40:$B$783,P$260)+'СЕТ СН'!$F$15</f>
        <v>0</v>
      </c>
      <c r="Q286" s="36">
        <f>SUMIFS(СВЦЭМ!$H$40:$H$783,СВЦЭМ!$A$40:$A$783,$A286,СВЦЭМ!$B$40:$B$783,Q$260)+'СЕТ СН'!$F$15</f>
        <v>0</v>
      </c>
      <c r="R286" s="36">
        <f>SUMIFS(СВЦЭМ!$H$40:$H$783,СВЦЭМ!$A$40:$A$783,$A286,СВЦЭМ!$B$40:$B$783,R$260)+'СЕТ СН'!$F$15</f>
        <v>0</v>
      </c>
      <c r="S286" s="36">
        <f>SUMIFS(СВЦЭМ!$H$40:$H$783,СВЦЭМ!$A$40:$A$783,$A286,СВЦЭМ!$B$40:$B$783,S$260)+'СЕТ СН'!$F$15</f>
        <v>0</v>
      </c>
      <c r="T286" s="36">
        <f>SUMIFS(СВЦЭМ!$H$40:$H$783,СВЦЭМ!$A$40:$A$783,$A286,СВЦЭМ!$B$40:$B$783,T$260)+'СЕТ СН'!$F$15</f>
        <v>0</v>
      </c>
      <c r="U286" s="36">
        <f>SUMIFS(СВЦЭМ!$H$40:$H$783,СВЦЭМ!$A$40:$A$783,$A286,СВЦЭМ!$B$40:$B$783,U$260)+'СЕТ СН'!$F$15</f>
        <v>0</v>
      </c>
      <c r="V286" s="36">
        <f>SUMIFS(СВЦЭМ!$H$40:$H$783,СВЦЭМ!$A$40:$A$783,$A286,СВЦЭМ!$B$40:$B$783,V$260)+'СЕТ СН'!$F$15</f>
        <v>0</v>
      </c>
      <c r="W286" s="36">
        <f>SUMIFS(СВЦЭМ!$H$40:$H$783,СВЦЭМ!$A$40:$A$783,$A286,СВЦЭМ!$B$40:$B$783,W$260)+'СЕТ СН'!$F$15</f>
        <v>0</v>
      </c>
      <c r="X286" s="36">
        <f>SUMIFS(СВЦЭМ!$H$40:$H$783,СВЦЭМ!$A$40:$A$783,$A286,СВЦЭМ!$B$40:$B$783,X$260)+'СЕТ СН'!$F$15</f>
        <v>0</v>
      </c>
      <c r="Y286" s="36">
        <f>SUMIFS(СВЦЭМ!$H$40:$H$783,СВЦЭМ!$A$40:$A$783,$A286,СВЦЭМ!$B$40:$B$783,Y$260)+'СЕТ СН'!$F$15</f>
        <v>0</v>
      </c>
    </row>
    <row r="287" spans="1:25" ht="15.75" hidden="1" x14ac:dyDescent="0.2">
      <c r="A287" s="35">
        <f t="shared" si="7"/>
        <v>45500</v>
      </c>
      <c r="B287" s="36">
        <f>SUMIFS(СВЦЭМ!$H$40:$H$783,СВЦЭМ!$A$40:$A$783,$A287,СВЦЭМ!$B$40:$B$783,B$260)+'СЕТ СН'!$F$15</f>
        <v>0</v>
      </c>
      <c r="C287" s="36">
        <f>SUMIFS(СВЦЭМ!$H$40:$H$783,СВЦЭМ!$A$40:$A$783,$A287,СВЦЭМ!$B$40:$B$783,C$260)+'СЕТ СН'!$F$15</f>
        <v>0</v>
      </c>
      <c r="D287" s="36">
        <f>SUMIFS(СВЦЭМ!$H$40:$H$783,СВЦЭМ!$A$40:$A$783,$A287,СВЦЭМ!$B$40:$B$783,D$260)+'СЕТ СН'!$F$15</f>
        <v>0</v>
      </c>
      <c r="E287" s="36">
        <f>SUMIFS(СВЦЭМ!$H$40:$H$783,СВЦЭМ!$A$40:$A$783,$A287,СВЦЭМ!$B$40:$B$783,E$260)+'СЕТ СН'!$F$15</f>
        <v>0</v>
      </c>
      <c r="F287" s="36">
        <f>SUMIFS(СВЦЭМ!$H$40:$H$783,СВЦЭМ!$A$40:$A$783,$A287,СВЦЭМ!$B$40:$B$783,F$260)+'СЕТ СН'!$F$15</f>
        <v>0</v>
      </c>
      <c r="G287" s="36">
        <f>SUMIFS(СВЦЭМ!$H$40:$H$783,СВЦЭМ!$A$40:$A$783,$A287,СВЦЭМ!$B$40:$B$783,G$260)+'СЕТ СН'!$F$15</f>
        <v>0</v>
      </c>
      <c r="H287" s="36">
        <f>SUMIFS(СВЦЭМ!$H$40:$H$783,СВЦЭМ!$A$40:$A$783,$A287,СВЦЭМ!$B$40:$B$783,H$260)+'СЕТ СН'!$F$15</f>
        <v>0</v>
      </c>
      <c r="I287" s="36">
        <f>SUMIFS(СВЦЭМ!$H$40:$H$783,СВЦЭМ!$A$40:$A$783,$A287,СВЦЭМ!$B$40:$B$783,I$260)+'СЕТ СН'!$F$15</f>
        <v>0</v>
      </c>
      <c r="J287" s="36">
        <f>SUMIFS(СВЦЭМ!$H$40:$H$783,СВЦЭМ!$A$40:$A$783,$A287,СВЦЭМ!$B$40:$B$783,J$260)+'СЕТ СН'!$F$15</f>
        <v>0</v>
      </c>
      <c r="K287" s="36">
        <f>SUMIFS(СВЦЭМ!$H$40:$H$783,СВЦЭМ!$A$40:$A$783,$A287,СВЦЭМ!$B$40:$B$783,K$260)+'СЕТ СН'!$F$15</f>
        <v>0</v>
      </c>
      <c r="L287" s="36">
        <f>SUMIFS(СВЦЭМ!$H$40:$H$783,СВЦЭМ!$A$40:$A$783,$A287,СВЦЭМ!$B$40:$B$783,L$260)+'СЕТ СН'!$F$15</f>
        <v>0</v>
      </c>
      <c r="M287" s="36">
        <f>SUMIFS(СВЦЭМ!$H$40:$H$783,СВЦЭМ!$A$40:$A$783,$A287,СВЦЭМ!$B$40:$B$783,M$260)+'СЕТ СН'!$F$15</f>
        <v>0</v>
      </c>
      <c r="N287" s="36">
        <f>SUMIFS(СВЦЭМ!$H$40:$H$783,СВЦЭМ!$A$40:$A$783,$A287,СВЦЭМ!$B$40:$B$783,N$260)+'СЕТ СН'!$F$15</f>
        <v>0</v>
      </c>
      <c r="O287" s="36">
        <f>SUMIFS(СВЦЭМ!$H$40:$H$783,СВЦЭМ!$A$40:$A$783,$A287,СВЦЭМ!$B$40:$B$783,O$260)+'СЕТ СН'!$F$15</f>
        <v>0</v>
      </c>
      <c r="P287" s="36">
        <f>SUMIFS(СВЦЭМ!$H$40:$H$783,СВЦЭМ!$A$40:$A$783,$A287,СВЦЭМ!$B$40:$B$783,P$260)+'СЕТ СН'!$F$15</f>
        <v>0</v>
      </c>
      <c r="Q287" s="36">
        <f>SUMIFS(СВЦЭМ!$H$40:$H$783,СВЦЭМ!$A$40:$A$783,$A287,СВЦЭМ!$B$40:$B$783,Q$260)+'СЕТ СН'!$F$15</f>
        <v>0</v>
      </c>
      <c r="R287" s="36">
        <f>SUMIFS(СВЦЭМ!$H$40:$H$783,СВЦЭМ!$A$40:$A$783,$A287,СВЦЭМ!$B$40:$B$783,R$260)+'СЕТ СН'!$F$15</f>
        <v>0</v>
      </c>
      <c r="S287" s="36">
        <f>SUMIFS(СВЦЭМ!$H$40:$H$783,СВЦЭМ!$A$40:$A$783,$A287,СВЦЭМ!$B$40:$B$783,S$260)+'СЕТ СН'!$F$15</f>
        <v>0</v>
      </c>
      <c r="T287" s="36">
        <f>SUMIFS(СВЦЭМ!$H$40:$H$783,СВЦЭМ!$A$40:$A$783,$A287,СВЦЭМ!$B$40:$B$783,T$260)+'СЕТ СН'!$F$15</f>
        <v>0</v>
      </c>
      <c r="U287" s="36">
        <f>SUMIFS(СВЦЭМ!$H$40:$H$783,СВЦЭМ!$A$40:$A$783,$A287,СВЦЭМ!$B$40:$B$783,U$260)+'СЕТ СН'!$F$15</f>
        <v>0</v>
      </c>
      <c r="V287" s="36">
        <f>SUMIFS(СВЦЭМ!$H$40:$H$783,СВЦЭМ!$A$40:$A$783,$A287,СВЦЭМ!$B$40:$B$783,V$260)+'СЕТ СН'!$F$15</f>
        <v>0</v>
      </c>
      <c r="W287" s="36">
        <f>SUMIFS(СВЦЭМ!$H$40:$H$783,СВЦЭМ!$A$40:$A$783,$A287,СВЦЭМ!$B$40:$B$783,W$260)+'СЕТ СН'!$F$15</f>
        <v>0</v>
      </c>
      <c r="X287" s="36">
        <f>SUMIFS(СВЦЭМ!$H$40:$H$783,СВЦЭМ!$A$40:$A$783,$A287,СВЦЭМ!$B$40:$B$783,X$260)+'СЕТ СН'!$F$15</f>
        <v>0</v>
      </c>
      <c r="Y287" s="36">
        <f>SUMIFS(СВЦЭМ!$H$40:$H$783,СВЦЭМ!$A$40:$A$783,$A287,СВЦЭМ!$B$40:$B$783,Y$260)+'СЕТ СН'!$F$15</f>
        <v>0</v>
      </c>
    </row>
    <row r="288" spans="1:25" ht="15.75" hidden="1" x14ac:dyDescent="0.2">
      <c r="A288" s="35">
        <f t="shared" si="7"/>
        <v>45501</v>
      </c>
      <c r="B288" s="36">
        <f>SUMIFS(СВЦЭМ!$H$40:$H$783,СВЦЭМ!$A$40:$A$783,$A288,СВЦЭМ!$B$40:$B$783,B$260)+'СЕТ СН'!$F$15</f>
        <v>0</v>
      </c>
      <c r="C288" s="36">
        <f>SUMIFS(СВЦЭМ!$H$40:$H$783,СВЦЭМ!$A$40:$A$783,$A288,СВЦЭМ!$B$40:$B$783,C$260)+'СЕТ СН'!$F$15</f>
        <v>0</v>
      </c>
      <c r="D288" s="36">
        <f>SUMIFS(СВЦЭМ!$H$40:$H$783,СВЦЭМ!$A$40:$A$783,$A288,СВЦЭМ!$B$40:$B$783,D$260)+'СЕТ СН'!$F$15</f>
        <v>0</v>
      </c>
      <c r="E288" s="36">
        <f>SUMIFS(СВЦЭМ!$H$40:$H$783,СВЦЭМ!$A$40:$A$783,$A288,СВЦЭМ!$B$40:$B$783,E$260)+'СЕТ СН'!$F$15</f>
        <v>0</v>
      </c>
      <c r="F288" s="36">
        <f>SUMIFS(СВЦЭМ!$H$40:$H$783,СВЦЭМ!$A$40:$A$783,$A288,СВЦЭМ!$B$40:$B$783,F$260)+'СЕТ СН'!$F$15</f>
        <v>0</v>
      </c>
      <c r="G288" s="36">
        <f>SUMIFS(СВЦЭМ!$H$40:$H$783,СВЦЭМ!$A$40:$A$783,$A288,СВЦЭМ!$B$40:$B$783,G$260)+'СЕТ СН'!$F$15</f>
        <v>0</v>
      </c>
      <c r="H288" s="36">
        <f>SUMIFS(СВЦЭМ!$H$40:$H$783,СВЦЭМ!$A$40:$A$783,$A288,СВЦЭМ!$B$40:$B$783,H$260)+'СЕТ СН'!$F$15</f>
        <v>0</v>
      </c>
      <c r="I288" s="36">
        <f>SUMIFS(СВЦЭМ!$H$40:$H$783,СВЦЭМ!$A$40:$A$783,$A288,СВЦЭМ!$B$40:$B$783,I$260)+'СЕТ СН'!$F$15</f>
        <v>0</v>
      </c>
      <c r="J288" s="36">
        <f>SUMIFS(СВЦЭМ!$H$40:$H$783,СВЦЭМ!$A$40:$A$783,$A288,СВЦЭМ!$B$40:$B$783,J$260)+'СЕТ СН'!$F$15</f>
        <v>0</v>
      </c>
      <c r="K288" s="36">
        <f>SUMIFS(СВЦЭМ!$H$40:$H$783,СВЦЭМ!$A$40:$A$783,$A288,СВЦЭМ!$B$40:$B$783,K$260)+'СЕТ СН'!$F$15</f>
        <v>0</v>
      </c>
      <c r="L288" s="36">
        <f>SUMIFS(СВЦЭМ!$H$40:$H$783,СВЦЭМ!$A$40:$A$783,$A288,СВЦЭМ!$B$40:$B$783,L$260)+'СЕТ СН'!$F$15</f>
        <v>0</v>
      </c>
      <c r="M288" s="36">
        <f>SUMIFS(СВЦЭМ!$H$40:$H$783,СВЦЭМ!$A$40:$A$783,$A288,СВЦЭМ!$B$40:$B$783,M$260)+'СЕТ СН'!$F$15</f>
        <v>0</v>
      </c>
      <c r="N288" s="36">
        <f>SUMIFS(СВЦЭМ!$H$40:$H$783,СВЦЭМ!$A$40:$A$783,$A288,СВЦЭМ!$B$40:$B$783,N$260)+'СЕТ СН'!$F$15</f>
        <v>0</v>
      </c>
      <c r="O288" s="36">
        <f>SUMIFS(СВЦЭМ!$H$40:$H$783,СВЦЭМ!$A$40:$A$783,$A288,СВЦЭМ!$B$40:$B$783,O$260)+'СЕТ СН'!$F$15</f>
        <v>0</v>
      </c>
      <c r="P288" s="36">
        <f>SUMIFS(СВЦЭМ!$H$40:$H$783,СВЦЭМ!$A$40:$A$783,$A288,СВЦЭМ!$B$40:$B$783,P$260)+'СЕТ СН'!$F$15</f>
        <v>0</v>
      </c>
      <c r="Q288" s="36">
        <f>SUMIFS(СВЦЭМ!$H$40:$H$783,СВЦЭМ!$A$40:$A$783,$A288,СВЦЭМ!$B$40:$B$783,Q$260)+'СЕТ СН'!$F$15</f>
        <v>0</v>
      </c>
      <c r="R288" s="36">
        <f>SUMIFS(СВЦЭМ!$H$40:$H$783,СВЦЭМ!$A$40:$A$783,$A288,СВЦЭМ!$B$40:$B$783,R$260)+'СЕТ СН'!$F$15</f>
        <v>0</v>
      </c>
      <c r="S288" s="36">
        <f>SUMIFS(СВЦЭМ!$H$40:$H$783,СВЦЭМ!$A$40:$A$783,$A288,СВЦЭМ!$B$40:$B$783,S$260)+'СЕТ СН'!$F$15</f>
        <v>0</v>
      </c>
      <c r="T288" s="36">
        <f>SUMIFS(СВЦЭМ!$H$40:$H$783,СВЦЭМ!$A$40:$A$783,$A288,СВЦЭМ!$B$40:$B$783,T$260)+'СЕТ СН'!$F$15</f>
        <v>0</v>
      </c>
      <c r="U288" s="36">
        <f>SUMIFS(СВЦЭМ!$H$40:$H$783,СВЦЭМ!$A$40:$A$783,$A288,СВЦЭМ!$B$40:$B$783,U$260)+'СЕТ СН'!$F$15</f>
        <v>0</v>
      </c>
      <c r="V288" s="36">
        <f>SUMIFS(СВЦЭМ!$H$40:$H$783,СВЦЭМ!$A$40:$A$783,$A288,СВЦЭМ!$B$40:$B$783,V$260)+'СЕТ СН'!$F$15</f>
        <v>0</v>
      </c>
      <c r="W288" s="36">
        <f>SUMIFS(СВЦЭМ!$H$40:$H$783,СВЦЭМ!$A$40:$A$783,$A288,СВЦЭМ!$B$40:$B$783,W$260)+'СЕТ СН'!$F$15</f>
        <v>0</v>
      </c>
      <c r="X288" s="36">
        <f>SUMIFS(СВЦЭМ!$H$40:$H$783,СВЦЭМ!$A$40:$A$783,$A288,СВЦЭМ!$B$40:$B$783,X$260)+'СЕТ СН'!$F$15</f>
        <v>0</v>
      </c>
      <c r="Y288" s="36">
        <f>SUMIFS(СВЦЭМ!$H$40:$H$783,СВЦЭМ!$A$40:$A$783,$A288,СВЦЭМ!$B$40:$B$783,Y$260)+'СЕТ СН'!$F$15</f>
        <v>0</v>
      </c>
    </row>
    <row r="289" spans="1:27" ht="15.75" hidden="1" x14ac:dyDescent="0.2">
      <c r="A289" s="35">
        <f t="shared" si="7"/>
        <v>45502</v>
      </c>
      <c r="B289" s="36">
        <f>SUMIFS(СВЦЭМ!$H$40:$H$783,СВЦЭМ!$A$40:$A$783,$A289,СВЦЭМ!$B$40:$B$783,B$260)+'СЕТ СН'!$F$15</f>
        <v>0</v>
      </c>
      <c r="C289" s="36">
        <f>SUMIFS(СВЦЭМ!$H$40:$H$783,СВЦЭМ!$A$40:$A$783,$A289,СВЦЭМ!$B$40:$B$783,C$260)+'СЕТ СН'!$F$15</f>
        <v>0</v>
      </c>
      <c r="D289" s="36">
        <f>SUMIFS(СВЦЭМ!$H$40:$H$783,СВЦЭМ!$A$40:$A$783,$A289,СВЦЭМ!$B$40:$B$783,D$260)+'СЕТ СН'!$F$15</f>
        <v>0</v>
      </c>
      <c r="E289" s="36">
        <f>SUMIFS(СВЦЭМ!$H$40:$H$783,СВЦЭМ!$A$40:$A$783,$A289,СВЦЭМ!$B$40:$B$783,E$260)+'СЕТ СН'!$F$15</f>
        <v>0</v>
      </c>
      <c r="F289" s="36">
        <f>SUMIFS(СВЦЭМ!$H$40:$H$783,СВЦЭМ!$A$40:$A$783,$A289,СВЦЭМ!$B$40:$B$783,F$260)+'СЕТ СН'!$F$15</f>
        <v>0</v>
      </c>
      <c r="G289" s="36">
        <f>SUMIFS(СВЦЭМ!$H$40:$H$783,СВЦЭМ!$A$40:$A$783,$A289,СВЦЭМ!$B$40:$B$783,G$260)+'СЕТ СН'!$F$15</f>
        <v>0</v>
      </c>
      <c r="H289" s="36">
        <f>SUMIFS(СВЦЭМ!$H$40:$H$783,СВЦЭМ!$A$40:$A$783,$A289,СВЦЭМ!$B$40:$B$783,H$260)+'СЕТ СН'!$F$15</f>
        <v>0</v>
      </c>
      <c r="I289" s="36">
        <f>SUMIFS(СВЦЭМ!$H$40:$H$783,СВЦЭМ!$A$40:$A$783,$A289,СВЦЭМ!$B$40:$B$783,I$260)+'СЕТ СН'!$F$15</f>
        <v>0</v>
      </c>
      <c r="J289" s="36">
        <f>SUMIFS(СВЦЭМ!$H$40:$H$783,СВЦЭМ!$A$40:$A$783,$A289,СВЦЭМ!$B$40:$B$783,J$260)+'СЕТ СН'!$F$15</f>
        <v>0</v>
      </c>
      <c r="K289" s="36">
        <f>SUMIFS(СВЦЭМ!$H$40:$H$783,СВЦЭМ!$A$40:$A$783,$A289,СВЦЭМ!$B$40:$B$783,K$260)+'СЕТ СН'!$F$15</f>
        <v>0</v>
      </c>
      <c r="L289" s="36">
        <f>SUMIFS(СВЦЭМ!$H$40:$H$783,СВЦЭМ!$A$40:$A$783,$A289,СВЦЭМ!$B$40:$B$783,L$260)+'СЕТ СН'!$F$15</f>
        <v>0</v>
      </c>
      <c r="M289" s="36">
        <f>SUMIFS(СВЦЭМ!$H$40:$H$783,СВЦЭМ!$A$40:$A$783,$A289,СВЦЭМ!$B$40:$B$783,M$260)+'СЕТ СН'!$F$15</f>
        <v>0</v>
      </c>
      <c r="N289" s="36">
        <f>SUMIFS(СВЦЭМ!$H$40:$H$783,СВЦЭМ!$A$40:$A$783,$A289,СВЦЭМ!$B$40:$B$783,N$260)+'СЕТ СН'!$F$15</f>
        <v>0</v>
      </c>
      <c r="O289" s="36">
        <f>SUMIFS(СВЦЭМ!$H$40:$H$783,СВЦЭМ!$A$40:$A$783,$A289,СВЦЭМ!$B$40:$B$783,O$260)+'СЕТ СН'!$F$15</f>
        <v>0</v>
      </c>
      <c r="P289" s="36">
        <f>SUMIFS(СВЦЭМ!$H$40:$H$783,СВЦЭМ!$A$40:$A$783,$A289,СВЦЭМ!$B$40:$B$783,P$260)+'СЕТ СН'!$F$15</f>
        <v>0</v>
      </c>
      <c r="Q289" s="36">
        <f>SUMIFS(СВЦЭМ!$H$40:$H$783,СВЦЭМ!$A$40:$A$783,$A289,СВЦЭМ!$B$40:$B$783,Q$260)+'СЕТ СН'!$F$15</f>
        <v>0</v>
      </c>
      <c r="R289" s="36">
        <f>SUMIFS(СВЦЭМ!$H$40:$H$783,СВЦЭМ!$A$40:$A$783,$A289,СВЦЭМ!$B$40:$B$783,R$260)+'СЕТ СН'!$F$15</f>
        <v>0</v>
      </c>
      <c r="S289" s="36">
        <f>SUMIFS(СВЦЭМ!$H$40:$H$783,СВЦЭМ!$A$40:$A$783,$A289,СВЦЭМ!$B$40:$B$783,S$260)+'СЕТ СН'!$F$15</f>
        <v>0</v>
      </c>
      <c r="T289" s="36">
        <f>SUMIFS(СВЦЭМ!$H$40:$H$783,СВЦЭМ!$A$40:$A$783,$A289,СВЦЭМ!$B$40:$B$783,T$260)+'СЕТ СН'!$F$15</f>
        <v>0</v>
      </c>
      <c r="U289" s="36">
        <f>SUMIFS(СВЦЭМ!$H$40:$H$783,СВЦЭМ!$A$40:$A$783,$A289,СВЦЭМ!$B$40:$B$783,U$260)+'СЕТ СН'!$F$15</f>
        <v>0</v>
      </c>
      <c r="V289" s="36">
        <f>SUMIFS(СВЦЭМ!$H$40:$H$783,СВЦЭМ!$A$40:$A$783,$A289,СВЦЭМ!$B$40:$B$783,V$260)+'СЕТ СН'!$F$15</f>
        <v>0</v>
      </c>
      <c r="W289" s="36">
        <f>SUMIFS(СВЦЭМ!$H$40:$H$783,СВЦЭМ!$A$40:$A$783,$A289,СВЦЭМ!$B$40:$B$783,W$260)+'СЕТ СН'!$F$15</f>
        <v>0</v>
      </c>
      <c r="X289" s="36">
        <f>SUMIFS(СВЦЭМ!$H$40:$H$783,СВЦЭМ!$A$40:$A$783,$A289,СВЦЭМ!$B$40:$B$783,X$260)+'СЕТ СН'!$F$15</f>
        <v>0</v>
      </c>
      <c r="Y289" s="36">
        <f>SUMIFS(СВЦЭМ!$H$40:$H$783,СВЦЭМ!$A$40:$A$783,$A289,СВЦЭМ!$B$40:$B$783,Y$260)+'СЕТ СН'!$F$15</f>
        <v>0</v>
      </c>
    </row>
    <row r="290" spans="1:27" ht="15.75" hidden="1" x14ac:dyDescent="0.2">
      <c r="A290" s="35">
        <f t="shared" si="7"/>
        <v>45503</v>
      </c>
      <c r="B290" s="36">
        <f>SUMIFS(СВЦЭМ!$H$40:$H$783,СВЦЭМ!$A$40:$A$783,$A290,СВЦЭМ!$B$40:$B$783,B$260)+'СЕТ СН'!$F$15</f>
        <v>0</v>
      </c>
      <c r="C290" s="36">
        <f>SUMIFS(СВЦЭМ!$H$40:$H$783,СВЦЭМ!$A$40:$A$783,$A290,СВЦЭМ!$B$40:$B$783,C$260)+'СЕТ СН'!$F$15</f>
        <v>0</v>
      </c>
      <c r="D290" s="36">
        <f>SUMIFS(СВЦЭМ!$H$40:$H$783,СВЦЭМ!$A$40:$A$783,$A290,СВЦЭМ!$B$40:$B$783,D$260)+'СЕТ СН'!$F$15</f>
        <v>0</v>
      </c>
      <c r="E290" s="36">
        <f>SUMIFS(СВЦЭМ!$H$40:$H$783,СВЦЭМ!$A$40:$A$783,$A290,СВЦЭМ!$B$40:$B$783,E$260)+'СЕТ СН'!$F$15</f>
        <v>0</v>
      </c>
      <c r="F290" s="36">
        <f>SUMIFS(СВЦЭМ!$H$40:$H$783,СВЦЭМ!$A$40:$A$783,$A290,СВЦЭМ!$B$40:$B$783,F$260)+'СЕТ СН'!$F$15</f>
        <v>0</v>
      </c>
      <c r="G290" s="36">
        <f>SUMIFS(СВЦЭМ!$H$40:$H$783,СВЦЭМ!$A$40:$A$783,$A290,СВЦЭМ!$B$40:$B$783,G$260)+'СЕТ СН'!$F$15</f>
        <v>0</v>
      </c>
      <c r="H290" s="36">
        <f>SUMIFS(СВЦЭМ!$H$40:$H$783,СВЦЭМ!$A$40:$A$783,$A290,СВЦЭМ!$B$40:$B$783,H$260)+'СЕТ СН'!$F$15</f>
        <v>0</v>
      </c>
      <c r="I290" s="36">
        <f>SUMIFS(СВЦЭМ!$H$40:$H$783,СВЦЭМ!$A$40:$A$783,$A290,СВЦЭМ!$B$40:$B$783,I$260)+'СЕТ СН'!$F$15</f>
        <v>0</v>
      </c>
      <c r="J290" s="36">
        <f>SUMIFS(СВЦЭМ!$H$40:$H$783,СВЦЭМ!$A$40:$A$783,$A290,СВЦЭМ!$B$40:$B$783,J$260)+'СЕТ СН'!$F$15</f>
        <v>0</v>
      </c>
      <c r="K290" s="36">
        <f>SUMIFS(СВЦЭМ!$H$40:$H$783,СВЦЭМ!$A$40:$A$783,$A290,СВЦЭМ!$B$40:$B$783,K$260)+'СЕТ СН'!$F$15</f>
        <v>0</v>
      </c>
      <c r="L290" s="36">
        <f>SUMIFS(СВЦЭМ!$H$40:$H$783,СВЦЭМ!$A$40:$A$783,$A290,СВЦЭМ!$B$40:$B$783,L$260)+'СЕТ СН'!$F$15</f>
        <v>0</v>
      </c>
      <c r="M290" s="36">
        <f>SUMIFS(СВЦЭМ!$H$40:$H$783,СВЦЭМ!$A$40:$A$783,$A290,СВЦЭМ!$B$40:$B$783,M$260)+'СЕТ СН'!$F$15</f>
        <v>0</v>
      </c>
      <c r="N290" s="36">
        <f>SUMIFS(СВЦЭМ!$H$40:$H$783,СВЦЭМ!$A$40:$A$783,$A290,СВЦЭМ!$B$40:$B$783,N$260)+'СЕТ СН'!$F$15</f>
        <v>0</v>
      </c>
      <c r="O290" s="36">
        <f>SUMIFS(СВЦЭМ!$H$40:$H$783,СВЦЭМ!$A$40:$A$783,$A290,СВЦЭМ!$B$40:$B$783,O$260)+'СЕТ СН'!$F$15</f>
        <v>0</v>
      </c>
      <c r="P290" s="36">
        <f>SUMIFS(СВЦЭМ!$H$40:$H$783,СВЦЭМ!$A$40:$A$783,$A290,СВЦЭМ!$B$40:$B$783,P$260)+'СЕТ СН'!$F$15</f>
        <v>0</v>
      </c>
      <c r="Q290" s="36">
        <f>SUMIFS(СВЦЭМ!$H$40:$H$783,СВЦЭМ!$A$40:$A$783,$A290,СВЦЭМ!$B$40:$B$783,Q$260)+'СЕТ СН'!$F$15</f>
        <v>0</v>
      </c>
      <c r="R290" s="36">
        <f>SUMIFS(СВЦЭМ!$H$40:$H$783,СВЦЭМ!$A$40:$A$783,$A290,СВЦЭМ!$B$40:$B$783,R$260)+'СЕТ СН'!$F$15</f>
        <v>0</v>
      </c>
      <c r="S290" s="36">
        <f>SUMIFS(СВЦЭМ!$H$40:$H$783,СВЦЭМ!$A$40:$A$783,$A290,СВЦЭМ!$B$40:$B$783,S$260)+'СЕТ СН'!$F$15</f>
        <v>0</v>
      </c>
      <c r="T290" s="36">
        <f>SUMIFS(СВЦЭМ!$H$40:$H$783,СВЦЭМ!$A$40:$A$783,$A290,СВЦЭМ!$B$40:$B$783,T$260)+'СЕТ СН'!$F$15</f>
        <v>0</v>
      </c>
      <c r="U290" s="36">
        <f>SUMIFS(СВЦЭМ!$H$40:$H$783,СВЦЭМ!$A$40:$A$783,$A290,СВЦЭМ!$B$40:$B$783,U$260)+'СЕТ СН'!$F$15</f>
        <v>0</v>
      </c>
      <c r="V290" s="36">
        <f>SUMIFS(СВЦЭМ!$H$40:$H$783,СВЦЭМ!$A$40:$A$783,$A290,СВЦЭМ!$B$40:$B$783,V$260)+'СЕТ СН'!$F$15</f>
        <v>0</v>
      </c>
      <c r="W290" s="36">
        <f>SUMIFS(СВЦЭМ!$H$40:$H$783,СВЦЭМ!$A$40:$A$783,$A290,СВЦЭМ!$B$40:$B$783,W$260)+'СЕТ СН'!$F$15</f>
        <v>0</v>
      </c>
      <c r="X290" s="36">
        <f>SUMIFS(СВЦЭМ!$H$40:$H$783,СВЦЭМ!$A$40:$A$783,$A290,СВЦЭМ!$B$40:$B$783,X$260)+'СЕТ СН'!$F$15</f>
        <v>0</v>
      </c>
      <c r="Y290" s="36">
        <f>SUMIFS(СВЦЭМ!$H$40:$H$783,СВЦЭМ!$A$40:$A$783,$A290,СВЦЭМ!$B$40:$B$783,Y$260)+'СЕТ СН'!$F$15</f>
        <v>0</v>
      </c>
    </row>
    <row r="291" spans="1:27" ht="15.75" hidden="1" x14ac:dyDescent="0.2">
      <c r="A291" s="35">
        <f t="shared" si="7"/>
        <v>45504</v>
      </c>
      <c r="B291" s="36">
        <f>SUMIFS(СВЦЭМ!$H$40:$H$783,СВЦЭМ!$A$40:$A$783,$A291,СВЦЭМ!$B$40:$B$783,B$260)+'СЕТ СН'!$F$15</f>
        <v>0</v>
      </c>
      <c r="C291" s="36">
        <f>SUMIFS(СВЦЭМ!$H$40:$H$783,СВЦЭМ!$A$40:$A$783,$A291,СВЦЭМ!$B$40:$B$783,C$260)+'СЕТ СН'!$F$15</f>
        <v>0</v>
      </c>
      <c r="D291" s="36">
        <f>SUMIFS(СВЦЭМ!$H$40:$H$783,СВЦЭМ!$A$40:$A$783,$A291,СВЦЭМ!$B$40:$B$783,D$260)+'СЕТ СН'!$F$15</f>
        <v>0</v>
      </c>
      <c r="E291" s="36">
        <f>SUMIFS(СВЦЭМ!$H$40:$H$783,СВЦЭМ!$A$40:$A$783,$A291,СВЦЭМ!$B$40:$B$783,E$260)+'СЕТ СН'!$F$15</f>
        <v>0</v>
      </c>
      <c r="F291" s="36">
        <f>SUMIFS(СВЦЭМ!$H$40:$H$783,СВЦЭМ!$A$40:$A$783,$A291,СВЦЭМ!$B$40:$B$783,F$260)+'СЕТ СН'!$F$15</f>
        <v>0</v>
      </c>
      <c r="G291" s="36">
        <f>SUMIFS(СВЦЭМ!$H$40:$H$783,СВЦЭМ!$A$40:$A$783,$A291,СВЦЭМ!$B$40:$B$783,G$260)+'СЕТ СН'!$F$15</f>
        <v>0</v>
      </c>
      <c r="H291" s="36">
        <f>SUMIFS(СВЦЭМ!$H$40:$H$783,СВЦЭМ!$A$40:$A$783,$A291,СВЦЭМ!$B$40:$B$783,H$260)+'СЕТ СН'!$F$15</f>
        <v>0</v>
      </c>
      <c r="I291" s="36">
        <f>SUMIFS(СВЦЭМ!$H$40:$H$783,СВЦЭМ!$A$40:$A$783,$A291,СВЦЭМ!$B$40:$B$783,I$260)+'СЕТ СН'!$F$15</f>
        <v>0</v>
      </c>
      <c r="J291" s="36">
        <f>SUMIFS(СВЦЭМ!$H$40:$H$783,СВЦЭМ!$A$40:$A$783,$A291,СВЦЭМ!$B$40:$B$783,J$260)+'СЕТ СН'!$F$15</f>
        <v>0</v>
      </c>
      <c r="K291" s="36">
        <f>SUMIFS(СВЦЭМ!$H$40:$H$783,СВЦЭМ!$A$40:$A$783,$A291,СВЦЭМ!$B$40:$B$783,K$260)+'СЕТ СН'!$F$15</f>
        <v>0</v>
      </c>
      <c r="L291" s="36">
        <f>SUMIFS(СВЦЭМ!$H$40:$H$783,СВЦЭМ!$A$40:$A$783,$A291,СВЦЭМ!$B$40:$B$783,L$260)+'СЕТ СН'!$F$15</f>
        <v>0</v>
      </c>
      <c r="M291" s="36">
        <f>SUMIFS(СВЦЭМ!$H$40:$H$783,СВЦЭМ!$A$40:$A$783,$A291,СВЦЭМ!$B$40:$B$783,M$260)+'СЕТ СН'!$F$15</f>
        <v>0</v>
      </c>
      <c r="N291" s="36">
        <f>SUMIFS(СВЦЭМ!$H$40:$H$783,СВЦЭМ!$A$40:$A$783,$A291,СВЦЭМ!$B$40:$B$783,N$260)+'СЕТ СН'!$F$15</f>
        <v>0</v>
      </c>
      <c r="O291" s="36">
        <f>SUMIFS(СВЦЭМ!$H$40:$H$783,СВЦЭМ!$A$40:$A$783,$A291,СВЦЭМ!$B$40:$B$783,O$260)+'СЕТ СН'!$F$15</f>
        <v>0</v>
      </c>
      <c r="P291" s="36">
        <f>SUMIFS(СВЦЭМ!$H$40:$H$783,СВЦЭМ!$A$40:$A$783,$A291,СВЦЭМ!$B$40:$B$783,P$260)+'СЕТ СН'!$F$15</f>
        <v>0</v>
      </c>
      <c r="Q291" s="36">
        <f>SUMIFS(СВЦЭМ!$H$40:$H$783,СВЦЭМ!$A$40:$A$783,$A291,СВЦЭМ!$B$40:$B$783,Q$260)+'СЕТ СН'!$F$15</f>
        <v>0</v>
      </c>
      <c r="R291" s="36">
        <f>SUMIFS(СВЦЭМ!$H$40:$H$783,СВЦЭМ!$A$40:$A$783,$A291,СВЦЭМ!$B$40:$B$783,R$260)+'СЕТ СН'!$F$15</f>
        <v>0</v>
      </c>
      <c r="S291" s="36">
        <f>SUMIFS(СВЦЭМ!$H$40:$H$783,СВЦЭМ!$A$40:$A$783,$A291,СВЦЭМ!$B$40:$B$783,S$260)+'СЕТ СН'!$F$15</f>
        <v>0</v>
      </c>
      <c r="T291" s="36">
        <f>SUMIFS(СВЦЭМ!$H$40:$H$783,СВЦЭМ!$A$40:$A$783,$A291,СВЦЭМ!$B$40:$B$783,T$260)+'СЕТ СН'!$F$15</f>
        <v>0</v>
      </c>
      <c r="U291" s="36">
        <f>SUMIFS(СВЦЭМ!$H$40:$H$783,СВЦЭМ!$A$40:$A$783,$A291,СВЦЭМ!$B$40:$B$783,U$260)+'СЕТ СН'!$F$15</f>
        <v>0</v>
      </c>
      <c r="V291" s="36">
        <f>SUMIFS(СВЦЭМ!$H$40:$H$783,СВЦЭМ!$A$40:$A$783,$A291,СВЦЭМ!$B$40:$B$783,V$260)+'СЕТ СН'!$F$15</f>
        <v>0</v>
      </c>
      <c r="W291" s="36">
        <f>SUMIFS(СВЦЭМ!$H$40:$H$783,СВЦЭМ!$A$40:$A$783,$A291,СВЦЭМ!$B$40:$B$783,W$260)+'СЕТ СН'!$F$15</f>
        <v>0</v>
      </c>
      <c r="X291" s="36">
        <f>SUMIFS(СВЦЭМ!$H$40:$H$783,СВЦЭМ!$A$40:$A$783,$A291,СВЦЭМ!$B$40:$B$783,X$260)+'СЕТ СН'!$F$15</f>
        <v>0</v>
      </c>
      <c r="Y291" s="36">
        <f>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01.07.2024</v>
      </c>
      <c r="B297" s="36">
        <f>SUMIFS(СВЦЭМ!$I$40:$I$783,СВЦЭМ!$A$40:$A$783,$A297,СВЦЭМ!$B$40:$B$783,B$296)+'СЕТ СН'!$F$16</f>
        <v>0</v>
      </c>
      <c r="C297" s="36">
        <f>SUMIFS(СВЦЭМ!$I$40:$I$783,СВЦЭМ!$A$40:$A$783,$A297,СВЦЭМ!$B$40:$B$783,C$296)+'СЕТ СН'!$F$16</f>
        <v>0</v>
      </c>
      <c r="D297" s="36">
        <f>SUMIFS(СВЦЭМ!$I$40:$I$783,СВЦЭМ!$A$40:$A$783,$A297,СВЦЭМ!$B$40:$B$783,D$296)+'СЕТ СН'!$F$16</f>
        <v>0</v>
      </c>
      <c r="E297" s="36">
        <f>SUMIFS(СВЦЭМ!$I$40:$I$783,СВЦЭМ!$A$40:$A$783,$A297,СВЦЭМ!$B$40:$B$783,E$296)+'СЕТ СН'!$F$16</f>
        <v>0</v>
      </c>
      <c r="F297" s="36">
        <f>SUMIFS(СВЦЭМ!$I$40:$I$783,СВЦЭМ!$A$40:$A$783,$A297,СВЦЭМ!$B$40:$B$783,F$296)+'СЕТ СН'!$F$16</f>
        <v>0</v>
      </c>
      <c r="G297" s="36">
        <f>SUMIFS(СВЦЭМ!$I$40:$I$783,СВЦЭМ!$A$40:$A$783,$A297,СВЦЭМ!$B$40:$B$783,G$296)+'СЕТ СН'!$F$16</f>
        <v>0</v>
      </c>
      <c r="H297" s="36">
        <f>SUMIFS(СВЦЭМ!$I$40:$I$783,СВЦЭМ!$A$40:$A$783,$A297,СВЦЭМ!$B$40:$B$783,H$296)+'СЕТ СН'!$F$16</f>
        <v>0</v>
      </c>
      <c r="I297" s="36">
        <f>SUMIFS(СВЦЭМ!$I$40:$I$783,СВЦЭМ!$A$40:$A$783,$A297,СВЦЭМ!$B$40:$B$783,I$296)+'СЕТ СН'!$F$16</f>
        <v>0</v>
      </c>
      <c r="J297" s="36">
        <f>SUMIFS(СВЦЭМ!$I$40:$I$783,СВЦЭМ!$A$40:$A$783,$A297,СВЦЭМ!$B$40:$B$783,J$296)+'СЕТ СН'!$F$16</f>
        <v>0</v>
      </c>
      <c r="K297" s="36">
        <f>SUMIFS(СВЦЭМ!$I$40:$I$783,СВЦЭМ!$A$40:$A$783,$A297,СВЦЭМ!$B$40:$B$783,K$296)+'СЕТ СН'!$F$16</f>
        <v>0</v>
      </c>
      <c r="L297" s="36">
        <f>SUMIFS(СВЦЭМ!$I$40:$I$783,СВЦЭМ!$A$40:$A$783,$A297,СВЦЭМ!$B$40:$B$783,L$296)+'СЕТ СН'!$F$16</f>
        <v>0</v>
      </c>
      <c r="M297" s="36">
        <f>SUMIFS(СВЦЭМ!$I$40:$I$783,СВЦЭМ!$A$40:$A$783,$A297,СВЦЭМ!$B$40:$B$783,M$296)+'СЕТ СН'!$F$16</f>
        <v>0</v>
      </c>
      <c r="N297" s="36">
        <f>SUMIFS(СВЦЭМ!$I$40:$I$783,СВЦЭМ!$A$40:$A$783,$A297,СВЦЭМ!$B$40:$B$783,N$296)+'СЕТ СН'!$F$16</f>
        <v>0</v>
      </c>
      <c r="O297" s="36">
        <f>SUMIFS(СВЦЭМ!$I$40:$I$783,СВЦЭМ!$A$40:$A$783,$A297,СВЦЭМ!$B$40:$B$783,O$296)+'СЕТ СН'!$F$16</f>
        <v>0</v>
      </c>
      <c r="P297" s="36">
        <f>SUMIFS(СВЦЭМ!$I$40:$I$783,СВЦЭМ!$A$40:$A$783,$A297,СВЦЭМ!$B$40:$B$783,P$296)+'СЕТ СН'!$F$16</f>
        <v>0</v>
      </c>
      <c r="Q297" s="36">
        <f>SUMIFS(СВЦЭМ!$I$40:$I$783,СВЦЭМ!$A$40:$A$783,$A297,СВЦЭМ!$B$40:$B$783,Q$296)+'СЕТ СН'!$F$16</f>
        <v>0</v>
      </c>
      <c r="R297" s="36">
        <f>SUMIFS(СВЦЭМ!$I$40:$I$783,СВЦЭМ!$A$40:$A$783,$A297,СВЦЭМ!$B$40:$B$783,R$296)+'СЕТ СН'!$F$16</f>
        <v>0</v>
      </c>
      <c r="S297" s="36">
        <f>SUMIFS(СВЦЭМ!$I$40:$I$783,СВЦЭМ!$A$40:$A$783,$A297,СВЦЭМ!$B$40:$B$783,S$296)+'СЕТ СН'!$F$16</f>
        <v>0</v>
      </c>
      <c r="T297" s="36">
        <f>SUMIFS(СВЦЭМ!$I$40:$I$783,СВЦЭМ!$A$40:$A$783,$A297,СВЦЭМ!$B$40:$B$783,T$296)+'СЕТ СН'!$F$16</f>
        <v>0</v>
      </c>
      <c r="U297" s="36">
        <f>SUMIFS(СВЦЭМ!$I$40:$I$783,СВЦЭМ!$A$40:$A$783,$A297,СВЦЭМ!$B$40:$B$783,U$296)+'СЕТ СН'!$F$16</f>
        <v>0</v>
      </c>
      <c r="V297" s="36">
        <f>SUMIFS(СВЦЭМ!$I$40:$I$783,СВЦЭМ!$A$40:$A$783,$A297,СВЦЭМ!$B$40:$B$783,V$296)+'СЕТ СН'!$F$16</f>
        <v>0</v>
      </c>
      <c r="W297" s="36">
        <f>SUMIFS(СВЦЭМ!$I$40:$I$783,СВЦЭМ!$A$40:$A$783,$A297,СВЦЭМ!$B$40:$B$783,W$296)+'СЕТ СН'!$F$16</f>
        <v>0</v>
      </c>
      <c r="X297" s="36">
        <f>SUMIFS(СВЦЭМ!$I$40:$I$783,СВЦЭМ!$A$40:$A$783,$A297,СВЦЭМ!$B$40:$B$783,X$296)+'СЕТ СН'!$F$16</f>
        <v>0</v>
      </c>
      <c r="Y297" s="36">
        <f>SUMIFS(СВЦЭМ!$I$40:$I$783,СВЦЭМ!$A$40:$A$783,$A297,СВЦЭМ!$B$40:$B$783,Y$296)+'СЕТ СН'!$F$16</f>
        <v>0</v>
      </c>
      <c r="AA297" s="45"/>
    </row>
    <row r="298" spans="1:27" ht="15.75" hidden="1" x14ac:dyDescent="0.2">
      <c r="A298" s="35">
        <f>A297+1</f>
        <v>45475</v>
      </c>
      <c r="B298" s="36">
        <f>SUMIFS(СВЦЭМ!$I$40:$I$783,СВЦЭМ!$A$40:$A$783,$A298,СВЦЭМ!$B$40:$B$783,B$296)+'СЕТ СН'!$F$16</f>
        <v>0</v>
      </c>
      <c r="C298" s="36">
        <f>SUMIFS(СВЦЭМ!$I$40:$I$783,СВЦЭМ!$A$40:$A$783,$A298,СВЦЭМ!$B$40:$B$783,C$296)+'СЕТ СН'!$F$16</f>
        <v>0</v>
      </c>
      <c r="D298" s="36">
        <f>SUMIFS(СВЦЭМ!$I$40:$I$783,СВЦЭМ!$A$40:$A$783,$A298,СВЦЭМ!$B$40:$B$783,D$296)+'СЕТ СН'!$F$16</f>
        <v>0</v>
      </c>
      <c r="E298" s="36">
        <f>SUMIFS(СВЦЭМ!$I$40:$I$783,СВЦЭМ!$A$40:$A$783,$A298,СВЦЭМ!$B$40:$B$783,E$296)+'СЕТ СН'!$F$16</f>
        <v>0</v>
      </c>
      <c r="F298" s="36">
        <f>SUMIFS(СВЦЭМ!$I$40:$I$783,СВЦЭМ!$A$40:$A$783,$A298,СВЦЭМ!$B$40:$B$783,F$296)+'СЕТ СН'!$F$16</f>
        <v>0</v>
      </c>
      <c r="G298" s="36">
        <f>SUMIFS(СВЦЭМ!$I$40:$I$783,СВЦЭМ!$A$40:$A$783,$A298,СВЦЭМ!$B$40:$B$783,G$296)+'СЕТ СН'!$F$16</f>
        <v>0</v>
      </c>
      <c r="H298" s="36">
        <f>SUMIFS(СВЦЭМ!$I$40:$I$783,СВЦЭМ!$A$40:$A$783,$A298,СВЦЭМ!$B$40:$B$783,H$296)+'СЕТ СН'!$F$16</f>
        <v>0</v>
      </c>
      <c r="I298" s="36">
        <f>SUMIFS(СВЦЭМ!$I$40:$I$783,СВЦЭМ!$A$40:$A$783,$A298,СВЦЭМ!$B$40:$B$783,I$296)+'СЕТ СН'!$F$16</f>
        <v>0</v>
      </c>
      <c r="J298" s="36">
        <f>SUMIFS(СВЦЭМ!$I$40:$I$783,СВЦЭМ!$A$40:$A$783,$A298,СВЦЭМ!$B$40:$B$783,J$296)+'СЕТ СН'!$F$16</f>
        <v>0</v>
      </c>
      <c r="K298" s="36">
        <f>SUMIFS(СВЦЭМ!$I$40:$I$783,СВЦЭМ!$A$40:$A$783,$A298,СВЦЭМ!$B$40:$B$783,K$296)+'СЕТ СН'!$F$16</f>
        <v>0</v>
      </c>
      <c r="L298" s="36">
        <f>SUMIFS(СВЦЭМ!$I$40:$I$783,СВЦЭМ!$A$40:$A$783,$A298,СВЦЭМ!$B$40:$B$783,L$296)+'СЕТ СН'!$F$16</f>
        <v>0</v>
      </c>
      <c r="M298" s="36">
        <f>SUMIFS(СВЦЭМ!$I$40:$I$783,СВЦЭМ!$A$40:$A$783,$A298,СВЦЭМ!$B$40:$B$783,M$296)+'СЕТ СН'!$F$16</f>
        <v>0</v>
      </c>
      <c r="N298" s="36">
        <f>SUMIFS(СВЦЭМ!$I$40:$I$783,СВЦЭМ!$A$40:$A$783,$A298,СВЦЭМ!$B$40:$B$783,N$296)+'СЕТ СН'!$F$16</f>
        <v>0</v>
      </c>
      <c r="O298" s="36">
        <f>SUMIFS(СВЦЭМ!$I$40:$I$783,СВЦЭМ!$A$40:$A$783,$A298,СВЦЭМ!$B$40:$B$783,O$296)+'СЕТ СН'!$F$16</f>
        <v>0</v>
      </c>
      <c r="P298" s="36">
        <f>SUMIFS(СВЦЭМ!$I$40:$I$783,СВЦЭМ!$A$40:$A$783,$A298,СВЦЭМ!$B$40:$B$783,P$296)+'СЕТ СН'!$F$16</f>
        <v>0</v>
      </c>
      <c r="Q298" s="36">
        <f>SUMIFS(СВЦЭМ!$I$40:$I$783,СВЦЭМ!$A$40:$A$783,$A298,СВЦЭМ!$B$40:$B$783,Q$296)+'СЕТ СН'!$F$16</f>
        <v>0</v>
      </c>
      <c r="R298" s="36">
        <f>SUMIFS(СВЦЭМ!$I$40:$I$783,СВЦЭМ!$A$40:$A$783,$A298,СВЦЭМ!$B$40:$B$783,R$296)+'СЕТ СН'!$F$16</f>
        <v>0</v>
      </c>
      <c r="S298" s="36">
        <f>SUMIFS(СВЦЭМ!$I$40:$I$783,СВЦЭМ!$A$40:$A$783,$A298,СВЦЭМ!$B$40:$B$783,S$296)+'СЕТ СН'!$F$16</f>
        <v>0</v>
      </c>
      <c r="T298" s="36">
        <f>SUMIFS(СВЦЭМ!$I$40:$I$783,СВЦЭМ!$A$40:$A$783,$A298,СВЦЭМ!$B$40:$B$783,T$296)+'СЕТ СН'!$F$16</f>
        <v>0</v>
      </c>
      <c r="U298" s="36">
        <f>SUMIFS(СВЦЭМ!$I$40:$I$783,СВЦЭМ!$A$40:$A$783,$A298,СВЦЭМ!$B$40:$B$783,U$296)+'СЕТ СН'!$F$16</f>
        <v>0</v>
      </c>
      <c r="V298" s="36">
        <f>SUMIFS(СВЦЭМ!$I$40:$I$783,СВЦЭМ!$A$40:$A$783,$A298,СВЦЭМ!$B$40:$B$783,V$296)+'СЕТ СН'!$F$16</f>
        <v>0</v>
      </c>
      <c r="W298" s="36">
        <f>SUMIFS(СВЦЭМ!$I$40:$I$783,СВЦЭМ!$A$40:$A$783,$A298,СВЦЭМ!$B$40:$B$783,W$296)+'СЕТ СН'!$F$16</f>
        <v>0</v>
      </c>
      <c r="X298" s="36">
        <f>SUMIFS(СВЦЭМ!$I$40:$I$783,СВЦЭМ!$A$40:$A$783,$A298,СВЦЭМ!$B$40:$B$783,X$296)+'СЕТ СН'!$F$16</f>
        <v>0</v>
      </c>
      <c r="Y298" s="36">
        <f>SUMIFS(СВЦЭМ!$I$40:$I$783,СВЦЭМ!$A$40:$A$783,$A298,СВЦЭМ!$B$40:$B$783,Y$296)+'СЕТ СН'!$F$16</f>
        <v>0</v>
      </c>
    </row>
    <row r="299" spans="1:27" ht="15.75" hidden="1" x14ac:dyDescent="0.2">
      <c r="A299" s="35">
        <f t="shared" ref="A299:A327" si="8">A298+1</f>
        <v>45476</v>
      </c>
      <c r="B299" s="36">
        <f>SUMIFS(СВЦЭМ!$I$40:$I$783,СВЦЭМ!$A$40:$A$783,$A299,СВЦЭМ!$B$40:$B$783,B$296)+'СЕТ СН'!$F$16</f>
        <v>0</v>
      </c>
      <c r="C299" s="36">
        <f>SUMIFS(СВЦЭМ!$I$40:$I$783,СВЦЭМ!$A$40:$A$783,$A299,СВЦЭМ!$B$40:$B$783,C$296)+'СЕТ СН'!$F$16</f>
        <v>0</v>
      </c>
      <c r="D299" s="36">
        <f>SUMIFS(СВЦЭМ!$I$40:$I$783,СВЦЭМ!$A$40:$A$783,$A299,СВЦЭМ!$B$40:$B$783,D$296)+'СЕТ СН'!$F$16</f>
        <v>0</v>
      </c>
      <c r="E299" s="36">
        <f>SUMIFS(СВЦЭМ!$I$40:$I$783,СВЦЭМ!$A$40:$A$783,$A299,СВЦЭМ!$B$40:$B$783,E$296)+'СЕТ СН'!$F$16</f>
        <v>0</v>
      </c>
      <c r="F299" s="36">
        <f>SUMIFS(СВЦЭМ!$I$40:$I$783,СВЦЭМ!$A$40:$A$783,$A299,СВЦЭМ!$B$40:$B$783,F$296)+'СЕТ СН'!$F$16</f>
        <v>0</v>
      </c>
      <c r="G299" s="36">
        <f>SUMIFS(СВЦЭМ!$I$40:$I$783,СВЦЭМ!$A$40:$A$783,$A299,СВЦЭМ!$B$40:$B$783,G$296)+'СЕТ СН'!$F$16</f>
        <v>0</v>
      </c>
      <c r="H299" s="36">
        <f>SUMIFS(СВЦЭМ!$I$40:$I$783,СВЦЭМ!$A$40:$A$783,$A299,СВЦЭМ!$B$40:$B$783,H$296)+'СЕТ СН'!$F$16</f>
        <v>0</v>
      </c>
      <c r="I299" s="36">
        <f>SUMIFS(СВЦЭМ!$I$40:$I$783,СВЦЭМ!$A$40:$A$783,$A299,СВЦЭМ!$B$40:$B$783,I$296)+'СЕТ СН'!$F$16</f>
        <v>0</v>
      </c>
      <c r="J299" s="36">
        <f>SUMIFS(СВЦЭМ!$I$40:$I$783,СВЦЭМ!$A$40:$A$783,$A299,СВЦЭМ!$B$40:$B$783,J$296)+'СЕТ СН'!$F$16</f>
        <v>0</v>
      </c>
      <c r="K299" s="36">
        <f>SUMIFS(СВЦЭМ!$I$40:$I$783,СВЦЭМ!$A$40:$A$783,$A299,СВЦЭМ!$B$40:$B$783,K$296)+'СЕТ СН'!$F$16</f>
        <v>0</v>
      </c>
      <c r="L299" s="36">
        <f>SUMIFS(СВЦЭМ!$I$40:$I$783,СВЦЭМ!$A$40:$A$783,$A299,СВЦЭМ!$B$40:$B$783,L$296)+'СЕТ СН'!$F$16</f>
        <v>0</v>
      </c>
      <c r="M299" s="36">
        <f>SUMIFS(СВЦЭМ!$I$40:$I$783,СВЦЭМ!$A$40:$A$783,$A299,СВЦЭМ!$B$40:$B$783,M$296)+'СЕТ СН'!$F$16</f>
        <v>0</v>
      </c>
      <c r="N299" s="36">
        <f>SUMIFS(СВЦЭМ!$I$40:$I$783,СВЦЭМ!$A$40:$A$783,$A299,СВЦЭМ!$B$40:$B$783,N$296)+'СЕТ СН'!$F$16</f>
        <v>0</v>
      </c>
      <c r="O299" s="36">
        <f>SUMIFS(СВЦЭМ!$I$40:$I$783,СВЦЭМ!$A$40:$A$783,$A299,СВЦЭМ!$B$40:$B$783,O$296)+'СЕТ СН'!$F$16</f>
        <v>0</v>
      </c>
      <c r="P299" s="36">
        <f>SUMIFS(СВЦЭМ!$I$40:$I$783,СВЦЭМ!$A$40:$A$783,$A299,СВЦЭМ!$B$40:$B$783,P$296)+'СЕТ СН'!$F$16</f>
        <v>0</v>
      </c>
      <c r="Q299" s="36">
        <f>SUMIFS(СВЦЭМ!$I$40:$I$783,СВЦЭМ!$A$40:$A$783,$A299,СВЦЭМ!$B$40:$B$783,Q$296)+'СЕТ СН'!$F$16</f>
        <v>0</v>
      </c>
      <c r="R299" s="36">
        <f>SUMIFS(СВЦЭМ!$I$40:$I$783,СВЦЭМ!$A$40:$A$783,$A299,СВЦЭМ!$B$40:$B$783,R$296)+'СЕТ СН'!$F$16</f>
        <v>0</v>
      </c>
      <c r="S299" s="36">
        <f>SUMIFS(СВЦЭМ!$I$40:$I$783,СВЦЭМ!$A$40:$A$783,$A299,СВЦЭМ!$B$40:$B$783,S$296)+'СЕТ СН'!$F$16</f>
        <v>0</v>
      </c>
      <c r="T299" s="36">
        <f>SUMIFS(СВЦЭМ!$I$40:$I$783,СВЦЭМ!$A$40:$A$783,$A299,СВЦЭМ!$B$40:$B$783,T$296)+'СЕТ СН'!$F$16</f>
        <v>0</v>
      </c>
      <c r="U299" s="36">
        <f>SUMIFS(СВЦЭМ!$I$40:$I$783,СВЦЭМ!$A$40:$A$783,$A299,СВЦЭМ!$B$40:$B$783,U$296)+'СЕТ СН'!$F$16</f>
        <v>0</v>
      </c>
      <c r="V299" s="36">
        <f>SUMIFS(СВЦЭМ!$I$40:$I$783,СВЦЭМ!$A$40:$A$783,$A299,СВЦЭМ!$B$40:$B$783,V$296)+'СЕТ СН'!$F$16</f>
        <v>0</v>
      </c>
      <c r="W299" s="36">
        <f>SUMIFS(СВЦЭМ!$I$40:$I$783,СВЦЭМ!$A$40:$A$783,$A299,СВЦЭМ!$B$40:$B$783,W$296)+'СЕТ СН'!$F$16</f>
        <v>0</v>
      </c>
      <c r="X299" s="36">
        <f>SUMIFS(СВЦЭМ!$I$40:$I$783,СВЦЭМ!$A$40:$A$783,$A299,СВЦЭМ!$B$40:$B$783,X$296)+'СЕТ СН'!$F$16</f>
        <v>0</v>
      </c>
      <c r="Y299" s="36">
        <f>SUMIFS(СВЦЭМ!$I$40:$I$783,СВЦЭМ!$A$40:$A$783,$A299,СВЦЭМ!$B$40:$B$783,Y$296)+'СЕТ СН'!$F$16</f>
        <v>0</v>
      </c>
    </row>
    <row r="300" spans="1:27" ht="15.75" hidden="1" x14ac:dyDescent="0.2">
      <c r="A300" s="35">
        <f t="shared" si="8"/>
        <v>45477</v>
      </c>
      <c r="B300" s="36">
        <f>SUMIFS(СВЦЭМ!$I$40:$I$783,СВЦЭМ!$A$40:$A$783,$A300,СВЦЭМ!$B$40:$B$783,B$296)+'СЕТ СН'!$F$16</f>
        <v>0</v>
      </c>
      <c r="C300" s="36">
        <f>SUMIFS(СВЦЭМ!$I$40:$I$783,СВЦЭМ!$A$40:$A$783,$A300,СВЦЭМ!$B$40:$B$783,C$296)+'СЕТ СН'!$F$16</f>
        <v>0</v>
      </c>
      <c r="D300" s="36">
        <f>SUMIFS(СВЦЭМ!$I$40:$I$783,СВЦЭМ!$A$40:$A$783,$A300,СВЦЭМ!$B$40:$B$783,D$296)+'СЕТ СН'!$F$16</f>
        <v>0</v>
      </c>
      <c r="E300" s="36">
        <f>SUMIFS(СВЦЭМ!$I$40:$I$783,СВЦЭМ!$A$40:$A$783,$A300,СВЦЭМ!$B$40:$B$783,E$296)+'СЕТ СН'!$F$16</f>
        <v>0</v>
      </c>
      <c r="F300" s="36">
        <f>SUMIFS(СВЦЭМ!$I$40:$I$783,СВЦЭМ!$A$40:$A$783,$A300,СВЦЭМ!$B$40:$B$783,F$296)+'СЕТ СН'!$F$16</f>
        <v>0</v>
      </c>
      <c r="G300" s="36">
        <f>SUMIFS(СВЦЭМ!$I$40:$I$783,СВЦЭМ!$A$40:$A$783,$A300,СВЦЭМ!$B$40:$B$783,G$296)+'СЕТ СН'!$F$16</f>
        <v>0</v>
      </c>
      <c r="H300" s="36">
        <f>SUMIFS(СВЦЭМ!$I$40:$I$783,СВЦЭМ!$A$40:$A$783,$A300,СВЦЭМ!$B$40:$B$783,H$296)+'СЕТ СН'!$F$16</f>
        <v>0</v>
      </c>
      <c r="I300" s="36">
        <f>SUMIFS(СВЦЭМ!$I$40:$I$783,СВЦЭМ!$A$40:$A$783,$A300,СВЦЭМ!$B$40:$B$783,I$296)+'СЕТ СН'!$F$16</f>
        <v>0</v>
      </c>
      <c r="J300" s="36">
        <f>SUMIFS(СВЦЭМ!$I$40:$I$783,СВЦЭМ!$A$40:$A$783,$A300,СВЦЭМ!$B$40:$B$783,J$296)+'СЕТ СН'!$F$16</f>
        <v>0</v>
      </c>
      <c r="K300" s="36">
        <f>SUMIFS(СВЦЭМ!$I$40:$I$783,СВЦЭМ!$A$40:$A$783,$A300,СВЦЭМ!$B$40:$B$783,K$296)+'СЕТ СН'!$F$16</f>
        <v>0</v>
      </c>
      <c r="L300" s="36">
        <f>SUMIFS(СВЦЭМ!$I$40:$I$783,СВЦЭМ!$A$40:$A$783,$A300,СВЦЭМ!$B$40:$B$783,L$296)+'СЕТ СН'!$F$16</f>
        <v>0</v>
      </c>
      <c r="M300" s="36">
        <f>SUMIFS(СВЦЭМ!$I$40:$I$783,СВЦЭМ!$A$40:$A$783,$A300,СВЦЭМ!$B$40:$B$783,M$296)+'СЕТ СН'!$F$16</f>
        <v>0</v>
      </c>
      <c r="N300" s="36">
        <f>SUMIFS(СВЦЭМ!$I$40:$I$783,СВЦЭМ!$A$40:$A$783,$A300,СВЦЭМ!$B$40:$B$783,N$296)+'СЕТ СН'!$F$16</f>
        <v>0</v>
      </c>
      <c r="O300" s="36">
        <f>SUMIFS(СВЦЭМ!$I$40:$I$783,СВЦЭМ!$A$40:$A$783,$A300,СВЦЭМ!$B$40:$B$783,O$296)+'СЕТ СН'!$F$16</f>
        <v>0</v>
      </c>
      <c r="P300" s="36">
        <f>SUMIFS(СВЦЭМ!$I$40:$I$783,СВЦЭМ!$A$40:$A$783,$A300,СВЦЭМ!$B$40:$B$783,P$296)+'СЕТ СН'!$F$16</f>
        <v>0</v>
      </c>
      <c r="Q300" s="36">
        <f>SUMIFS(СВЦЭМ!$I$40:$I$783,СВЦЭМ!$A$40:$A$783,$A300,СВЦЭМ!$B$40:$B$783,Q$296)+'СЕТ СН'!$F$16</f>
        <v>0</v>
      </c>
      <c r="R300" s="36">
        <f>SUMIFS(СВЦЭМ!$I$40:$I$783,СВЦЭМ!$A$40:$A$783,$A300,СВЦЭМ!$B$40:$B$783,R$296)+'СЕТ СН'!$F$16</f>
        <v>0</v>
      </c>
      <c r="S300" s="36">
        <f>SUMIFS(СВЦЭМ!$I$40:$I$783,СВЦЭМ!$A$40:$A$783,$A300,СВЦЭМ!$B$40:$B$783,S$296)+'СЕТ СН'!$F$16</f>
        <v>0</v>
      </c>
      <c r="T300" s="36">
        <f>SUMIFS(СВЦЭМ!$I$40:$I$783,СВЦЭМ!$A$40:$A$783,$A300,СВЦЭМ!$B$40:$B$783,T$296)+'СЕТ СН'!$F$16</f>
        <v>0</v>
      </c>
      <c r="U300" s="36">
        <f>SUMIFS(СВЦЭМ!$I$40:$I$783,СВЦЭМ!$A$40:$A$783,$A300,СВЦЭМ!$B$40:$B$783,U$296)+'СЕТ СН'!$F$16</f>
        <v>0</v>
      </c>
      <c r="V300" s="36">
        <f>SUMIFS(СВЦЭМ!$I$40:$I$783,СВЦЭМ!$A$40:$A$783,$A300,СВЦЭМ!$B$40:$B$783,V$296)+'СЕТ СН'!$F$16</f>
        <v>0</v>
      </c>
      <c r="W300" s="36">
        <f>SUMIFS(СВЦЭМ!$I$40:$I$783,СВЦЭМ!$A$40:$A$783,$A300,СВЦЭМ!$B$40:$B$783,W$296)+'СЕТ СН'!$F$16</f>
        <v>0</v>
      </c>
      <c r="X300" s="36">
        <f>SUMIFS(СВЦЭМ!$I$40:$I$783,СВЦЭМ!$A$40:$A$783,$A300,СВЦЭМ!$B$40:$B$783,X$296)+'СЕТ СН'!$F$16</f>
        <v>0</v>
      </c>
      <c r="Y300" s="36">
        <f>SUMIFS(СВЦЭМ!$I$40:$I$783,СВЦЭМ!$A$40:$A$783,$A300,СВЦЭМ!$B$40:$B$783,Y$296)+'СЕТ СН'!$F$16</f>
        <v>0</v>
      </c>
    </row>
    <row r="301" spans="1:27" ht="15.75" hidden="1" x14ac:dyDescent="0.2">
      <c r="A301" s="35">
        <f t="shared" si="8"/>
        <v>45478</v>
      </c>
      <c r="B301" s="36">
        <f>SUMIFS(СВЦЭМ!$I$40:$I$783,СВЦЭМ!$A$40:$A$783,$A301,СВЦЭМ!$B$40:$B$783,B$296)+'СЕТ СН'!$F$16</f>
        <v>0</v>
      </c>
      <c r="C301" s="36">
        <f>SUMIFS(СВЦЭМ!$I$40:$I$783,СВЦЭМ!$A$40:$A$783,$A301,СВЦЭМ!$B$40:$B$783,C$296)+'СЕТ СН'!$F$16</f>
        <v>0</v>
      </c>
      <c r="D301" s="36">
        <f>SUMIFS(СВЦЭМ!$I$40:$I$783,СВЦЭМ!$A$40:$A$783,$A301,СВЦЭМ!$B$40:$B$783,D$296)+'СЕТ СН'!$F$16</f>
        <v>0</v>
      </c>
      <c r="E301" s="36">
        <f>SUMIFS(СВЦЭМ!$I$40:$I$783,СВЦЭМ!$A$40:$A$783,$A301,СВЦЭМ!$B$40:$B$783,E$296)+'СЕТ СН'!$F$16</f>
        <v>0</v>
      </c>
      <c r="F301" s="36">
        <f>SUMIFS(СВЦЭМ!$I$40:$I$783,СВЦЭМ!$A$40:$A$783,$A301,СВЦЭМ!$B$40:$B$783,F$296)+'СЕТ СН'!$F$16</f>
        <v>0</v>
      </c>
      <c r="G301" s="36">
        <f>SUMIFS(СВЦЭМ!$I$40:$I$783,СВЦЭМ!$A$40:$A$783,$A301,СВЦЭМ!$B$40:$B$783,G$296)+'СЕТ СН'!$F$16</f>
        <v>0</v>
      </c>
      <c r="H301" s="36">
        <f>SUMIFS(СВЦЭМ!$I$40:$I$783,СВЦЭМ!$A$40:$A$783,$A301,СВЦЭМ!$B$40:$B$783,H$296)+'СЕТ СН'!$F$16</f>
        <v>0</v>
      </c>
      <c r="I301" s="36">
        <f>SUMIFS(СВЦЭМ!$I$40:$I$783,СВЦЭМ!$A$40:$A$783,$A301,СВЦЭМ!$B$40:$B$783,I$296)+'СЕТ СН'!$F$16</f>
        <v>0</v>
      </c>
      <c r="J301" s="36">
        <f>SUMIFS(СВЦЭМ!$I$40:$I$783,СВЦЭМ!$A$40:$A$783,$A301,СВЦЭМ!$B$40:$B$783,J$296)+'СЕТ СН'!$F$16</f>
        <v>0</v>
      </c>
      <c r="K301" s="36">
        <f>SUMIFS(СВЦЭМ!$I$40:$I$783,СВЦЭМ!$A$40:$A$783,$A301,СВЦЭМ!$B$40:$B$783,K$296)+'СЕТ СН'!$F$16</f>
        <v>0</v>
      </c>
      <c r="L301" s="36">
        <f>SUMIFS(СВЦЭМ!$I$40:$I$783,СВЦЭМ!$A$40:$A$783,$A301,СВЦЭМ!$B$40:$B$783,L$296)+'СЕТ СН'!$F$16</f>
        <v>0</v>
      </c>
      <c r="M301" s="36">
        <f>SUMIFS(СВЦЭМ!$I$40:$I$783,СВЦЭМ!$A$40:$A$783,$A301,СВЦЭМ!$B$40:$B$783,M$296)+'СЕТ СН'!$F$16</f>
        <v>0</v>
      </c>
      <c r="N301" s="36">
        <f>SUMIFS(СВЦЭМ!$I$40:$I$783,СВЦЭМ!$A$40:$A$783,$A301,СВЦЭМ!$B$40:$B$783,N$296)+'СЕТ СН'!$F$16</f>
        <v>0</v>
      </c>
      <c r="O301" s="36">
        <f>SUMIFS(СВЦЭМ!$I$40:$I$783,СВЦЭМ!$A$40:$A$783,$A301,СВЦЭМ!$B$40:$B$783,O$296)+'СЕТ СН'!$F$16</f>
        <v>0</v>
      </c>
      <c r="P301" s="36">
        <f>SUMIFS(СВЦЭМ!$I$40:$I$783,СВЦЭМ!$A$40:$A$783,$A301,СВЦЭМ!$B$40:$B$783,P$296)+'СЕТ СН'!$F$16</f>
        <v>0</v>
      </c>
      <c r="Q301" s="36">
        <f>SUMIFS(СВЦЭМ!$I$40:$I$783,СВЦЭМ!$A$40:$A$783,$A301,СВЦЭМ!$B$40:$B$783,Q$296)+'СЕТ СН'!$F$16</f>
        <v>0</v>
      </c>
      <c r="R301" s="36">
        <f>SUMIFS(СВЦЭМ!$I$40:$I$783,СВЦЭМ!$A$40:$A$783,$A301,СВЦЭМ!$B$40:$B$783,R$296)+'СЕТ СН'!$F$16</f>
        <v>0</v>
      </c>
      <c r="S301" s="36">
        <f>SUMIFS(СВЦЭМ!$I$40:$I$783,СВЦЭМ!$A$40:$A$783,$A301,СВЦЭМ!$B$40:$B$783,S$296)+'СЕТ СН'!$F$16</f>
        <v>0</v>
      </c>
      <c r="T301" s="36">
        <f>SUMIFS(СВЦЭМ!$I$40:$I$783,СВЦЭМ!$A$40:$A$783,$A301,СВЦЭМ!$B$40:$B$783,T$296)+'СЕТ СН'!$F$16</f>
        <v>0</v>
      </c>
      <c r="U301" s="36">
        <f>SUMIFS(СВЦЭМ!$I$40:$I$783,СВЦЭМ!$A$40:$A$783,$A301,СВЦЭМ!$B$40:$B$783,U$296)+'СЕТ СН'!$F$16</f>
        <v>0</v>
      </c>
      <c r="V301" s="36">
        <f>SUMIFS(СВЦЭМ!$I$40:$I$783,СВЦЭМ!$A$40:$A$783,$A301,СВЦЭМ!$B$40:$B$783,V$296)+'СЕТ СН'!$F$16</f>
        <v>0</v>
      </c>
      <c r="W301" s="36">
        <f>SUMIFS(СВЦЭМ!$I$40:$I$783,СВЦЭМ!$A$40:$A$783,$A301,СВЦЭМ!$B$40:$B$783,W$296)+'СЕТ СН'!$F$16</f>
        <v>0</v>
      </c>
      <c r="X301" s="36">
        <f>SUMIFS(СВЦЭМ!$I$40:$I$783,СВЦЭМ!$A$40:$A$783,$A301,СВЦЭМ!$B$40:$B$783,X$296)+'СЕТ СН'!$F$16</f>
        <v>0</v>
      </c>
      <c r="Y301" s="36">
        <f>SUMIFS(СВЦЭМ!$I$40:$I$783,СВЦЭМ!$A$40:$A$783,$A301,СВЦЭМ!$B$40:$B$783,Y$296)+'СЕТ СН'!$F$16</f>
        <v>0</v>
      </c>
    </row>
    <row r="302" spans="1:27" ht="15.75" hidden="1" x14ac:dyDescent="0.2">
      <c r="A302" s="35">
        <f t="shared" si="8"/>
        <v>45479</v>
      </c>
      <c r="B302" s="36">
        <f>SUMIFS(СВЦЭМ!$I$40:$I$783,СВЦЭМ!$A$40:$A$783,$A302,СВЦЭМ!$B$40:$B$783,B$296)+'СЕТ СН'!$F$16</f>
        <v>0</v>
      </c>
      <c r="C302" s="36">
        <f>SUMIFS(СВЦЭМ!$I$40:$I$783,СВЦЭМ!$A$40:$A$783,$A302,СВЦЭМ!$B$40:$B$783,C$296)+'СЕТ СН'!$F$16</f>
        <v>0</v>
      </c>
      <c r="D302" s="36">
        <f>SUMIFS(СВЦЭМ!$I$40:$I$783,СВЦЭМ!$A$40:$A$783,$A302,СВЦЭМ!$B$40:$B$783,D$296)+'СЕТ СН'!$F$16</f>
        <v>0</v>
      </c>
      <c r="E302" s="36">
        <f>SUMIFS(СВЦЭМ!$I$40:$I$783,СВЦЭМ!$A$40:$A$783,$A302,СВЦЭМ!$B$40:$B$783,E$296)+'СЕТ СН'!$F$16</f>
        <v>0</v>
      </c>
      <c r="F302" s="36">
        <f>SUMIFS(СВЦЭМ!$I$40:$I$783,СВЦЭМ!$A$40:$A$783,$A302,СВЦЭМ!$B$40:$B$783,F$296)+'СЕТ СН'!$F$16</f>
        <v>0</v>
      </c>
      <c r="G302" s="36">
        <f>SUMIFS(СВЦЭМ!$I$40:$I$783,СВЦЭМ!$A$40:$A$783,$A302,СВЦЭМ!$B$40:$B$783,G$296)+'СЕТ СН'!$F$16</f>
        <v>0</v>
      </c>
      <c r="H302" s="36">
        <f>SUMIFS(СВЦЭМ!$I$40:$I$783,СВЦЭМ!$A$40:$A$783,$A302,СВЦЭМ!$B$40:$B$783,H$296)+'СЕТ СН'!$F$16</f>
        <v>0</v>
      </c>
      <c r="I302" s="36">
        <f>SUMIFS(СВЦЭМ!$I$40:$I$783,СВЦЭМ!$A$40:$A$783,$A302,СВЦЭМ!$B$40:$B$783,I$296)+'СЕТ СН'!$F$16</f>
        <v>0</v>
      </c>
      <c r="J302" s="36">
        <f>SUMIFS(СВЦЭМ!$I$40:$I$783,СВЦЭМ!$A$40:$A$783,$A302,СВЦЭМ!$B$40:$B$783,J$296)+'СЕТ СН'!$F$16</f>
        <v>0</v>
      </c>
      <c r="K302" s="36">
        <f>SUMIFS(СВЦЭМ!$I$40:$I$783,СВЦЭМ!$A$40:$A$783,$A302,СВЦЭМ!$B$40:$B$783,K$296)+'СЕТ СН'!$F$16</f>
        <v>0</v>
      </c>
      <c r="L302" s="36">
        <f>SUMIFS(СВЦЭМ!$I$40:$I$783,СВЦЭМ!$A$40:$A$783,$A302,СВЦЭМ!$B$40:$B$783,L$296)+'СЕТ СН'!$F$16</f>
        <v>0</v>
      </c>
      <c r="M302" s="36">
        <f>SUMIFS(СВЦЭМ!$I$40:$I$783,СВЦЭМ!$A$40:$A$783,$A302,СВЦЭМ!$B$40:$B$783,M$296)+'СЕТ СН'!$F$16</f>
        <v>0</v>
      </c>
      <c r="N302" s="36">
        <f>SUMIFS(СВЦЭМ!$I$40:$I$783,СВЦЭМ!$A$40:$A$783,$A302,СВЦЭМ!$B$40:$B$783,N$296)+'СЕТ СН'!$F$16</f>
        <v>0</v>
      </c>
      <c r="O302" s="36">
        <f>SUMIFS(СВЦЭМ!$I$40:$I$783,СВЦЭМ!$A$40:$A$783,$A302,СВЦЭМ!$B$40:$B$783,O$296)+'СЕТ СН'!$F$16</f>
        <v>0</v>
      </c>
      <c r="P302" s="36">
        <f>SUMIFS(СВЦЭМ!$I$40:$I$783,СВЦЭМ!$A$40:$A$783,$A302,СВЦЭМ!$B$40:$B$783,P$296)+'СЕТ СН'!$F$16</f>
        <v>0</v>
      </c>
      <c r="Q302" s="36">
        <f>SUMIFS(СВЦЭМ!$I$40:$I$783,СВЦЭМ!$A$40:$A$783,$A302,СВЦЭМ!$B$40:$B$783,Q$296)+'СЕТ СН'!$F$16</f>
        <v>0</v>
      </c>
      <c r="R302" s="36">
        <f>SUMIFS(СВЦЭМ!$I$40:$I$783,СВЦЭМ!$A$40:$A$783,$A302,СВЦЭМ!$B$40:$B$783,R$296)+'СЕТ СН'!$F$16</f>
        <v>0</v>
      </c>
      <c r="S302" s="36">
        <f>SUMIFS(СВЦЭМ!$I$40:$I$783,СВЦЭМ!$A$40:$A$783,$A302,СВЦЭМ!$B$40:$B$783,S$296)+'СЕТ СН'!$F$16</f>
        <v>0</v>
      </c>
      <c r="T302" s="36">
        <f>SUMIFS(СВЦЭМ!$I$40:$I$783,СВЦЭМ!$A$40:$A$783,$A302,СВЦЭМ!$B$40:$B$783,T$296)+'СЕТ СН'!$F$16</f>
        <v>0</v>
      </c>
      <c r="U302" s="36">
        <f>SUMIFS(СВЦЭМ!$I$40:$I$783,СВЦЭМ!$A$40:$A$783,$A302,СВЦЭМ!$B$40:$B$783,U$296)+'СЕТ СН'!$F$16</f>
        <v>0</v>
      </c>
      <c r="V302" s="36">
        <f>SUMIFS(СВЦЭМ!$I$40:$I$783,СВЦЭМ!$A$40:$A$783,$A302,СВЦЭМ!$B$40:$B$783,V$296)+'СЕТ СН'!$F$16</f>
        <v>0</v>
      </c>
      <c r="W302" s="36">
        <f>SUMIFS(СВЦЭМ!$I$40:$I$783,СВЦЭМ!$A$40:$A$783,$A302,СВЦЭМ!$B$40:$B$783,W$296)+'СЕТ СН'!$F$16</f>
        <v>0</v>
      </c>
      <c r="X302" s="36">
        <f>SUMIFS(СВЦЭМ!$I$40:$I$783,СВЦЭМ!$A$40:$A$783,$A302,СВЦЭМ!$B$40:$B$783,X$296)+'СЕТ СН'!$F$16</f>
        <v>0</v>
      </c>
      <c r="Y302" s="36">
        <f>SUMIFS(СВЦЭМ!$I$40:$I$783,СВЦЭМ!$A$40:$A$783,$A302,СВЦЭМ!$B$40:$B$783,Y$296)+'СЕТ СН'!$F$16</f>
        <v>0</v>
      </c>
    </row>
    <row r="303" spans="1:27" ht="15.75" hidden="1" x14ac:dyDescent="0.2">
      <c r="A303" s="35">
        <f t="shared" si="8"/>
        <v>45480</v>
      </c>
      <c r="B303" s="36">
        <f>SUMIFS(СВЦЭМ!$I$40:$I$783,СВЦЭМ!$A$40:$A$783,$A303,СВЦЭМ!$B$40:$B$783,B$296)+'СЕТ СН'!$F$16</f>
        <v>0</v>
      </c>
      <c r="C303" s="36">
        <f>SUMIFS(СВЦЭМ!$I$40:$I$783,СВЦЭМ!$A$40:$A$783,$A303,СВЦЭМ!$B$40:$B$783,C$296)+'СЕТ СН'!$F$16</f>
        <v>0</v>
      </c>
      <c r="D303" s="36">
        <f>SUMIFS(СВЦЭМ!$I$40:$I$783,СВЦЭМ!$A$40:$A$783,$A303,СВЦЭМ!$B$40:$B$783,D$296)+'СЕТ СН'!$F$16</f>
        <v>0</v>
      </c>
      <c r="E303" s="36">
        <f>SUMIFS(СВЦЭМ!$I$40:$I$783,СВЦЭМ!$A$40:$A$783,$A303,СВЦЭМ!$B$40:$B$783,E$296)+'СЕТ СН'!$F$16</f>
        <v>0</v>
      </c>
      <c r="F303" s="36">
        <f>SUMIFS(СВЦЭМ!$I$40:$I$783,СВЦЭМ!$A$40:$A$783,$A303,СВЦЭМ!$B$40:$B$783,F$296)+'СЕТ СН'!$F$16</f>
        <v>0</v>
      </c>
      <c r="G303" s="36">
        <f>SUMIFS(СВЦЭМ!$I$40:$I$783,СВЦЭМ!$A$40:$A$783,$A303,СВЦЭМ!$B$40:$B$783,G$296)+'СЕТ СН'!$F$16</f>
        <v>0</v>
      </c>
      <c r="H303" s="36">
        <f>SUMIFS(СВЦЭМ!$I$40:$I$783,СВЦЭМ!$A$40:$A$783,$A303,СВЦЭМ!$B$40:$B$783,H$296)+'СЕТ СН'!$F$16</f>
        <v>0</v>
      </c>
      <c r="I303" s="36">
        <f>SUMIFS(СВЦЭМ!$I$40:$I$783,СВЦЭМ!$A$40:$A$783,$A303,СВЦЭМ!$B$40:$B$783,I$296)+'СЕТ СН'!$F$16</f>
        <v>0</v>
      </c>
      <c r="J303" s="36">
        <f>SUMIFS(СВЦЭМ!$I$40:$I$783,СВЦЭМ!$A$40:$A$783,$A303,СВЦЭМ!$B$40:$B$783,J$296)+'СЕТ СН'!$F$16</f>
        <v>0</v>
      </c>
      <c r="K303" s="36">
        <f>SUMIFS(СВЦЭМ!$I$40:$I$783,СВЦЭМ!$A$40:$A$783,$A303,СВЦЭМ!$B$40:$B$783,K$296)+'СЕТ СН'!$F$16</f>
        <v>0</v>
      </c>
      <c r="L303" s="36">
        <f>SUMIFS(СВЦЭМ!$I$40:$I$783,СВЦЭМ!$A$40:$A$783,$A303,СВЦЭМ!$B$40:$B$783,L$296)+'СЕТ СН'!$F$16</f>
        <v>0</v>
      </c>
      <c r="M303" s="36">
        <f>SUMIFS(СВЦЭМ!$I$40:$I$783,СВЦЭМ!$A$40:$A$783,$A303,СВЦЭМ!$B$40:$B$783,M$296)+'СЕТ СН'!$F$16</f>
        <v>0</v>
      </c>
      <c r="N303" s="36">
        <f>SUMIFS(СВЦЭМ!$I$40:$I$783,СВЦЭМ!$A$40:$A$783,$A303,СВЦЭМ!$B$40:$B$783,N$296)+'СЕТ СН'!$F$16</f>
        <v>0</v>
      </c>
      <c r="O303" s="36">
        <f>SUMIFS(СВЦЭМ!$I$40:$I$783,СВЦЭМ!$A$40:$A$783,$A303,СВЦЭМ!$B$40:$B$783,O$296)+'СЕТ СН'!$F$16</f>
        <v>0</v>
      </c>
      <c r="P303" s="36">
        <f>SUMIFS(СВЦЭМ!$I$40:$I$783,СВЦЭМ!$A$40:$A$783,$A303,СВЦЭМ!$B$40:$B$783,P$296)+'СЕТ СН'!$F$16</f>
        <v>0</v>
      </c>
      <c r="Q303" s="36">
        <f>SUMIFS(СВЦЭМ!$I$40:$I$783,СВЦЭМ!$A$40:$A$783,$A303,СВЦЭМ!$B$40:$B$783,Q$296)+'СЕТ СН'!$F$16</f>
        <v>0</v>
      </c>
      <c r="R303" s="36">
        <f>SUMIFS(СВЦЭМ!$I$40:$I$783,СВЦЭМ!$A$40:$A$783,$A303,СВЦЭМ!$B$40:$B$783,R$296)+'СЕТ СН'!$F$16</f>
        <v>0</v>
      </c>
      <c r="S303" s="36">
        <f>SUMIFS(СВЦЭМ!$I$40:$I$783,СВЦЭМ!$A$40:$A$783,$A303,СВЦЭМ!$B$40:$B$783,S$296)+'СЕТ СН'!$F$16</f>
        <v>0</v>
      </c>
      <c r="T303" s="36">
        <f>SUMIFS(СВЦЭМ!$I$40:$I$783,СВЦЭМ!$A$40:$A$783,$A303,СВЦЭМ!$B$40:$B$783,T$296)+'СЕТ СН'!$F$16</f>
        <v>0</v>
      </c>
      <c r="U303" s="36">
        <f>SUMIFS(СВЦЭМ!$I$40:$I$783,СВЦЭМ!$A$40:$A$783,$A303,СВЦЭМ!$B$40:$B$783,U$296)+'СЕТ СН'!$F$16</f>
        <v>0</v>
      </c>
      <c r="V303" s="36">
        <f>SUMIFS(СВЦЭМ!$I$40:$I$783,СВЦЭМ!$A$40:$A$783,$A303,СВЦЭМ!$B$40:$B$783,V$296)+'СЕТ СН'!$F$16</f>
        <v>0</v>
      </c>
      <c r="W303" s="36">
        <f>SUMIFS(СВЦЭМ!$I$40:$I$783,СВЦЭМ!$A$40:$A$783,$A303,СВЦЭМ!$B$40:$B$783,W$296)+'СЕТ СН'!$F$16</f>
        <v>0</v>
      </c>
      <c r="X303" s="36">
        <f>SUMIFS(СВЦЭМ!$I$40:$I$783,СВЦЭМ!$A$40:$A$783,$A303,СВЦЭМ!$B$40:$B$783,X$296)+'СЕТ СН'!$F$16</f>
        <v>0</v>
      </c>
      <c r="Y303" s="36">
        <f>SUMIFS(СВЦЭМ!$I$40:$I$783,СВЦЭМ!$A$40:$A$783,$A303,СВЦЭМ!$B$40:$B$783,Y$296)+'СЕТ СН'!$F$16</f>
        <v>0</v>
      </c>
    </row>
    <row r="304" spans="1:27" ht="15.75" hidden="1" x14ac:dyDescent="0.2">
      <c r="A304" s="35">
        <f t="shared" si="8"/>
        <v>45481</v>
      </c>
      <c r="B304" s="36">
        <f>SUMIFS(СВЦЭМ!$I$40:$I$783,СВЦЭМ!$A$40:$A$783,$A304,СВЦЭМ!$B$40:$B$783,B$296)+'СЕТ СН'!$F$16</f>
        <v>0</v>
      </c>
      <c r="C304" s="36">
        <f>SUMIFS(СВЦЭМ!$I$40:$I$783,СВЦЭМ!$A$40:$A$783,$A304,СВЦЭМ!$B$40:$B$783,C$296)+'СЕТ СН'!$F$16</f>
        <v>0</v>
      </c>
      <c r="D304" s="36">
        <f>SUMIFS(СВЦЭМ!$I$40:$I$783,СВЦЭМ!$A$40:$A$783,$A304,СВЦЭМ!$B$40:$B$783,D$296)+'СЕТ СН'!$F$16</f>
        <v>0</v>
      </c>
      <c r="E304" s="36">
        <f>SUMIFS(СВЦЭМ!$I$40:$I$783,СВЦЭМ!$A$40:$A$783,$A304,СВЦЭМ!$B$40:$B$783,E$296)+'СЕТ СН'!$F$16</f>
        <v>0</v>
      </c>
      <c r="F304" s="36">
        <f>SUMIFS(СВЦЭМ!$I$40:$I$783,СВЦЭМ!$A$40:$A$783,$A304,СВЦЭМ!$B$40:$B$783,F$296)+'СЕТ СН'!$F$16</f>
        <v>0</v>
      </c>
      <c r="G304" s="36">
        <f>SUMIFS(СВЦЭМ!$I$40:$I$783,СВЦЭМ!$A$40:$A$783,$A304,СВЦЭМ!$B$40:$B$783,G$296)+'СЕТ СН'!$F$16</f>
        <v>0</v>
      </c>
      <c r="H304" s="36">
        <f>SUMIFS(СВЦЭМ!$I$40:$I$783,СВЦЭМ!$A$40:$A$783,$A304,СВЦЭМ!$B$40:$B$783,H$296)+'СЕТ СН'!$F$16</f>
        <v>0</v>
      </c>
      <c r="I304" s="36">
        <f>SUMIFS(СВЦЭМ!$I$40:$I$783,СВЦЭМ!$A$40:$A$783,$A304,СВЦЭМ!$B$40:$B$783,I$296)+'СЕТ СН'!$F$16</f>
        <v>0</v>
      </c>
      <c r="J304" s="36">
        <f>SUMIFS(СВЦЭМ!$I$40:$I$783,СВЦЭМ!$A$40:$A$783,$A304,СВЦЭМ!$B$40:$B$783,J$296)+'СЕТ СН'!$F$16</f>
        <v>0</v>
      </c>
      <c r="K304" s="36">
        <f>SUMIFS(СВЦЭМ!$I$40:$I$783,СВЦЭМ!$A$40:$A$783,$A304,СВЦЭМ!$B$40:$B$783,K$296)+'СЕТ СН'!$F$16</f>
        <v>0</v>
      </c>
      <c r="L304" s="36">
        <f>SUMIFS(СВЦЭМ!$I$40:$I$783,СВЦЭМ!$A$40:$A$783,$A304,СВЦЭМ!$B$40:$B$783,L$296)+'СЕТ СН'!$F$16</f>
        <v>0</v>
      </c>
      <c r="M304" s="36">
        <f>SUMIFS(СВЦЭМ!$I$40:$I$783,СВЦЭМ!$A$40:$A$783,$A304,СВЦЭМ!$B$40:$B$783,M$296)+'СЕТ СН'!$F$16</f>
        <v>0</v>
      </c>
      <c r="N304" s="36">
        <f>SUMIFS(СВЦЭМ!$I$40:$I$783,СВЦЭМ!$A$40:$A$783,$A304,СВЦЭМ!$B$40:$B$783,N$296)+'СЕТ СН'!$F$16</f>
        <v>0</v>
      </c>
      <c r="O304" s="36">
        <f>SUMIFS(СВЦЭМ!$I$40:$I$783,СВЦЭМ!$A$40:$A$783,$A304,СВЦЭМ!$B$40:$B$783,O$296)+'СЕТ СН'!$F$16</f>
        <v>0</v>
      </c>
      <c r="P304" s="36">
        <f>SUMIFS(СВЦЭМ!$I$40:$I$783,СВЦЭМ!$A$40:$A$783,$A304,СВЦЭМ!$B$40:$B$783,P$296)+'СЕТ СН'!$F$16</f>
        <v>0</v>
      </c>
      <c r="Q304" s="36">
        <f>SUMIFS(СВЦЭМ!$I$40:$I$783,СВЦЭМ!$A$40:$A$783,$A304,СВЦЭМ!$B$40:$B$783,Q$296)+'СЕТ СН'!$F$16</f>
        <v>0</v>
      </c>
      <c r="R304" s="36">
        <f>SUMIFS(СВЦЭМ!$I$40:$I$783,СВЦЭМ!$A$40:$A$783,$A304,СВЦЭМ!$B$40:$B$783,R$296)+'СЕТ СН'!$F$16</f>
        <v>0</v>
      </c>
      <c r="S304" s="36">
        <f>SUMIFS(СВЦЭМ!$I$40:$I$783,СВЦЭМ!$A$40:$A$783,$A304,СВЦЭМ!$B$40:$B$783,S$296)+'СЕТ СН'!$F$16</f>
        <v>0</v>
      </c>
      <c r="T304" s="36">
        <f>SUMIFS(СВЦЭМ!$I$40:$I$783,СВЦЭМ!$A$40:$A$783,$A304,СВЦЭМ!$B$40:$B$783,T$296)+'СЕТ СН'!$F$16</f>
        <v>0</v>
      </c>
      <c r="U304" s="36">
        <f>SUMIFS(СВЦЭМ!$I$40:$I$783,СВЦЭМ!$A$40:$A$783,$A304,СВЦЭМ!$B$40:$B$783,U$296)+'СЕТ СН'!$F$16</f>
        <v>0</v>
      </c>
      <c r="V304" s="36">
        <f>SUMIFS(СВЦЭМ!$I$40:$I$783,СВЦЭМ!$A$40:$A$783,$A304,СВЦЭМ!$B$40:$B$783,V$296)+'СЕТ СН'!$F$16</f>
        <v>0</v>
      </c>
      <c r="W304" s="36">
        <f>SUMIFS(СВЦЭМ!$I$40:$I$783,СВЦЭМ!$A$40:$A$783,$A304,СВЦЭМ!$B$40:$B$783,W$296)+'СЕТ СН'!$F$16</f>
        <v>0</v>
      </c>
      <c r="X304" s="36">
        <f>SUMIFS(СВЦЭМ!$I$40:$I$783,СВЦЭМ!$A$40:$A$783,$A304,СВЦЭМ!$B$40:$B$783,X$296)+'СЕТ СН'!$F$16</f>
        <v>0</v>
      </c>
      <c r="Y304" s="36">
        <f>SUMIFS(СВЦЭМ!$I$40:$I$783,СВЦЭМ!$A$40:$A$783,$A304,СВЦЭМ!$B$40:$B$783,Y$296)+'СЕТ СН'!$F$16</f>
        <v>0</v>
      </c>
    </row>
    <row r="305" spans="1:25" ht="15.75" hidden="1" x14ac:dyDescent="0.2">
      <c r="A305" s="35">
        <f t="shared" si="8"/>
        <v>45482</v>
      </c>
      <c r="B305" s="36">
        <f>SUMIFS(СВЦЭМ!$I$40:$I$783,СВЦЭМ!$A$40:$A$783,$A305,СВЦЭМ!$B$40:$B$783,B$296)+'СЕТ СН'!$F$16</f>
        <v>0</v>
      </c>
      <c r="C305" s="36">
        <f>SUMIFS(СВЦЭМ!$I$40:$I$783,СВЦЭМ!$A$40:$A$783,$A305,СВЦЭМ!$B$40:$B$783,C$296)+'СЕТ СН'!$F$16</f>
        <v>0</v>
      </c>
      <c r="D305" s="36">
        <f>SUMIFS(СВЦЭМ!$I$40:$I$783,СВЦЭМ!$A$40:$A$783,$A305,СВЦЭМ!$B$40:$B$783,D$296)+'СЕТ СН'!$F$16</f>
        <v>0</v>
      </c>
      <c r="E305" s="36">
        <f>SUMIFS(СВЦЭМ!$I$40:$I$783,СВЦЭМ!$A$40:$A$783,$A305,СВЦЭМ!$B$40:$B$783,E$296)+'СЕТ СН'!$F$16</f>
        <v>0</v>
      </c>
      <c r="F305" s="36">
        <f>SUMIFS(СВЦЭМ!$I$40:$I$783,СВЦЭМ!$A$40:$A$783,$A305,СВЦЭМ!$B$40:$B$783,F$296)+'СЕТ СН'!$F$16</f>
        <v>0</v>
      </c>
      <c r="G305" s="36">
        <f>SUMIFS(СВЦЭМ!$I$40:$I$783,СВЦЭМ!$A$40:$A$783,$A305,СВЦЭМ!$B$40:$B$783,G$296)+'СЕТ СН'!$F$16</f>
        <v>0</v>
      </c>
      <c r="H305" s="36">
        <f>SUMIFS(СВЦЭМ!$I$40:$I$783,СВЦЭМ!$A$40:$A$783,$A305,СВЦЭМ!$B$40:$B$783,H$296)+'СЕТ СН'!$F$16</f>
        <v>0</v>
      </c>
      <c r="I305" s="36">
        <f>SUMIFS(СВЦЭМ!$I$40:$I$783,СВЦЭМ!$A$40:$A$783,$A305,СВЦЭМ!$B$40:$B$783,I$296)+'СЕТ СН'!$F$16</f>
        <v>0</v>
      </c>
      <c r="J305" s="36">
        <f>SUMIFS(СВЦЭМ!$I$40:$I$783,СВЦЭМ!$A$40:$A$783,$A305,СВЦЭМ!$B$40:$B$783,J$296)+'СЕТ СН'!$F$16</f>
        <v>0</v>
      </c>
      <c r="K305" s="36">
        <f>SUMIFS(СВЦЭМ!$I$40:$I$783,СВЦЭМ!$A$40:$A$783,$A305,СВЦЭМ!$B$40:$B$783,K$296)+'СЕТ СН'!$F$16</f>
        <v>0</v>
      </c>
      <c r="L305" s="36">
        <f>SUMIFS(СВЦЭМ!$I$40:$I$783,СВЦЭМ!$A$40:$A$783,$A305,СВЦЭМ!$B$40:$B$783,L$296)+'СЕТ СН'!$F$16</f>
        <v>0</v>
      </c>
      <c r="M305" s="36">
        <f>SUMIFS(СВЦЭМ!$I$40:$I$783,СВЦЭМ!$A$40:$A$783,$A305,СВЦЭМ!$B$40:$B$783,M$296)+'СЕТ СН'!$F$16</f>
        <v>0</v>
      </c>
      <c r="N305" s="36">
        <f>SUMIFS(СВЦЭМ!$I$40:$I$783,СВЦЭМ!$A$40:$A$783,$A305,СВЦЭМ!$B$40:$B$783,N$296)+'СЕТ СН'!$F$16</f>
        <v>0</v>
      </c>
      <c r="O305" s="36">
        <f>SUMIFS(СВЦЭМ!$I$40:$I$783,СВЦЭМ!$A$40:$A$783,$A305,СВЦЭМ!$B$40:$B$783,O$296)+'СЕТ СН'!$F$16</f>
        <v>0</v>
      </c>
      <c r="P305" s="36">
        <f>SUMIFS(СВЦЭМ!$I$40:$I$783,СВЦЭМ!$A$40:$A$783,$A305,СВЦЭМ!$B$40:$B$783,P$296)+'СЕТ СН'!$F$16</f>
        <v>0</v>
      </c>
      <c r="Q305" s="36">
        <f>SUMIFS(СВЦЭМ!$I$40:$I$783,СВЦЭМ!$A$40:$A$783,$A305,СВЦЭМ!$B$40:$B$783,Q$296)+'СЕТ СН'!$F$16</f>
        <v>0</v>
      </c>
      <c r="R305" s="36">
        <f>SUMIFS(СВЦЭМ!$I$40:$I$783,СВЦЭМ!$A$40:$A$783,$A305,СВЦЭМ!$B$40:$B$783,R$296)+'СЕТ СН'!$F$16</f>
        <v>0</v>
      </c>
      <c r="S305" s="36">
        <f>SUMIFS(СВЦЭМ!$I$40:$I$783,СВЦЭМ!$A$40:$A$783,$A305,СВЦЭМ!$B$40:$B$783,S$296)+'СЕТ СН'!$F$16</f>
        <v>0</v>
      </c>
      <c r="T305" s="36">
        <f>SUMIFS(СВЦЭМ!$I$40:$I$783,СВЦЭМ!$A$40:$A$783,$A305,СВЦЭМ!$B$40:$B$783,T$296)+'СЕТ СН'!$F$16</f>
        <v>0</v>
      </c>
      <c r="U305" s="36">
        <f>SUMIFS(СВЦЭМ!$I$40:$I$783,СВЦЭМ!$A$40:$A$783,$A305,СВЦЭМ!$B$40:$B$783,U$296)+'СЕТ СН'!$F$16</f>
        <v>0</v>
      </c>
      <c r="V305" s="36">
        <f>SUMIFS(СВЦЭМ!$I$40:$I$783,СВЦЭМ!$A$40:$A$783,$A305,СВЦЭМ!$B$40:$B$783,V$296)+'СЕТ СН'!$F$16</f>
        <v>0</v>
      </c>
      <c r="W305" s="36">
        <f>SUMIFS(СВЦЭМ!$I$40:$I$783,СВЦЭМ!$A$40:$A$783,$A305,СВЦЭМ!$B$40:$B$783,W$296)+'СЕТ СН'!$F$16</f>
        <v>0</v>
      </c>
      <c r="X305" s="36">
        <f>SUMIFS(СВЦЭМ!$I$40:$I$783,СВЦЭМ!$A$40:$A$783,$A305,СВЦЭМ!$B$40:$B$783,X$296)+'СЕТ СН'!$F$16</f>
        <v>0</v>
      </c>
      <c r="Y305" s="36">
        <f>SUMIFS(СВЦЭМ!$I$40:$I$783,СВЦЭМ!$A$40:$A$783,$A305,СВЦЭМ!$B$40:$B$783,Y$296)+'СЕТ СН'!$F$16</f>
        <v>0</v>
      </c>
    </row>
    <row r="306" spans="1:25" ht="15.75" hidden="1" x14ac:dyDescent="0.2">
      <c r="A306" s="35">
        <f t="shared" si="8"/>
        <v>45483</v>
      </c>
      <c r="B306" s="36">
        <f>SUMIFS(СВЦЭМ!$I$40:$I$783,СВЦЭМ!$A$40:$A$783,$A306,СВЦЭМ!$B$40:$B$783,B$296)+'СЕТ СН'!$F$16</f>
        <v>0</v>
      </c>
      <c r="C306" s="36">
        <f>SUMIFS(СВЦЭМ!$I$40:$I$783,СВЦЭМ!$A$40:$A$783,$A306,СВЦЭМ!$B$40:$B$783,C$296)+'СЕТ СН'!$F$16</f>
        <v>0</v>
      </c>
      <c r="D306" s="36">
        <f>SUMIFS(СВЦЭМ!$I$40:$I$783,СВЦЭМ!$A$40:$A$783,$A306,СВЦЭМ!$B$40:$B$783,D$296)+'СЕТ СН'!$F$16</f>
        <v>0</v>
      </c>
      <c r="E306" s="36">
        <f>SUMIFS(СВЦЭМ!$I$40:$I$783,СВЦЭМ!$A$40:$A$783,$A306,СВЦЭМ!$B$40:$B$783,E$296)+'СЕТ СН'!$F$16</f>
        <v>0</v>
      </c>
      <c r="F306" s="36">
        <f>SUMIFS(СВЦЭМ!$I$40:$I$783,СВЦЭМ!$A$40:$A$783,$A306,СВЦЭМ!$B$40:$B$783,F$296)+'СЕТ СН'!$F$16</f>
        <v>0</v>
      </c>
      <c r="G306" s="36">
        <f>SUMIFS(СВЦЭМ!$I$40:$I$783,СВЦЭМ!$A$40:$A$783,$A306,СВЦЭМ!$B$40:$B$783,G$296)+'СЕТ СН'!$F$16</f>
        <v>0</v>
      </c>
      <c r="H306" s="36">
        <f>SUMIFS(СВЦЭМ!$I$40:$I$783,СВЦЭМ!$A$40:$A$783,$A306,СВЦЭМ!$B$40:$B$783,H$296)+'СЕТ СН'!$F$16</f>
        <v>0</v>
      </c>
      <c r="I306" s="36">
        <f>SUMIFS(СВЦЭМ!$I$40:$I$783,СВЦЭМ!$A$40:$A$783,$A306,СВЦЭМ!$B$40:$B$783,I$296)+'СЕТ СН'!$F$16</f>
        <v>0</v>
      </c>
      <c r="J306" s="36">
        <f>SUMIFS(СВЦЭМ!$I$40:$I$783,СВЦЭМ!$A$40:$A$783,$A306,СВЦЭМ!$B$40:$B$783,J$296)+'СЕТ СН'!$F$16</f>
        <v>0</v>
      </c>
      <c r="K306" s="36">
        <f>SUMIFS(СВЦЭМ!$I$40:$I$783,СВЦЭМ!$A$40:$A$783,$A306,СВЦЭМ!$B$40:$B$783,K$296)+'СЕТ СН'!$F$16</f>
        <v>0</v>
      </c>
      <c r="L306" s="36">
        <f>SUMIFS(СВЦЭМ!$I$40:$I$783,СВЦЭМ!$A$40:$A$783,$A306,СВЦЭМ!$B$40:$B$783,L$296)+'СЕТ СН'!$F$16</f>
        <v>0</v>
      </c>
      <c r="M306" s="36">
        <f>SUMIFS(СВЦЭМ!$I$40:$I$783,СВЦЭМ!$A$40:$A$783,$A306,СВЦЭМ!$B$40:$B$783,M$296)+'СЕТ СН'!$F$16</f>
        <v>0</v>
      </c>
      <c r="N306" s="36">
        <f>SUMIFS(СВЦЭМ!$I$40:$I$783,СВЦЭМ!$A$40:$A$783,$A306,СВЦЭМ!$B$40:$B$783,N$296)+'СЕТ СН'!$F$16</f>
        <v>0</v>
      </c>
      <c r="O306" s="36">
        <f>SUMIFS(СВЦЭМ!$I$40:$I$783,СВЦЭМ!$A$40:$A$783,$A306,СВЦЭМ!$B$40:$B$783,O$296)+'СЕТ СН'!$F$16</f>
        <v>0</v>
      </c>
      <c r="P306" s="36">
        <f>SUMIFS(СВЦЭМ!$I$40:$I$783,СВЦЭМ!$A$40:$A$783,$A306,СВЦЭМ!$B$40:$B$783,P$296)+'СЕТ СН'!$F$16</f>
        <v>0</v>
      </c>
      <c r="Q306" s="36">
        <f>SUMIFS(СВЦЭМ!$I$40:$I$783,СВЦЭМ!$A$40:$A$783,$A306,СВЦЭМ!$B$40:$B$783,Q$296)+'СЕТ СН'!$F$16</f>
        <v>0</v>
      </c>
      <c r="R306" s="36">
        <f>SUMIFS(СВЦЭМ!$I$40:$I$783,СВЦЭМ!$A$40:$A$783,$A306,СВЦЭМ!$B$40:$B$783,R$296)+'СЕТ СН'!$F$16</f>
        <v>0</v>
      </c>
      <c r="S306" s="36">
        <f>SUMIFS(СВЦЭМ!$I$40:$I$783,СВЦЭМ!$A$40:$A$783,$A306,СВЦЭМ!$B$40:$B$783,S$296)+'СЕТ СН'!$F$16</f>
        <v>0</v>
      </c>
      <c r="T306" s="36">
        <f>SUMIFS(СВЦЭМ!$I$40:$I$783,СВЦЭМ!$A$40:$A$783,$A306,СВЦЭМ!$B$40:$B$783,T$296)+'СЕТ СН'!$F$16</f>
        <v>0</v>
      </c>
      <c r="U306" s="36">
        <f>SUMIFS(СВЦЭМ!$I$40:$I$783,СВЦЭМ!$A$40:$A$783,$A306,СВЦЭМ!$B$40:$B$783,U$296)+'СЕТ СН'!$F$16</f>
        <v>0</v>
      </c>
      <c r="V306" s="36">
        <f>SUMIFS(СВЦЭМ!$I$40:$I$783,СВЦЭМ!$A$40:$A$783,$A306,СВЦЭМ!$B$40:$B$783,V$296)+'СЕТ СН'!$F$16</f>
        <v>0</v>
      </c>
      <c r="W306" s="36">
        <f>SUMIFS(СВЦЭМ!$I$40:$I$783,СВЦЭМ!$A$40:$A$783,$A306,СВЦЭМ!$B$40:$B$783,W$296)+'СЕТ СН'!$F$16</f>
        <v>0</v>
      </c>
      <c r="X306" s="36">
        <f>SUMIFS(СВЦЭМ!$I$40:$I$783,СВЦЭМ!$A$40:$A$783,$A306,СВЦЭМ!$B$40:$B$783,X$296)+'СЕТ СН'!$F$16</f>
        <v>0</v>
      </c>
      <c r="Y306" s="36">
        <f>SUMIFS(СВЦЭМ!$I$40:$I$783,СВЦЭМ!$A$40:$A$783,$A306,СВЦЭМ!$B$40:$B$783,Y$296)+'СЕТ СН'!$F$16</f>
        <v>0</v>
      </c>
    </row>
    <row r="307" spans="1:25" ht="15.75" hidden="1" x14ac:dyDescent="0.2">
      <c r="A307" s="35">
        <f t="shared" si="8"/>
        <v>45484</v>
      </c>
      <c r="B307" s="36">
        <f>SUMIFS(СВЦЭМ!$I$40:$I$783,СВЦЭМ!$A$40:$A$783,$A307,СВЦЭМ!$B$40:$B$783,B$296)+'СЕТ СН'!$F$16</f>
        <v>0</v>
      </c>
      <c r="C307" s="36">
        <f>SUMIFS(СВЦЭМ!$I$40:$I$783,СВЦЭМ!$A$40:$A$783,$A307,СВЦЭМ!$B$40:$B$783,C$296)+'СЕТ СН'!$F$16</f>
        <v>0</v>
      </c>
      <c r="D307" s="36">
        <f>SUMIFS(СВЦЭМ!$I$40:$I$783,СВЦЭМ!$A$40:$A$783,$A307,СВЦЭМ!$B$40:$B$783,D$296)+'СЕТ СН'!$F$16</f>
        <v>0</v>
      </c>
      <c r="E307" s="36">
        <f>SUMIFS(СВЦЭМ!$I$40:$I$783,СВЦЭМ!$A$40:$A$783,$A307,СВЦЭМ!$B$40:$B$783,E$296)+'СЕТ СН'!$F$16</f>
        <v>0</v>
      </c>
      <c r="F307" s="36">
        <f>SUMIFS(СВЦЭМ!$I$40:$I$783,СВЦЭМ!$A$40:$A$783,$A307,СВЦЭМ!$B$40:$B$783,F$296)+'СЕТ СН'!$F$16</f>
        <v>0</v>
      </c>
      <c r="G307" s="36">
        <f>SUMIFS(СВЦЭМ!$I$40:$I$783,СВЦЭМ!$A$40:$A$783,$A307,СВЦЭМ!$B$40:$B$783,G$296)+'СЕТ СН'!$F$16</f>
        <v>0</v>
      </c>
      <c r="H307" s="36">
        <f>SUMIFS(СВЦЭМ!$I$40:$I$783,СВЦЭМ!$A$40:$A$783,$A307,СВЦЭМ!$B$40:$B$783,H$296)+'СЕТ СН'!$F$16</f>
        <v>0</v>
      </c>
      <c r="I307" s="36">
        <f>SUMIFS(СВЦЭМ!$I$40:$I$783,СВЦЭМ!$A$40:$A$783,$A307,СВЦЭМ!$B$40:$B$783,I$296)+'СЕТ СН'!$F$16</f>
        <v>0</v>
      </c>
      <c r="J307" s="36">
        <f>SUMIFS(СВЦЭМ!$I$40:$I$783,СВЦЭМ!$A$40:$A$783,$A307,СВЦЭМ!$B$40:$B$783,J$296)+'СЕТ СН'!$F$16</f>
        <v>0</v>
      </c>
      <c r="K307" s="36">
        <f>SUMIFS(СВЦЭМ!$I$40:$I$783,СВЦЭМ!$A$40:$A$783,$A307,СВЦЭМ!$B$40:$B$783,K$296)+'СЕТ СН'!$F$16</f>
        <v>0</v>
      </c>
      <c r="L307" s="36">
        <f>SUMIFS(СВЦЭМ!$I$40:$I$783,СВЦЭМ!$A$40:$A$783,$A307,СВЦЭМ!$B$40:$B$783,L$296)+'СЕТ СН'!$F$16</f>
        <v>0</v>
      </c>
      <c r="M307" s="36">
        <f>SUMIFS(СВЦЭМ!$I$40:$I$783,СВЦЭМ!$A$40:$A$783,$A307,СВЦЭМ!$B$40:$B$783,M$296)+'СЕТ СН'!$F$16</f>
        <v>0</v>
      </c>
      <c r="N307" s="36">
        <f>SUMIFS(СВЦЭМ!$I$40:$I$783,СВЦЭМ!$A$40:$A$783,$A307,СВЦЭМ!$B$40:$B$783,N$296)+'СЕТ СН'!$F$16</f>
        <v>0</v>
      </c>
      <c r="O307" s="36">
        <f>SUMIFS(СВЦЭМ!$I$40:$I$783,СВЦЭМ!$A$40:$A$783,$A307,СВЦЭМ!$B$40:$B$783,O$296)+'СЕТ СН'!$F$16</f>
        <v>0</v>
      </c>
      <c r="P307" s="36">
        <f>SUMIFS(СВЦЭМ!$I$40:$I$783,СВЦЭМ!$A$40:$A$783,$A307,СВЦЭМ!$B$40:$B$783,P$296)+'СЕТ СН'!$F$16</f>
        <v>0</v>
      </c>
      <c r="Q307" s="36">
        <f>SUMIFS(СВЦЭМ!$I$40:$I$783,СВЦЭМ!$A$40:$A$783,$A307,СВЦЭМ!$B$40:$B$783,Q$296)+'СЕТ СН'!$F$16</f>
        <v>0</v>
      </c>
      <c r="R307" s="36">
        <f>SUMIFS(СВЦЭМ!$I$40:$I$783,СВЦЭМ!$A$40:$A$783,$A307,СВЦЭМ!$B$40:$B$783,R$296)+'СЕТ СН'!$F$16</f>
        <v>0</v>
      </c>
      <c r="S307" s="36">
        <f>SUMIFS(СВЦЭМ!$I$40:$I$783,СВЦЭМ!$A$40:$A$783,$A307,СВЦЭМ!$B$40:$B$783,S$296)+'СЕТ СН'!$F$16</f>
        <v>0</v>
      </c>
      <c r="T307" s="36">
        <f>SUMIFS(СВЦЭМ!$I$40:$I$783,СВЦЭМ!$A$40:$A$783,$A307,СВЦЭМ!$B$40:$B$783,T$296)+'СЕТ СН'!$F$16</f>
        <v>0</v>
      </c>
      <c r="U307" s="36">
        <f>SUMIFS(СВЦЭМ!$I$40:$I$783,СВЦЭМ!$A$40:$A$783,$A307,СВЦЭМ!$B$40:$B$783,U$296)+'СЕТ СН'!$F$16</f>
        <v>0</v>
      </c>
      <c r="V307" s="36">
        <f>SUMIFS(СВЦЭМ!$I$40:$I$783,СВЦЭМ!$A$40:$A$783,$A307,СВЦЭМ!$B$40:$B$783,V$296)+'СЕТ СН'!$F$16</f>
        <v>0</v>
      </c>
      <c r="W307" s="36">
        <f>SUMIFS(СВЦЭМ!$I$40:$I$783,СВЦЭМ!$A$40:$A$783,$A307,СВЦЭМ!$B$40:$B$783,W$296)+'СЕТ СН'!$F$16</f>
        <v>0</v>
      </c>
      <c r="X307" s="36">
        <f>SUMIFS(СВЦЭМ!$I$40:$I$783,СВЦЭМ!$A$40:$A$783,$A307,СВЦЭМ!$B$40:$B$783,X$296)+'СЕТ СН'!$F$16</f>
        <v>0</v>
      </c>
      <c r="Y307" s="36">
        <f>SUMIFS(СВЦЭМ!$I$40:$I$783,СВЦЭМ!$A$40:$A$783,$A307,СВЦЭМ!$B$40:$B$783,Y$296)+'СЕТ СН'!$F$16</f>
        <v>0</v>
      </c>
    </row>
    <row r="308" spans="1:25" ht="15.75" hidden="1" x14ac:dyDescent="0.2">
      <c r="A308" s="35">
        <f t="shared" si="8"/>
        <v>45485</v>
      </c>
      <c r="B308" s="36">
        <f>SUMIFS(СВЦЭМ!$I$40:$I$783,СВЦЭМ!$A$40:$A$783,$A308,СВЦЭМ!$B$40:$B$783,B$296)+'СЕТ СН'!$F$16</f>
        <v>0</v>
      </c>
      <c r="C308" s="36">
        <f>SUMIFS(СВЦЭМ!$I$40:$I$783,СВЦЭМ!$A$40:$A$783,$A308,СВЦЭМ!$B$40:$B$783,C$296)+'СЕТ СН'!$F$16</f>
        <v>0</v>
      </c>
      <c r="D308" s="36">
        <f>SUMIFS(СВЦЭМ!$I$40:$I$783,СВЦЭМ!$A$40:$A$783,$A308,СВЦЭМ!$B$40:$B$783,D$296)+'СЕТ СН'!$F$16</f>
        <v>0</v>
      </c>
      <c r="E308" s="36">
        <f>SUMIFS(СВЦЭМ!$I$40:$I$783,СВЦЭМ!$A$40:$A$783,$A308,СВЦЭМ!$B$40:$B$783,E$296)+'СЕТ СН'!$F$16</f>
        <v>0</v>
      </c>
      <c r="F308" s="36">
        <f>SUMIFS(СВЦЭМ!$I$40:$I$783,СВЦЭМ!$A$40:$A$783,$A308,СВЦЭМ!$B$40:$B$783,F$296)+'СЕТ СН'!$F$16</f>
        <v>0</v>
      </c>
      <c r="G308" s="36">
        <f>SUMIFS(СВЦЭМ!$I$40:$I$783,СВЦЭМ!$A$40:$A$783,$A308,СВЦЭМ!$B$40:$B$783,G$296)+'СЕТ СН'!$F$16</f>
        <v>0</v>
      </c>
      <c r="H308" s="36">
        <f>SUMIFS(СВЦЭМ!$I$40:$I$783,СВЦЭМ!$A$40:$A$783,$A308,СВЦЭМ!$B$40:$B$783,H$296)+'СЕТ СН'!$F$16</f>
        <v>0</v>
      </c>
      <c r="I308" s="36">
        <f>SUMIFS(СВЦЭМ!$I$40:$I$783,СВЦЭМ!$A$40:$A$783,$A308,СВЦЭМ!$B$40:$B$783,I$296)+'СЕТ СН'!$F$16</f>
        <v>0</v>
      </c>
      <c r="J308" s="36">
        <f>SUMIFS(СВЦЭМ!$I$40:$I$783,СВЦЭМ!$A$40:$A$783,$A308,СВЦЭМ!$B$40:$B$783,J$296)+'СЕТ СН'!$F$16</f>
        <v>0</v>
      </c>
      <c r="K308" s="36">
        <f>SUMIFS(СВЦЭМ!$I$40:$I$783,СВЦЭМ!$A$40:$A$783,$A308,СВЦЭМ!$B$40:$B$783,K$296)+'СЕТ СН'!$F$16</f>
        <v>0</v>
      </c>
      <c r="L308" s="36">
        <f>SUMIFS(СВЦЭМ!$I$40:$I$783,СВЦЭМ!$A$40:$A$783,$A308,СВЦЭМ!$B$40:$B$783,L$296)+'СЕТ СН'!$F$16</f>
        <v>0</v>
      </c>
      <c r="M308" s="36">
        <f>SUMIFS(СВЦЭМ!$I$40:$I$783,СВЦЭМ!$A$40:$A$783,$A308,СВЦЭМ!$B$40:$B$783,M$296)+'СЕТ СН'!$F$16</f>
        <v>0</v>
      </c>
      <c r="N308" s="36">
        <f>SUMIFS(СВЦЭМ!$I$40:$I$783,СВЦЭМ!$A$40:$A$783,$A308,СВЦЭМ!$B$40:$B$783,N$296)+'СЕТ СН'!$F$16</f>
        <v>0</v>
      </c>
      <c r="O308" s="36">
        <f>SUMIFS(СВЦЭМ!$I$40:$I$783,СВЦЭМ!$A$40:$A$783,$A308,СВЦЭМ!$B$40:$B$783,O$296)+'СЕТ СН'!$F$16</f>
        <v>0</v>
      </c>
      <c r="P308" s="36">
        <f>SUMIFS(СВЦЭМ!$I$40:$I$783,СВЦЭМ!$A$40:$A$783,$A308,СВЦЭМ!$B$40:$B$783,P$296)+'СЕТ СН'!$F$16</f>
        <v>0</v>
      </c>
      <c r="Q308" s="36">
        <f>SUMIFS(СВЦЭМ!$I$40:$I$783,СВЦЭМ!$A$40:$A$783,$A308,СВЦЭМ!$B$40:$B$783,Q$296)+'СЕТ СН'!$F$16</f>
        <v>0</v>
      </c>
      <c r="R308" s="36">
        <f>SUMIFS(СВЦЭМ!$I$40:$I$783,СВЦЭМ!$A$40:$A$783,$A308,СВЦЭМ!$B$40:$B$783,R$296)+'СЕТ СН'!$F$16</f>
        <v>0</v>
      </c>
      <c r="S308" s="36">
        <f>SUMIFS(СВЦЭМ!$I$40:$I$783,СВЦЭМ!$A$40:$A$783,$A308,СВЦЭМ!$B$40:$B$783,S$296)+'СЕТ СН'!$F$16</f>
        <v>0</v>
      </c>
      <c r="T308" s="36">
        <f>SUMIFS(СВЦЭМ!$I$40:$I$783,СВЦЭМ!$A$40:$A$783,$A308,СВЦЭМ!$B$40:$B$783,T$296)+'СЕТ СН'!$F$16</f>
        <v>0</v>
      </c>
      <c r="U308" s="36">
        <f>SUMIFS(СВЦЭМ!$I$40:$I$783,СВЦЭМ!$A$40:$A$783,$A308,СВЦЭМ!$B$40:$B$783,U$296)+'СЕТ СН'!$F$16</f>
        <v>0</v>
      </c>
      <c r="V308" s="36">
        <f>SUMIFS(СВЦЭМ!$I$40:$I$783,СВЦЭМ!$A$40:$A$783,$A308,СВЦЭМ!$B$40:$B$783,V$296)+'СЕТ СН'!$F$16</f>
        <v>0</v>
      </c>
      <c r="W308" s="36">
        <f>SUMIFS(СВЦЭМ!$I$40:$I$783,СВЦЭМ!$A$40:$A$783,$A308,СВЦЭМ!$B$40:$B$783,W$296)+'СЕТ СН'!$F$16</f>
        <v>0</v>
      </c>
      <c r="X308" s="36">
        <f>SUMIFS(СВЦЭМ!$I$40:$I$783,СВЦЭМ!$A$40:$A$783,$A308,СВЦЭМ!$B$40:$B$783,X$296)+'СЕТ СН'!$F$16</f>
        <v>0</v>
      </c>
      <c r="Y308" s="36">
        <f>SUMIFS(СВЦЭМ!$I$40:$I$783,СВЦЭМ!$A$40:$A$783,$A308,СВЦЭМ!$B$40:$B$783,Y$296)+'СЕТ СН'!$F$16</f>
        <v>0</v>
      </c>
    </row>
    <row r="309" spans="1:25" ht="15.75" hidden="1" x14ac:dyDescent="0.2">
      <c r="A309" s="35">
        <f t="shared" si="8"/>
        <v>45486</v>
      </c>
      <c r="B309" s="36">
        <f>SUMIFS(СВЦЭМ!$I$40:$I$783,СВЦЭМ!$A$40:$A$783,$A309,СВЦЭМ!$B$40:$B$783,B$296)+'СЕТ СН'!$F$16</f>
        <v>0</v>
      </c>
      <c r="C309" s="36">
        <f>SUMIFS(СВЦЭМ!$I$40:$I$783,СВЦЭМ!$A$40:$A$783,$A309,СВЦЭМ!$B$40:$B$783,C$296)+'СЕТ СН'!$F$16</f>
        <v>0</v>
      </c>
      <c r="D309" s="36">
        <f>SUMIFS(СВЦЭМ!$I$40:$I$783,СВЦЭМ!$A$40:$A$783,$A309,СВЦЭМ!$B$40:$B$783,D$296)+'СЕТ СН'!$F$16</f>
        <v>0</v>
      </c>
      <c r="E309" s="36">
        <f>SUMIFS(СВЦЭМ!$I$40:$I$783,СВЦЭМ!$A$40:$A$783,$A309,СВЦЭМ!$B$40:$B$783,E$296)+'СЕТ СН'!$F$16</f>
        <v>0</v>
      </c>
      <c r="F309" s="36">
        <f>SUMIFS(СВЦЭМ!$I$40:$I$783,СВЦЭМ!$A$40:$A$783,$A309,СВЦЭМ!$B$40:$B$783,F$296)+'СЕТ СН'!$F$16</f>
        <v>0</v>
      </c>
      <c r="G309" s="36">
        <f>SUMIFS(СВЦЭМ!$I$40:$I$783,СВЦЭМ!$A$40:$A$783,$A309,СВЦЭМ!$B$40:$B$783,G$296)+'СЕТ СН'!$F$16</f>
        <v>0</v>
      </c>
      <c r="H309" s="36">
        <f>SUMIFS(СВЦЭМ!$I$40:$I$783,СВЦЭМ!$A$40:$A$783,$A309,СВЦЭМ!$B$40:$B$783,H$296)+'СЕТ СН'!$F$16</f>
        <v>0</v>
      </c>
      <c r="I309" s="36">
        <f>SUMIFS(СВЦЭМ!$I$40:$I$783,СВЦЭМ!$A$40:$A$783,$A309,СВЦЭМ!$B$40:$B$783,I$296)+'СЕТ СН'!$F$16</f>
        <v>0</v>
      </c>
      <c r="J309" s="36">
        <f>SUMIFS(СВЦЭМ!$I$40:$I$783,СВЦЭМ!$A$40:$A$783,$A309,СВЦЭМ!$B$40:$B$783,J$296)+'СЕТ СН'!$F$16</f>
        <v>0</v>
      </c>
      <c r="K309" s="36">
        <f>SUMIFS(СВЦЭМ!$I$40:$I$783,СВЦЭМ!$A$40:$A$783,$A309,СВЦЭМ!$B$40:$B$783,K$296)+'СЕТ СН'!$F$16</f>
        <v>0</v>
      </c>
      <c r="L309" s="36">
        <f>SUMIFS(СВЦЭМ!$I$40:$I$783,СВЦЭМ!$A$40:$A$783,$A309,СВЦЭМ!$B$40:$B$783,L$296)+'СЕТ СН'!$F$16</f>
        <v>0</v>
      </c>
      <c r="M309" s="36">
        <f>SUMIFS(СВЦЭМ!$I$40:$I$783,СВЦЭМ!$A$40:$A$783,$A309,СВЦЭМ!$B$40:$B$783,M$296)+'СЕТ СН'!$F$16</f>
        <v>0</v>
      </c>
      <c r="N309" s="36">
        <f>SUMIFS(СВЦЭМ!$I$40:$I$783,СВЦЭМ!$A$40:$A$783,$A309,СВЦЭМ!$B$40:$B$783,N$296)+'СЕТ СН'!$F$16</f>
        <v>0</v>
      </c>
      <c r="O309" s="36">
        <f>SUMIFS(СВЦЭМ!$I$40:$I$783,СВЦЭМ!$A$40:$A$783,$A309,СВЦЭМ!$B$40:$B$783,O$296)+'СЕТ СН'!$F$16</f>
        <v>0</v>
      </c>
      <c r="P309" s="36">
        <f>SUMIFS(СВЦЭМ!$I$40:$I$783,СВЦЭМ!$A$40:$A$783,$A309,СВЦЭМ!$B$40:$B$783,P$296)+'СЕТ СН'!$F$16</f>
        <v>0</v>
      </c>
      <c r="Q309" s="36">
        <f>SUMIFS(СВЦЭМ!$I$40:$I$783,СВЦЭМ!$A$40:$A$783,$A309,СВЦЭМ!$B$40:$B$783,Q$296)+'СЕТ СН'!$F$16</f>
        <v>0</v>
      </c>
      <c r="R309" s="36">
        <f>SUMIFS(СВЦЭМ!$I$40:$I$783,СВЦЭМ!$A$40:$A$783,$A309,СВЦЭМ!$B$40:$B$783,R$296)+'СЕТ СН'!$F$16</f>
        <v>0</v>
      </c>
      <c r="S309" s="36">
        <f>SUMIFS(СВЦЭМ!$I$40:$I$783,СВЦЭМ!$A$40:$A$783,$A309,СВЦЭМ!$B$40:$B$783,S$296)+'СЕТ СН'!$F$16</f>
        <v>0</v>
      </c>
      <c r="T309" s="36">
        <f>SUMIFS(СВЦЭМ!$I$40:$I$783,СВЦЭМ!$A$40:$A$783,$A309,СВЦЭМ!$B$40:$B$783,T$296)+'СЕТ СН'!$F$16</f>
        <v>0</v>
      </c>
      <c r="U309" s="36">
        <f>SUMIFS(СВЦЭМ!$I$40:$I$783,СВЦЭМ!$A$40:$A$783,$A309,СВЦЭМ!$B$40:$B$783,U$296)+'СЕТ СН'!$F$16</f>
        <v>0</v>
      </c>
      <c r="V309" s="36">
        <f>SUMIFS(СВЦЭМ!$I$40:$I$783,СВЦЭМ!$A$40:$A$783,$A309,СВЦЭМ!$B$40:$B$783,V$296)+'СЕТ СН'!$F$16</f>
        <v>0</v>
      </c>
      <c r="W309" s="36">
        <f>SUMIFS(СВЦЭМ!$I$40:$I$783,СВЦЭМ!$A$40:$A$783,$A309,СВЦЭМ!$B$40:$B$783,W$296)+'СЕТ СН'!$F$16</f>
        <v>0</v>
      </c>
      <c r="X309" s="36">
        <f>SUMIFS(СВЦЭМ!$I$40:$I$783,СВЦЭМ!$A$40:$A$783,$A309,СВЦЭМ!$B$40:$B$783,X$296)+'СЕТ СН'!$F$16</f>
        <v>0</v>
      </c>
      <c r="Y309" s="36">
        <f>SUMIFS(СВЦЭМ!$I$40:$I$783,СВЦЭМ!$A$40:$A$783,$A309,СВЦЭМ!$B$40:$B$783,Y$296)+'СЕТ СН'!$F$16</f>
        <v>0</v>
      </c>
    </row>
    <row r="310" spans="1:25" ht="15.75" hidden="1" x14ac:dyDescent="0.2">
      <c r="A310" s="35">
        <f t="shared" si="8"/>
        <v>45487</v>
      </c>
      <c r="B310" s="36">
        <f>SUMIFS(СВЦЭМ!$I$40:$I$783,СВЦЭМ!$A$40:$A$783,$A310,СВЦЭМ!$B$40:$B$783,B$296)+'СЕТ СН'!$F$16</f>
        <v>0</v>
      </c>
      <c r="C310" s="36">
        <f>SUMIFS(СВЦЭМ!$I$40:$I$783,СВЦЭМ!$A$40:$A$783,$A310,СВЦЭМ!$B$40:$B$783,C$296)+'СЕТ СН'!$F$16</f>
        <v>0</v>
      </c>
      <c r="D310" s="36">
        <f>SUMIFS(СВЦЭМ!$I$40:$I$783,СВЦЭМ!$A$40:$A$783,$A310,СВЦЭМ!$B$40:$B$783,D$296)+'СЕТ СН'!$F$16</f>
        <v>0</v>
      </c>
      <c r="E310" s="36">
        <f>SUMIFS(СВЦЭМ!$I$40:$I$783,СВЦЭМ!$A$40:$A$783,$A310,СВЦЭМ!$B$40:$B$783,E$296)+'СЕТ СН'!$F$16</f>
        <v>0</v>
      </c>
      <c r="F310" s="36">
        <f>SUMIFS(СВЦЭМ!$I$40:$I$783,СВЦЭМ!$A$40:$A$783,$A310,СВЦЭМ!$B$40:$B$783,F$296)+'СЕТ СН'!$F$16</f>
        <v>0</v>
      </c>
      <c r="G310" s="36">
        <f>SUMIFS(СВЦЭМ!$I$40:$I$783,СВЦЭМ!$A$40:$A$783,$A310,СВЦЭМ!$B$40:$B$783,G$296)+'СЕТ СН'!$F$16</f>
        <v>0</v>
      </c>
      <c r="H310" s="36">
        <f>SUMIFS(СВЦЭМ!$I$40:$I$783,СВЦЭМ!$A$40:$A$783,$A310,СВЦЭМ!$B$40:$B$783,H$296)+'СЕТ СН'!$F$16</f>
        <v>0</v>
      </c>
      <c r="I310" s="36">
        <f>SUMIFS(СВЦЭМ!$I$40:$I$783,СВЦЭМ!$A$40:$A$783,$A310,СВЦЭМ!$B$40:$B$783,I$296)+'СЕТ СН'!$F$16</f>
        <v>0</v>
      </c>
      <c r="J310" s="36">
        <f>SUMIFS(СВЦЭМ!$I$40:$I$783,СВЦЭМ!$A$40:$A$783,$A310,СВЦЭМ!$B$40:$B$783,J$296)+'СЕТ СН'!$F$16</f>
        <v>0</v>
      </c>
      <c r="K310" s="36">
        <f>SUMIFS(СВЦЭМ!$I$40:$I$783,СВЦЭМ!$A$40:$A$783,$A310,СВЦЭМ!$B$40:$B$783,K$296)+'СЕТ СН'!$F$16</f>
        <v>0</v>
      </c>
      <c r="L310" s="36">
        <f>SUMIFS(СВЦЭМ!$I$40:$I$783,СВЦЭМ!$A$40:$A$783,$A310,СВЦЭМ!$B$40:$B$783,L$296)+'СЕТ СН'!$F$16</f>
        <v>0</v>
      </c>
      <c r="M310" s="36">
        <f>SUMIFS(СВЦЭМ!$I$40:$I$783,СВЦЭМ!$A$40:$A$783,$A310,СВЦЭМ!$B$40:$B$783,M$296)+'СЕТ СН'!$F$16</f>
        <v>0</v>
      </c>
      <c r="N310" s="36">
        <f>SUMIFS(СВЦЭМ!$I$40:$I$783,СВЦЭМ!$A$40:$A$783,$A310,СВЦЭМ!$B$40:$B$783,N$296)+'СЕТ СН'!$F$16</f>
        <v>0</v>
      </c>
      <c r="O310" s="36">
        <f>SUMIFS(СВЦЭМ!$I$40:$I$783,СВЦЭМ!$A$40:$A$783,$A310,СВЦЭМ!$B$40:$B$783,O$296)+'СЕТ СН'!$F$16</f>
        <v>0</v>
      </c>
      <c r="P310" s="36">
        <f>SUMIFS(СВЦЭМ!$I$40:$I$783,СВЦЭМ!$A$40:$A$783,$A310,СВЦЭМ!$B$40:$B$783,P$296)+'СЕТ СН'!$F$16</f>
        <v>0</v>
      </c>
      <c r="Q310" s="36">
        <f>SUMIFS(СВЦЭМ!$I$40:$I$783,СВЦЭМ!$A$40:$A$783,$A310,СВЦЭМ!$B$40:$B$783,Q$296)+'СЕТ СН'!$F$16</f>
        <v>0</v>
      </c>
      <c r="R310" s="36">
        <f>SUMIFS(СВЦЭМ!$I$40:$I$783,СВЦЭМ!$A$40:$A$783,$A310,СВЦЭМ!$B$40:$B$783,R$296)+'СЕТ СН'!$F$16</f>
        <v>0</v>
      </c>
      <c r="S310" s="36">
        <f>SUMIFS(СВЦЭМ!$I$40:$I$783,СВЦЭМ!$A$40:$A$783,$A310,СВЦЭМ!$B$40:$B$783,S$296)+'СЕТ СН'!$F$16</f>
        <v>0</v>
      </c>
      <c r="T310" s="36">
        <f>SUMIFS(СВЦЭМ!$I$40:$I$783,СВЦЭМ!$A$40:$A$783,$A310,СВЦЭМ!$B$40:$B$783,T$296)+'СЕТ СН'!$F$16</f>
        <v>0</v>
      </c>
      <c r="U310" s="36">
        <f>SUMIFS(СВЦЭМ!$I$40:$I$783,СВЦЭМ!$A$40:$A$783,$A310,СВЦЭМ!$B$40:$B$783,U$296)+'СЕТ СН'!$F$16</f>
        <v>0</v>
      </c>
      <c r="V310" s="36">
        <f>SUMIFS(СВЦЭМ!$I$40:$I$783,СВЦЭМ!$A$40:$A$783,$A310,СВЦЭМ!$B$40:$B$783,V$296)+'СЕТ СН'!$F$16</f>
        <v>0</v>
      </c>
      <c r="W310" s="36">
        <f>SUMIFS(СВЦЭМ!$I$40:$I$783,СВЦЭМ!$A$40:$A$783,$A310,СВЦЭМ!$B$40:$B$783,W$296)+'СЕТ СН'!$F$16</f>
        <v>0</v>
      </c>
      <c r="X310" s="36">
        <f>SUMIFS(СВЦЭМ!$I$40:$I$783,СВЦЭМ!$A$40:$A$783,$A310,СВЦЭМ!$B$40:$B$783,X$296)+'СЕТ СН'!$F$16</f>
        <v>0</v>
      </c>
      <c r="Y310" s="36">
        <f>SUMIFS(СВЦЭМ!$I$40:$I$783,СВЦЭМ!$A$40:$A$783,$A310,СВЦЭМ!$B$40:$B$783,Y$296)+'СЕТ СН'!$F$16</f>
        <v>0</v>
      </c>
    </row>
    <row r="311" spans="1:25" ht="15.75" hidden="1" x14ac:dyDescent="0.2">
      <c r="A311" s="35">
        <f t="shared" si="8"/>
        <v>45488</v>
      </c>
      <c r="B311" s="36">
        <f>SUMIFS(СВЦЭМ!$I$40:$I$783,СВЦЭМ!$A$40:$A$783,$A311,СВЦЭМ!$B$40:$B$783,B$296)+'СЕТ СН'!$F$16</f>
        <v>0</v>
      </c>
      <c r="C311" s="36">
        <f>SUMIFS(СВЦЭМ!$I$40:$I$783,СВЦЭМ!$A$40:$A$783,$A311,СВЦЭМ!$B$40:$B$783,C$296)+'СЕТ СН'!$F$16</f>
        <v>0</v>
      </c>
      <c r="D311" s="36">
        <f>SUMIFS(СВЦЭМ!$I$40:$I$783,СВЦЭМ!$A$40:$A$783,$A311,СВЦЭМ!$B$40:$B$783,D$296)+'СЕТ СН'!$F$16</f>
        <v>0</v>
      </c>
      <c r="E311" s="36">
        <f>SUMIFS(СВЦЭМ!$I$40:$I$783,СВЦЭМ!$A$40:$A$783,$A311,СВЦЭМ!$B$40:$B$783,E$296)+'СЕТ СН'!$F$16</f>
        <v>0</v>
      </c>
      <c r="F311" s="36">
        <f>SUMIFS(СВЦЭМ!$I$40:$I$783,СВЦЭМ!$A$40:$A$783,$A311,СВЦЭМ!$B$40:$B$783,F$296)+'СЕТ СН'!$F$16</f>
        <v>0</v>
      </c>
      <c r="G311" s="36">
        <f>SUMIFS(СВЦЭМ!$I$40:$I$783,СВЦЭМ!$A$40:$A$783,$A311,СВЦЭМ!$B$40:$B$783,G$296)+'СЕТ СН'!$F$16</f>
        <v>0</v>
      </c>
      <c r="H311" s="36">
        <f>SUMIFS(СВЦЭМ!$I$40:$I$783,СВЦЭМ!$A$40:$A$783,$A311,СВЦЭМ!$B$40:$B$783,H$296)+'СЕТ СН'!$F$16</f>
        <v>0</v>
      </c>
      <c r="I311" s="36">
        <f>SUMIFS(СВЦЭМ!$I$40:$I$783,СВЦЭМ!$A$40:$A$783,$A311,СВЦЭМ!$B$40:$B$783,I$296)+'СЕТ СН'!$F$16</f>
        <v>0</v>
      </c>
      <c r="J311" s="36">
        <f>SUMIFS(СВЦЭМ!$I$40:$I$783,СВЦЭМ!$A$40:$A$783,$A311,СВЦЭМ!$B$40:$B$783,J$296)+'СЕТ СН'!$F$16</f>
        <v>0</v>
      </c>
      <c r="K311" s="36">
        <f>SUMIFS(СВЦЭМ!$I$40:$I$783,СВЦЭМ!$A$40:$A$783,$A311,СВЦЭМ!$B$40:$B$783,K$296)+'СЕТ СН'!$F$16</f>
        <v>0</v>
      </c>
      <c r="L311" s="36">
        <f>SUMIFS(СВЦЭМ!$I$40:$I$783,СВЦЭМ!$A$40:$A$783,$A311,СВЦЭМ!$B$40:$B$783,L$296)+'СЕТ СН'!$F$16</f>
        <v>0</v>
      </c>
      <c r="M311" s="36">
        <f>SUMIFS(СВЦЭМ!$I$40:$I$783,СВЦЭМ!$A$40:$A$783,$A311,СВЦЭМ!$B$40:$B$783,M$296)+'СЕТ СН'!$F$16</f>
        <v>0</v>
      </c>
      <c r="N311" s="36">
        <f>SUMIFS(СВЦЭМ!$I$40:$I$783,СВЦЭМ!$A$40:$A$783,$A311,СВЦЭМ!$B$40:$B$783,N$296)+'СЕТ СН'!$F$16</f>
        <v>0</v>
      </c>
      <c r="O311" s="36">
        <f>SUMIFS(СВЦЭМ!$I$40:$I$783,СВЦЭМ!$A$40:$A$783,$A311,СВЦЭМ!$B$40:$B$783,O$296)+'СЕТ СН'!$F$16</f>
        <v>0</v>
      </c>
      <c r="P311" s="36">
        <f>SUMIFS(СВЦЭМ!$I$40:$I$783,СВЦЭМ!$A$40:$A$783,$A311,СВЦЭМ!$B$40:$B$783,P$296)+'СЕТ СН'!$F$16</f>
        <v>0</v>
      </c>
      <c r="Q311" s="36">
        <f>SUMIFS(СВЦЭМ!$I$40:$I$783,СВЦЭМ!$A$40:$A$783,$A311,СВЦЭМ!$B$40:$B$783,Q$296)+'СЕТ СН'!$F$16</f>
        <v>0</v>
      </c>
      <c r="R311" s="36">
        <f>SUMIFS(СВЦЭМ!$I$40:$I$783,СВЦЭМ!$A$40:$A$783,$A311,СВЦЭМ!$B$40:$B$783,R$296)+'СЕТ СН'!$F$16</f>
        <v>0</v>
      </c>
      <c r="S311" s="36">
        <f>SUMIFS(СВЦЭМ!$I$40:$I$783,СВЦЭМ!$A$40:$A$783,$A311,СВЦЭМ!$B$40:$B$783,S$296)+'СЕТ СН'!$F$16</f>
        <v>0</v>
      </c>
      <c r="T311" s="36">
        <f>SUMIFS(СВЦЭМ!$I$40:$I$783,СВЦЭМ!$A$40:$A$783,$A311,СВЦЭМ!$B$40:$B$783,T$296)+'СЕТ СН'!$F$16</f>
        <v>0</v>
      </c>
      <c r="U311" s="36">
        <f>SUMIFS(СВЦЭМ!$I$40:$I$783,СВЦЭМ!$A$40:$A$783,$A311,СВЦЭМ!$B$40:$B$783,U$296)+'СЕТ СН'!$F$16</f>
        <v>0</v>
      </c>
      <c r="V311" s="36">
        <f>SUMIFS(СВЦЭМ!$I$40:$I$783,СВЦЭМ!$A$40:$A$783,$A311,СВЦЭМ!$B$40:$B$783,V$296)+'СЕТ СН'!$F$16</f>
        <v>0</v>
      </c>
      <c r="W311" s="36">
        <f>SUMIFS(СВЦЭМ!$I$40:$I$783,СВЦЭМ!$A$40:$A$783,$A311,СВЦЭМ!$B$40:$B$783,W$296)+'СЕТ СН'!$F$16</f>
        <v>0</v>
      </c>
      <c r="X311" s="36">
        <f>SUMIFS(СВЦЭМ!$I$40:$I$783,СВЦЭМ!$A$40:$A$783,$A311,СВЦЭМ!$B$40:$B$783,X$296)+'СЕТ СН'!$F$16</f>
        <v>0</v>
      </c>
      <c r="Y311" s="36">
        <f>SUMIFS(СВЦЭМ!$I$40:$I$783,СВЦЭМ!$A$40:$A$783,$A311,СВЦЭМ!$B$40:$B$783,Y$296)+'СЕТ СН'!$F$16</f>
        <v>0</v>
      </c>
    </row>
    <row r="312" spans="1:25" ht="15.75" hidden="1" x14ac:dyDescent="0.2">
      <c r="A312" s="35">
        <f t="shared" si="8"/>
        <v>45489</v>
      </c>
      <c r="B312" s="36">
        <f>SUMIFS(СВЦЭМ!$I$40:$I$783,СВЦЭМ!$A$40:$A$783,$A312,СВЦЭМ!$B$40:$B$783,B$296)+'СЕТ СН'!$F$16</f>
        <v>0</v>
      </c>
      <c r="C312" s="36">
        <f>SUMIFS(СВЦЭМ!$I$40:$I$783,СВЦЭМ!$A$40:$A$783,$A312,СВЦЭМ!$B$40:$B$783,C$296)+'СЕТ СН'!$F$16</f>
        <v>0</v>
      </c>
      <c r="D312" s="36">
        <f>SUMIFS(СВЦЭМ!$I$40:$I$783,СВЦЭМ!$A$40:$A$783,$A312,СВЦЭМ!$B$40:$B$783,D$296)+'СЕТ СН'!$F$16</f>
        <v>0</v>
      </c>
      <c r="E312" s="36">
        <f>SUMIFS(СВЦЭМ!$I$40:$I$783,СВЦЭМ!$A$40:$A$783,$A312,СВЦЭМ!$B$40:$B$783,E$296)+'СЕТ СН'!$F$16</f>
        <v>0</v>
      </c>
      <c r="F312" s="36">
        <f>SUMIFS(СВЦЭМ!$I$40:$I$783,СВЦЭМ!$A$40:$A$783,$A312,СВЦЭМ!$B$40:$B$783,F$296)+'СЕТ СН'!$F$16</f>
        <v>0</v>
      </c>
      <c r="G312" s="36">
        <f>SUMIFS(СВЦЭМ!$I$40:$I$783,СВЦЭМ!$A$40:$A$783,$A312,СВЦЭМ!$B$40:$B$783,G$296)+'СЕТ СН'!$F$16</f>
        <v>0</v>
      </c>
      <c r="H312" s="36">
        <f>SUMIFS(СВЦЭМ!$I$40:$I$783,СВЦЭМ!$A$40:$A$783,$A312,СВЦЭМ!$B$40:$B$783,H$296)+'СЕТ СН'!$F$16</f>
        <v>0</v>
      </c>
      <c r="I312" s="36">
        <f>SUMIFS(СВЦЭМ!$I$40:$I$783,СВЦЭМ!$A$40:$A$783,$A312,СВЦЭМ!$B$40:$B$783,I$296)+'СЕТ СН'!$F$16</f>
        <v>0</v>
      </c>
      <c r="J312" s="36">
        <f>SUMIFS(СВЦЭМ!$I$40:$I$783,СВЦЭМ!$A$40:$A$783,$A312,СВЦЭМ!$B$40:$B$783,J$296)+'СЕТ СН'!$F$16</f>
        <v>0</v>
      </c>
      <c r="K312" s="36">
        <f>SUMIFS(СВЦЭМ!$I$40:$I$783,СВЦЭМ!$A$40:$A$783,$A312,СВЦЭМ!$B$40:$B$783,K$296)+'СЕТ СН'!$F$16</f>
        <v>0</v>
      </c>
      <c r="L312" s="36">
        <f>SUMIFS(СВЦЭМ!$I$40:$I$783,СВЦЭМ!$A$40:$A$783,$A312,СВЦЭМ!$B$40:$B$783,L$296)+'СЕТ СН'!$F$16</f>
        <v>0</v>
      </c>
      <c r="M312" s="36">
        <f>SUMIFS(СВЦЭМ!$I$40:$I$783,СВЦЭМ!$A$40:$A$783,$A312,СВЦЭМ!$B$40:$B$783,M$296)+'СЕТ СН'!$F$16</f>
        <v>0</v>
      </c>
      <c r="N312" s="36">
        <f>SUMIFS(СВЦЭМ!$I$40:$I$783,СВЦЭМ!$A$40:$A$783,$A312,СВЦЭМ!$B$40:$B$783,N$296)+'СЕТ СН'!$F$16</f>
        <v>0</v>
      </c>
      <c r="O312" s="36">
        <f>SUMIFS(СВЦЭМ!$I$40:$I$783,СВЦЭМ!$A$40:$A$783,$A312,СВЦЭМ!$B$40:$B$783,O$296)+'СЕТ СН'!$F$16</f>
        <v>0</v>
      </c>
      <c r="P312" s="36">
        <f>SUMIFS(СВЦЭМ!$I$40:$I$783,СВЦЭМ!$A$40:$A$783,$A312,СВЦЭМ!$B$40:$B$783,P$296)+'СЕТ СН'!$F$16</f>
        <v>0</v>
      </c>
      <c r="Q312" s="36">
        <f>SUMIFS(СВЦЭМ!$I$40:$I$783,СВЦЭМ!$A$40:$A$783,$A312,СВЦЭМ!$B$40:$B$783,Q$296)+'СЕТ СН'!$F$16</f>
        <v>0</v>
      </c>
      <c r="R312" s="36">
        <f>SUMIFS(СВЦЭМ!$I$40:$I$783,СВЦЭМ!$A$40:$A$783,$A312,СВЦЭМ!$B$40:$B$783,R$296)+'СЕТ СН'!$F$16</f>
        <v>0</v>
      </c>
      <c r="S312" s="36">
        <f>SUMIFS(СВЦЭМ!$I$40:$I$783,СВЦЭМ!$A$40:$A$783,$A312,СВЦЭМ!$B$40:$B$783,S$296)+'СЕТ СН'!$F$16</f>
        <v>0</v>
      </c>
      <c r="T312" s="36">
        <f>SUMIFS(СВЦЭМ!$I$40:$I$783,СВЦЭМ!$A$40:$A$783,$A312,СВЦЭМ!$B$40:$B$783,T$296)+'СЕТ СН'!$F$16</f>
        <v>0</v>
      </c>
      <c r="U312" s="36">
        <f>SUMIFS(СВЦЭМ!$I$40:$I$783,СВЦЭМ!$A$40:$A$783,$A312,СВЦЭМ!$B$40:$B$783,U$296)+'СЕТ СН'!$F$16</f>
        <v>0</v>
      </c>
      <c r="V312" s="36">
        <f>SUMIFS(СВЦЭМ!$I$40:$I$783,СВЦЭМ!$A$40:$A$783,$A312,СВЦЭМ!$B$40:$B$783,V$296)+'СЕТ СН'!$F$16</f>
        <v>0</v>
      </c>
      <c r="W312" s="36">
        <f>SUMIFS(СВЦЭМ!$I$40:$I$783,СВЦЭМ!$A$40:$A$783,$A312,СВЦЭМ!$B$40:$B$783,W$296)+'СЕТ СН'!$F$16</f>
        <v>0</v>
      </c>
      <c r="X312" s="36">
        <f>SUMIFS(СВЦЭМ!$I$40:$I$783,СВЦЭМ!$A$40:$A$783,$A312,СВЦЭМ!$B$40:$B$783,X$296)+'СЕТ СН'!$F$16</f>
        <v>0</v>
      </c>
      <c r="Y312" s="36">
        <f>SUMIFS(СВЦЭМ!$I$40:$I$783,СВЦЭМ!$A$40:$A$783,$A312,СВЦЭМ!$B$40:$B$783,Y$296)+'СЕТ СН'!$F$16</f>
        <v>0</v>
      </c>
    </row>
    <row r="313" spans="1:25" ht="15.75" hidden="1" x14ac:dyDescent="0.2">
      <c r="A313" s="35">
        <f t="shared" si="8"/>
        <v>45490</v>
      </c>
      <c r="B313" s="36">
        <f>SUMIFS(СВЦЭМ!$I$40:$I$783,СВЦЭМ!$A$40:$A$783,$A313,СВЦЭМ!$B$40:$B$783,B$296)+'СЕТ СН'!$F$16</f>
        <v>0</v>
      </c>
      <c r="C313" s="36">
        <f>SUMIFS(СВЦЭМ!$I$40:$I$783,СВЦЭМ!$A$40:$A$783,$A313,СВЦЭМ!$B$40:$B$783,C$296)+'СЕТ СН'!$F$16</f>
        <v>0</v>
      </c>
      <c r="D313" s="36">
        <f>SUMIFS(СВЦЭМ!$I$40:$I$783,СВЦЭМ!$A$40:$A$783,$A313,СВЦЭМ!$B$40:$B$783,D$296)+'СЕТ СН'!$F$16</f>
        <v>0</v>
      </c>
      <c r="E313" s="36">
        <f>SUMIFS(СВЦЭМ!$I$40:$I$783,СВЦЭМ!$A$40:$A$783,$A313,СВЦЭМ!$B$40:$B$783,E$296)+'СЕТ СН'!$F$16</f>
        <v>0</v>
      </c>
      <c r="F313" s="36">
        <f>SUMIFS(СВЦЭМ!$I$40:$I$783,СВЦЭМ!$A$40:$A$783,$A313,СВЦЭМ!$B$40:$B$783,F$296)+'СЕТ СН'!$F$16</f>
        <v>0</v>
      </c>
      <c r="G313" s="36">
        <f>SUMIFS(СВЦЭМ!$I$40:$I$783,СВЦЭМ!$A$40:$A$783,$A313,СВЦЭМ!$B$40:$B$783,G$296)+'СЕТ СН'!$F$16</f>
        <v>0</v>
      </c>
      <c r="H313" s="36">
        <f>SUMIFS(СВЦЭМ!$I$40:$I$783,СВЦЭМ!$A$40:$A$783,$A313,СВЦЭМ!$B$40:$B$783,H$296)+'СЕТ СН'!$F$16</f>
        <v>0</v>
      </c>
      <c r="I313" s="36">
        <f>SUMIFS(СВЦЭМ!$I$40:$I$783,СВЦЭМ!$A$40:$A$783,$A313,СВЦЭМ!$B$40:$B$783,I$296)+'СЕТ СН'!$F$16</f>
        <v>0</v>
      </c>
      <c r="J313" s="36">
        <f>SUMIFS(СВЦЭМ!$I$40:$I$783,СВЦЭМ!$A$40:$A$783,$A313,СВЦЭМ!$B$40:$B$783,J$296)+'СЕТ СН'!$F$16</f>
        <v>0</v>
      </c>
      <c r="K313" s="36">
        <f>SUMIFS(СВЦЭМ!$I$40:$I$783,СВЦЭМ!$A$40:$A$783,$A313,СВЦЭМ!$B$40:$B$783,K$296)+'СЕТ СН'!$F$16</f>
        <v>0</v>
      </c>
      <c r="L313" s="36">
        <f>SUMIFS(СВЦЭМ!$I$40:$I$783,СВЦЭМ!$A$40:$A$783,$A313,СВЦЭМ!$B$40:$B$783,L$296)+'СЕТ СН'!$F$16</f>
        <v>0</v>
      </c>
      <c r="M313" s="36">
        <f>SUMIFS(СВЦЭМ!$I$40:$I$783,СВЦЭМ!$A$40:$A$783,$A313,СВЦЭМ!$B$40:$B$783,M$296)+'СЕТ СН'!$F$16</f>
        <v>0</v>
      </c>
      <c r="N313" s="36">
        <f>SUMIFS(СВЦЭМ!$I$40:$I$783,СВЦЭМ!$A$40:$A$783,$A313,СВЦЭМ!$B$40:$B$783,N$296)+'СЕТ СН'!$F$16</f>
        <v>0</v>
      </c>
      <c r="O313" s="36">
        <f>SUMIFS(СВЦЭМ!$I$40:$I$783,СВЦЭМ!$A$40:$A$783,$A313,СВЦЭМ!$B$40:$B$783,O$296)+'СЕТ СН'!$F$16</f>
        <v>0</v>
      </c>
      <c r="P313" s="36">
        <f>SUMIFS(СВЦЭМ!$I$40:$I$783,СВЦЭМ!$A$40:$A$783,$A313,СВЦЭМ!$B$40:$B$783,P$296)+'СЕТ СН'!$F$16</f>
        <v>0</v>
      </c>
      <c r="Q313" s="36">
        <f>SUMIFS(СВЦЭМ!$I$40:$I$783,СВЦЭМ!$A$40:$A$783,$A313,СВЦЭМ!$B$40:$B$783,Q$296)+'СЕТ СН'!$F$16</f>
        <v>0</v>
      </c>
      <c r="R313" s="36">
        <f>SUMIFS(СВЦЭМ!$I$40:$I$783,СВЦЭМ!$A$40:$A$783,$A313,СВЦЭМ!$B$40:$B$783,R$296)+'СЕТ СН'!$F$16</f>
        <v>0</v>
      </c>
      <c r="S313" s="36">
        <f>SUMIFS(СВЦЭМ!$I$40:$I$783,СВЦЭМ!$A$40:$A$783,$A313,СВЦЭМ!$B$40:$B$783,S$296)+'СЕТ СН'!$F$16</f>
        <v>0</v>
      </c>
      <c r="T313" s="36">
        <f>SUMIFS(СВЦЭМ!$I$40:$I$783,СВЦЭМ!$A$40:$A$783,$A313,СВЦЭМ!$B$40:$B$783,T$296)+'СЕТ СН'!$F$16</f>
        <v>0</v>
      </c>
      <c r="U313" s="36">
        <f>SUMIFS(СВЦЭМ!$I$40:$I$783,СВЦЭМ!$A$40:$A$783,$A313,СВЦЭМ!$B$40:$B$783,U$296)+'СЕТ СН'!$F$16</f>
        <v>0</v>
      </c>
      <c r="V313" s="36">
        <f>SUMIFS(СВЦЭМ!$I$40:$I$783,СВЦЭМ!$A$40:$A$783,$A313,СВЦЭМ!$B$40:$B$783,V$296)+'СЕТ СН'!$F$16</f>
        <v>0</v>
      </c>
      <c r="W313" s="36">
        <f>SUMIFS(СВЦЭМ!$I$40:$I$783,СВЦЭМ!$A$40:$A$783,$A313,СВЦЭМ!$B$40:$B$783,W$296)+'СЕТ СН'!$F$16</f>
        <v>0</v>
      </c>
      <c r="X313" s="36">
        <f>SUMIFS(СВЦЭМ!$I$40:$I$783,СВЦЭМ!$A$40:$A$783,$A313,СВЦЭМ!$B$40:$B$783,X$296)+'СЕТ СН'!$F$16</f>
        <v>0</v>
      </c>
      <c r="Y313" s="36">
        <f>SUMIFS(СВЦЭМ!$I$40:$I$783,СВЦЭМ!$A$40:$A$783,$A313,СВЦЭМ!$B$40:$B$783,Y$296)+'СЕТ СН'!$F$16</f>
        <v>0</v>
      </c>
    </row>
    <row r="314" spans="1:25" ht="15.75" hidden="1" x14ac:dyDescent="0.2">
      <c r="A314" s="35">
        <f t="shared" si="8"/>
        <v>45491</v>
      </c>
      <c r="B314" s="36">
        <f>SUMIFS(СВЦЭМ!$I$40:$I$783,СВЦЭМ!$A$40:$A$783,$A314,СВЦЭМ!$B$40:$B$783,B$296)+'СЕТ СН'!$F$16</f>
        <v>0</v>
      </c>
      <c r="C314" s="36">
        <f>SUMIFS(СВЦЭМ!$I$40:$I$783,СВЦЭМ!$A$40:$A$783,$A314,СВЦЭМ!$B$40:$B$783,C$296)+'СЕТ СН'!$F$16</f>
        <v>0</v>
      </c>
      <c r="D314" s="36">
        <f>SUMIFS(СВЦЭМ!$I$40:$I$783,СВЦЭМ!$A$40:$A$783,$A314,СВЦЭМ!$B$40:$B$783,D$296)+'СЕТ СН'!$F$16</f>
        <v>0</v>
      </c>
      <c r="E314" s="36">
        <f>SUMIFS(СВЦЭМ!$I$40:$I$783,СВЦЭМ!$A$40:$A$783,$A314,СВЦЭМ!$B$40:$B$783,E$296)+'СЕТ СН'!$F$16</f>
        <v>0</v>
      </c>
      <c r="F314" s="36">
        <f>SUMIFS(СВЦЭМ!$I$40:$I$783,СВЦЭМ!$A$40:$A$783,$A314,СВЦЭМ!$B$40:$B$783,F$296)+'СЕТ СН'!$F$16</f>
        <v>0</v>
      </c>
      <c r="G314" s="36">
        <f>SUMIFS(СВЦЭМ!$I$40:$I$783,СВЦЭМ!$A$40:$A$783,$A314,СВЦЭМ!$B$40:$B$783,G$296)+'СЕТ СН'!$F$16</f>
        <v>0</v>
      </c>
      <c r="H314" s="36">
        <f>SUMIFS(СВЦЭМ!$I$40:$I$783,СВЦЭМ!$A$40:$A$783,$A314,СВЦЭМ!$B$40:$B$783,H$296)+'СЕТ СН'!$F$16</f>
        <v>0</v>
      </c>
      <c r="I314" s="36">
        <f>SUMIFS(СВЦЭМ!$I$40:$I$783,СВЦЭМ!$A$40:$A$783,$A314,СВЦЭМ!$B$40:$B$783,I$296)+'СЕТ СН'!$F$16</f>
        <v>0</v>
      </c>
      <c r="J314" s="36">
        <f>SUMIFS(СВЦЭМ!$I$40:$I$783,СВЦЭМ!$A$40:$A$783,$A314,СВЦЭМ!$B$40:$B$783,J$296)+'СЕТ СН'!$F$16</f>
        <v>0</v>
      </c>
      <c r="K314" s="36">
        <f>SUMIFS(СВЦЭМ!$I$40:$I$783,СВЦЭМ!$A$40:$A$783,$A314,СВЦЭМ!$B$40:$B$783,K$296)+'СЕТ СН'!$F$16</f>
        <v>0</v>
      </c>
      <c r="L314" s="36">
        <f>SUMIFS(СВЦЭМ!$I$40:$I$783,СВЦЭМ!$A$40:$A$783,$A314,СВЦЭМ!$B$40:$B$783,L$296)+'СЕТ СН'!$F$16</f>
        <v>0</v>
      </c>
      <c r="M314" s="36">
        <f>SUMIFS(СВЦЭМ!$I$40:$I$783,СВЦЭМ!$A$40:$A$783,$A314,СВЦЭМ!$B$40:$B$783,M$296)+'СЕТ СН'!$F$16</f>
        <v>0</v>
      </c>
      <c r="N314" s="36">
        <f>SUMIFS(СВЦЭМ!$I$40:$I$783,СВЦЭМ!$A$40:$A$783,$A314,СВЦЭМ!$B$40:$B$783,N$296)+'СЕТ СН'!$F$16</f>
        <v>0</v>
      </c>
      <c r="O314" s="36">
        <f>SUMIFS(СВЦЭМ!$I$40:$I$783,СВЦЭМ!$A$40:$A$783,$A314,СВЦЭМ!$B$40:$B$783,O$296)+'СЕТ СН'!$F$16</f>
        <v>0</v>
      </c>
      <c r="P314" s="36">
        <f>SUMIFS(СВЦЭМ!$I$40:$I$783,СВЦЭМ!$A$40:$A$783,$A314,СВЦЭМ!$B$40:$B$783,P$296)+'СЕТ СН'!$F$16</f>
        <v>0</v>
      </c>
      <c r="Q314" s="36">
        <f>SUMIFS(СВЦЭМ!$I$40:$I$783,СВЦЭМ!$A$40:$A$783,$A314,СВЦЭМ!$B$40:$B$783,Q$296)+'СЕТ СН'!$F$16</f>
        <v>0</v>
      </c>
      <c r="R314" s="36">
        <f>SUMIFS(СВЦЭМ!$I$40:$I$783,СВЦЭМ!$A$40:$A$783,$A314,СВЦЭМ!$B$40:$B$783,R$296)+'СЕТ СН'!$F$16</f>
        <v>0</v>
      </c>
      <c r="S314" s="36">
        <f>SUMIFS(СВЦЭМ!$I$40:$I$783,СВЦЭМ!$A$40:$A$783,$A314,СВЦЭМ!$B$40:$B$783,S$296)+'СЕТ СН'!$F$16</f>
        <v>0</v>
      </c>
      <c r="T314" s="36">
        <f>SUMIFS(СВЦЭМ!$I$40:$I$783,СВЦЭМ!$A$40:$A$783,$A314,СВЦЭМ!$B$40:$B$783,T$296)+'СЕТ СН'!$F$16</f>
        <v>0</v>
      </c>
      <c r="U314" s="36">
        <f>SUMIFS(СВЦЭМ!$I$40:$I$783,СВЦЭМ!$A$40:$A$783,$A314,СВЦЭМ!$B$40:$B$783,U$296)+'СЕТ СН'!$F$16</f>
        <v>0</v>
      </c>
      <c r="V314" s="36">
        <f>SUMIFS(СВЦЭМ!$I$40:$I$783,СВЦЭМ!$A$40:$A$783,$A314,СВЦЭМ!$B$40:$B$783,V$296)+'СЕТ СН'!$F$16</f>
        <v>0</v>
      </c>
      <c r="W314" s="36">
        <f>SUMIFS(СВЦЭМ!$I$40:$I$783,СВЦЭМ!$A$40:$A$783,$A314,СВЦЭМ!$B$40:$B$783,W$296)+'СЕТ СН'!$F$16</f>
        <v>0</v>
      </c>
      <c r="X314" s="36">
        <f>SUMIFS(СВЦЭМ!$I$40:$I$783,СВЦЭМ!$A$40:$A$783,$A314,СВЦЭМ!$B$40:$B$783,X$296)+'СЕТ СН'!$F$16</f>
        <v>0</v>
      </c>
      <c r="Y314" s="36">
        <f>SUMIFS(СВЦЭМ!$I$40:$I$783,СВЦЭМ!$A$40:$A$783,$A314,СВЦЭМ!$B$40:$B$783,Y$296)+'СЕТ СН'!$F$16</f>
        <v>0</v>
      </c>
    </row>
    <row r="315" spans="1:25" ht="15.75" hidden="1" x14ac:dyDescent="0.2">
      <c r="A315" s="35">
        <f t="shared" si="8"/>
        <v>45492</v>
      </c>
      <c r="B315" s="36">
        <f>SUMIFS(СВЦЭМ!$I$40:$I$783,СВЦЭМ!$A$40:$A$783,$A315,СВЦЭМ!$B$40:$B$783,B$296)+'СЕТ СН'!$F$16</f>
        <v>0</v>
      </c>
      <c r="C315" s="36">
        <f>SUMIFS(СВЦЭМ!$I$40:$I$783,СВЦЭМ!$A$40:$A$783,$A315,СВЦЭМ!$B$40:$B$783,C$296)+'СЕТ СН'!$F$16</f>
        <v>0</v>
      </c>
      <c r="D315" s="36">
        <f>SUMIFS(СВЦЭМ!$I$40:$I$783,СВЦЭМ!$A$40:$A$783,$A315,СВЦЭМ!$B$40:$B$783,D$296)+'СЕТ СН'!$F$16</f>
        <v>0</v>
      </c>
      <c r="E315" s="36">
        <f>SUMIFS(СВЦЭМ!$I$40:$I$783,СВЦЭМ!$A$40:$A$783,$A315,СВЦЭМ!$B$40:$B$783,E$296)+'СЕТ СН'!$F$16</f>
        <v>0</v>
      </c>
      <c r="F315" s="36">
        <f>SUMIFS(СВЦЭМ!$I$40:$I$783,СВЦЭМ!$A$40:$A$783,$A315,СВЦЭМ!$B$40:$B$783,F$296)+'СЕТ СН'!$F$16</f>
        <v>0</v>
      </c>
      <c r="G315" s="36">
        <f>SUMIFS(СВЦЭМ!$I$40:$I$783,СВЦЭМ!$A$40:$A$783,$A315,СВЦЭМ!$B$40:$B$783,G$296)+'СЕТ СН'!$F$16</f>
        <v>0</v>
      </c>
      <c r="H315" s="36">
        <f>SUMIFS(СВЦЭМ!$I$40:$I$783,СВЦЭМ!$A$40:$A$783,$A315,СВЦЭМ!$B$40:$B$783,H$296)+'СЕТ СН'!$F$16</f>
        <v>0</v>
      </c>
      <c r="I315" s="36">
        <f>SUMIFS(СВЦЭМ!$I$40:$I$783,СВЦЭМ!$A$40:$A$783,$A315,СВЦЭМ!$B$40:$B$783,I$296)+'СЕТ СН'!$F$16</f>
        <v>0</v>
      </c>
      <c r="J315" s="36">
        <f>SUMIFS(СВЦЭМ!$I$40:$I$783,СВЦЭМ!$A$40:$A$783,$A315,СВЦЭМ!$B$40:$B$783,J$296)+'СЕТ СН'!$F$16</f>
        <v>0</v>
      </c>
      <c r="K315" s="36">
        <f>SUMIFS(СВЦЭМ!$I$40:$I$783,СВЦЭМ!$A$40:$A$783,$A315,СВЦЭМ!$B$40:$B$783,K$296)+'СЕТ СН'!$F$16</f>
        <v>0</v>
      </c>
      <c r="L315" s="36">
        <f>SUMIFS(СВЦЭМ!$I$40:$I$783,СВЦЭМ!$A$40:$A$783,$A315,СВЦЭМ!$B$40:$B$783,L$296)+'СЕТ СН'!$F$16</f>
        <v>0</v>
      </c>
      <c r="M315" s="36">
        <f>SUMIFS(СВЦЭМ!$I$40:$I$783,СВЦЭМ!$A$40:$A$783,$A315,СВЦЭМ!$B$40:$B$783,M$296)+'СЕТ СН'!$F$16</f>
        <v>0</v>
      </c>
      <c r="N315" s="36">
        <f>SUMIFS(СВЦЭМ!$I$40:$I$783,СВЦЭМ!$A$40:$A$783,$A315,СВЦЭМ!$B$40:$B$783,N$296)+'СЕТ СН'!$F$16</f>
        <v>0</v>
      </c>
      <c r="O315" s="36">
        <f>SUMIFS(СВЦЭМ!$I$40:$I$783,СВЦЭМ!$A$40:$A$783,$A315,СВЦЭМ!$B$40:$B$783,O$296)+'СЕТ СН'!$F$16</f>
        <v>0</v>
      </c>
      <c r="P315" s="36">
        <f>SUMIFS(СВЦЭМ!$I$40:$I$783,СВЦЭМ!$A$40:$A$783,$A315,СВЦЭМ!$B$40:$B$783,P$296)+'СЕТ СН'!$F$16</f>
        <v>0</v>
      </c>
      <c r="Q315" s="36">
        <f>SUMIFS(СВЦЭМ!$I$40:$I$783,СВЦЭМ!$A$40:$A$783,$A315,СВЦЭМ!$B$40:$B$783,Q$296)+'СЕТ СН'!$F$16</f>
        <v>0</v>
      </c>
      <c r="R315" s="36">
        <f>SUMIFS(СВЦЭМ!$I$40:$I$783,СВЦЭМ!$A$40:$A$783,$A315,СВЦЭМ!$B$40:$B$783,R$296)+'СЕТ СН'!$F$16</f>
        <v>0</v>
      </c>
      <c r="S315" s="36">
        <f>SUMIFS(СВЦЭМ!$I$40:$I$783,СВЦЭМ!$A$40:$A$783,$A315,СВЦЭМ!$B$40:$B$783,S$296)+'СЕТ СН'!$F$16</f>
        <v>0</v>
      </c>
      <c r="T315" s="36">
        <f>SUMIFS(СВЦЭМ!$I$40:$I$783,СВЦЭМ!$A$40:$A$783,$A315,СВЦЭМ!$B$40:$B$783,T$296)+'СЕТ СН'!$F$16</f>
        <v>0</v>
      </c>
      <c r="U315" s="36">
        <f>SUMIFS(СВЦЭМ!$I$40:$I$783,СВЦЭМ!$A$40:$A$783,$A315,СВЦЭМ!$B$40:$B$783,U$296)+'СЕТ СН'!$F$16</f>
        <v>0</v>
      </c>
      <c r="V315" s="36">
        <f>SUMIFS(СВЦЭМ!$I$40:$I$783,СВЦЭМ!$A$40:$A$783,$A315,СВЦЭМ!$B$40:$B$783,V$296)+'СЕТ СН'!$F$16</f>
        <v>0</v>
      </c>
      <c r="W315" s="36">
        <f>SUMIFS(СВЦЭМ!$I$40:$I$783,СВЦЭМ!$A$40:$A$783,$A315,СВЦЭМ!$B$40:$B$783,W$296)+'СЕТ СН'!$F$16</f>
        <v>0</v>
      </c>
      <c r="X315" s="36">
        <f>SUMIFS(СВЦЭМ!$I$40:$I$783,СВЦЭМ!$A$40:$A$783,$A315,СВЦЭМ!$B$40:$B$783,X$296)+'СЕТ СН'!$F$16</f>
        <v>0</v>
      </c>
      <c r="Y315" s="36">
        <f>SUMIFS(СВЦЭМ!$I$40:$I$783,СВЦЭМ!$A$40:$A$783,$A315,СВЦЭМ!$B$40:$B$783,Y$296)+'СЕТ СН'!$F$16</f>
        <v>0</v>
      </c>
    </row>
    <row r="316" spans="1:25" ht="15.75" hidden="1" x14ac:dyDescent="0.2">
      <c r="A316" s="35">
        <f t="shared" si="8"/>
        <v>45493</v>
      </c>
      <c r="B316" s="36">
        <f>SUMIFS(СВЦЭМ!$I$40:$I$783,СВЦЭМ!$A$40:$A$783,$A316,СВЦЭМ!$B$40:$B$783,B$296)+'СЕТ СН'!$F$16</f>
        <v>0</v>
      </c>
      <c r="C316" s="36">
        <f>SUMIFS(СВЦЭМ!$I$40:$I$783,СВЦЭМ!$A$40:$A$783,$A316,СВЦЭМ!$B$40:$B$783,C$296)+'СЕТ СН'!$F$16</f>
        <v>0</v>
      </c>
      <c r="D316" s="36">
        <f>SUMIFS(СВЦЭМ!$I$40:$I$783,СВЦЭМ!$A$40:$A$783,$A316,СВЦЭМ!$B$40:$B$783,D$296)+'СЕТ СН'!$F$16</f>
        <v>0</v>
      </c>
      <c r="E316" s="36">
        <f>SUMIFS(СВЦЭМ!$I$40:$I$783,СВЦЭМ!$A$40:$A$783,$A316,СВЦЭМ!$B$40:$B$783,E$296)+'СЕТ СН'!$F$16</f>
        <v>0</v>
      </c>
      <c r="F316" s="36">
        <f>SUMIFS(СВЦЭМ!$I$40:$I$783,СВЦЭМ!$A$40:$A$783,$A316,СВЦЭМ!$B$40:$B$783,F$296)+'СЕТ СН'!$F$16</f>
        <v>0</v>
      </c>
      <c r="G316" s="36">
        <f>SUMIFS(СВЦЭМ!$I$40:$I$783,СВЦЭМ!$A$40:$A$783,$A316,СВЦЭМ!$B$40:$B$783,G$296)+'СЕТ СН'!$F$16</f>
        <v>0</v>
      </c>
      <c r="H316" s="36">
        <f>SUMIFS(СВЦЭМ!$I$40:$I$783,СВЦЭМ!$A$40:$A$783,$A316,СВЦЭМ!$B$40:$B$783,H$296)+'СЕТ СН'!$F$16</f>
        <v>0</v>
      </c>
      <c r="I316" s="36">
        <f>SUMIFS(СВЦЭМ!$I$40:$I$783,СВЦЭМ!$A$40:$A$783,$A316,СВЦЭМ!$B$40:$B$783,I$296)+'СЕТ СН'!$F$16</f>
        <v>0</v>
      </c>
      <c r="J316" s="36">
        <f>SUMIFS(СВЦЭМ!$I$40:$I$783,СВЦЭМ!$A$40:$A$783,$A316,СВЦЭМ!$B$40:$B$783,J$296)+'СЕТ СН'!$F$16</f>
        <v>0</v>
      </c>
      <c r="K316" s="36">
        <f>SUMIFS(СВЦЭМ!$I$40:$I$783,СВЦЭМ!$A$40:$A$783,$A316,СВЦЭМ!$B$40:$B$783,K$296)+'СЕТ СН'!$F$16</f>
        <v>0</v>
      </c>
      <c r="L316" s="36">
        <f>SUMIFS(СВЦЭМ!$I$40:$I$783,СВЦЭМ!$A$40:$A$783,$A316,СВЦЭМ!$B$40:$B$783,L$296)+'СЕТ СН'!$F$16</f>
        <v>0</v>
      </c>
      <c r="M316" s="36">
        <f>SUMIFS(СВЦЭМ!$I$40:$I$783,СВЦЭМ!$A$40:$A$783,$A316,СВЦЭМ!$B$40:$B$783,M$296)+'СЕТ СН'!$F$16</f>
        <v>0</v>
      </c>
      <c r="N316" s="36">
        <f>SUMIFS(СВЦЭМ!$I$40:$I$783,СВЦЭМ!$A$40:$A$783,$A316,СВЦЭМ!$B$40:$B$783,N$296)+'СЕТ СН'!$F$16</f>
        <v>0</v>
      </c>
      <c r="O316" s="36">
        <f>SUMIFS(СВЦЭМ!$I$40:$I$783,СВЦЭМ!$A$40:$A$783,$A316,СВЦЭМ!$B$40:$B$783,O$296)+'СЕТ СН'!$F$16</f>
        <v>0</v>
      </c>
      <c r="P316" s="36">
        <f>SUMIFS(СВЦЭМ!$I$40:$I$783,СВЦЭМ!$A$40:$A$783,$A316,СВЦЭМ!$B$40:$B$783,P$296)+'СЕТ СН'!$F$16</f>
        <v>0</v>
      </c>
      <c r="Q316" s="36">
        <f>SUMIFS(СВЦЭМ!$I$40:$I$783,СВЦЭМ!$A$40:$A$783,$A316,СВЦЭМ!$B$40:$B$783,Q$296)+'СЕТ СН'!$F$16</f>
        <v>0</v>
      </c>
      <c r="R316" s="36">
        <f>SUMIFS(СВЦЭМ!$I$40:$I$783,СВЦЭМ!$A$40:$A$783,$A316,СВЦЭМ!$B$40:$B$783,R$296)+'СЕТ СН'!$F$16</f>
        <v>0</v>
      </c>
      <c r="S316" s="36">
        <f>SUMIFS(СВЦЭМ!$I$40:$I$783,СВЦЭМ!$A$40:$A$783,$A316,СВЦЭМ!$B$40:$B$783,S$296)+'СЕТ СН'!$F$16</f>
        <v>0</v>
      </c>
      <c r="T316" s="36">
        <f>SUMIFS(СВЦЭМ!$I$40:$I$783,СВЦЭМ!$A$40:$A$783,$A316,СВЦЭМ!$B$40:$B$783,T$296)+'СЕТ СН'!$F$16</f>
        <v>0</v>
      </c>
      <c r="U316" s="36">
        <f>SUMIFS(СВЦЭМ!$I$40:$I$783,СВЦЭМ!$A$40:$A$783,$A316,СВЦЭМ!$B$40:$B$783,U$296)+'СЕТ СН'!$F$16</f>
        <v>0</v>
      </c>
      <c r="V316" s="36">
        <f>SUMIFS(СВЦЭМ!$I$40:$I$783,СВЦЭМ!$A$40:$A$783,$A316,СВЦЭМ!$B$40:$B$783,V$296)+'СЕТ СН'!$F$16</f>
        <v>0</v>
      </c>
      <c r="W316" s="36">
        <f>SUMIFS(СВЦЭМ!$I$40:$I$783,СВЦЭМ!$A$40:$A$783,$A316,СВЦЭМ!$B$40:$B$783,W$296)+'СЕТ СН'!$F$16</f>
        <v>0</v>
      </c>
      <c r="X316" s="36">
        <f>SUMIFS(СВЦЭМ!$I$40:$I$783,СВЦЭМ!$A$40:$A$783,$A316,СВЦЭМ!$B$40:$B$783,X$296)+'СЕТ СН'!$F$16</f>
        <v>0</v>
      </c>
      <c r="Y316" s="36">
        <f>SUMIFS(СВЦЭМ!$I$40:$I$783,СВЦЭМ!$A$40:$A$783,$A316,СВЦЭМ!$B$40:$B$783,Y$296)+'СЕТ СН'!$F$16</f>
        <v>0</v>
      </c>
    </row>
    <row r="317" spans="1:25" ht="15.75" hidden="1" x14ac:dyDescent="0.2">
      <c r="A317" s="35">
        <f t="shared" si="8"/>
        <v>45494</v>
      </c>
      <c r="B317" s="36">
        <f>SUMIFS(СВЦЭМ!$I$40:$I$783,СВЦЭМ!$A$40:$A$783,$A317,СВЦЭМ!$B$40:$B$783,B$296)+'СЕТ СН'!$F$16</f>
        <v>0</v>
      </c>
      <c r="C317" s="36">
        <f>SUMIFS(СВЦЭМ!$I$40:$I$783,СВЦЭМ!$A$40:$A$783,$A317,СВЦЭМ!$B$40:$B$783,C$296)+'СЕТ СН'!$F$16</f>
        <v>0</v>
      </c>
      <c r="D317" s="36">
        <f>SUMIFS(СВЦЭМ!$I$40:$I$783,СВЦЭМ!$A$40:$A$783,$A317,СВЦЭМ!$B$40:$B$783,D$296)+'СЕТ СН'!$F$16</f>
        <v>0</v>
      </c>
      <c r="E317" s="36">
        <f>SUMIFS(СВЦЭМ!$I$40:$I$783,СВЦЭМ!$A$40:$A$783,$A317,СВЦЭМ!$B$40:$B$783,E$296)+'СЕТ СН'!$F$16</f>
        <v>0</v>
      </c>
      <c r="F317" s="36">
        <f>SUMIFS(СВЦЭМ!$I$40:$I$783,СВЦЭМ!$A$40:$A$783,$A317,СВЦЭМ!$B$40:$B$783,F$296)+'СЕТ СН'!$F$16</f>
        <v>0</v>
      </c>
      <c r="G317" s="36">
        <f>SUMIFS(СВЦЭМ!$I$40:$I$783,СВЦЭМ!$A$40:$A$783,$A317,СВЦЭМ!$B$40:$B$783,G$296)+'СЕТ СН'!$F$16</f>
        <v>0</v>
      </c>
      <c r="H317" s="36">
        <f>SUMIFS(СВЦЭМ!$I$40:$I$783,СВЦЭМ!$A$40:$A$783,$A317,СВЦЭМ!$B$40:$B$783,H$296)+'СЕТ СН'!$F$16</f>
        <v>0</v>
      </c>
      <c r="I317" s="36">
        <f>SUMIFS(СВЦЭМ!$I$40:$I$783,СВЦЭМ!$A$40:$A$783,$A317,СВЦЭМ!$B$40:$B$783,I$296)+'СЕТ СН'!$F$16</f>
        <v>0</v>
      </c>
      <c r="J317" s="36">
        <f>SUMIFS(СВЦЭМ!$I$40:$I$783,СВЦЭМ!$A$40:$A$783,$A317,СВЦЭМ!$B$40:$B$783,J$296)+'СЕТ СН'!$F$16</f>
        <v>0</v>
      </c>
      <c r="K317" s="36">
        <f>SUMIFS(СВЦЭМ!$I$40:$I$783,СВЦЭМ!$A$40:$A$783,$A317,СВЦЭМ!$B$40:$B$783,K$296)+'СЕТ СН'!$F$16</f>
        <v>0</v>
      </c>
      <c r="L317" s="36">
        <f>SUMIFS(СВЦЭМ!$I$40:$I$783,СВЦЭМ!$A$40:$A$783,$A317,СВЦЭМ!$B$40:$B$783,L$296)+'СЕТ СН'!$F$16</f>
        <v>0</v>
      </c>
      <c r="M317" s="36">
        <f>SUMIFS(СВЦЭМ!$I$40:$I$783,СВЦЭМ!$A$40:$A$783,$A317,СВЦЭМ!$B$40:$B$783,M$296)+'СЕТ СН'!$F$16</f>
        <v>0</v>
      </c>
      <c r="N317" s="36">
        <f>SUMIFS(СВЦЭМ!$I$40:$I$783,СВЦЭМ!$A$40:$A$783,$A317,СВЦЭМ!$B$40:$B$783,N$296)+'СЕТ СН'!$F$16</f>
        <v>0</v>
      </c>
      <c r="O317" s="36">
        <f>SUMIFS(СВЦЭМ!$I$40:$I$783,СВЦЭМ!$A$40:$A$783,$A317,СВЦЭМ!$B$40:$B$783,O$296)+'СЕТ СН'!$F$16</f>
        <v>0</v>
      </c>
      <c r="P317" s="36">
        <f>SUMIFS(СВЦЭМ!$I$40:$I$783,СВЦЭМ!$A$40:$A$783,$A317,СВЦЭМ!$B$40:$B$783,P$296)+'СЕТ СН'!$F$16</f>
        <v>0</v>
      </c>
      <c r="Q317" s="36">
        <f>SUMIFS(СВЦЭМ!$I$40:$I$783,СВЦЭМ!$A$40:$A$783,$A317,СВЦЭМ!$B$40:$B$783,Q$296)+'СЕТ СН'!$F$16</f>
        <v>0</v>
      </c>
      <c r="R317" s="36">
        <f>SUMIFS(СВЦЭМ!$I$40:$I$783,СВЦЭМ!$A$40:$A$783,$A317,СВЦЭМ!$B$40:$B$783,R$296)+'СЕТ СН'!$F$16</f>
        <v>0</v>
      </c>
      <c r="S317" s="36">
        <f>SUMIFS(СВЦЭМ!$I$40:$I$783,СВЦЭМ!$A$40:$A$783,$A317,СВЦЭМ!$B$40:$B$783,S$296)+'СЕТ СН'!$F$16</f>
        <v>0</v>
      </c>
      <c r="T317" s="36">
        <f>SUMIFS(СВЦЭМ!$I$40:$I$783,СВЦЭМ!$A$40:$A$783,$A317,СВЦЭМ!$B$40:$B$783,T$296)+'СЕТ СН'!$F$16</f>
        <v>0</v>
      </c>
      <c r="U317" s="36">
        <f>SUMIFS(СВЦЭМ!$I$40:$I$783,СВЦЭМ!$A$40:$A$783,$A317,СВЦЭМ!$B$40:$B$783,U$296)+'СЕТ СН'!$F$16</f>
        <v>0</v>
      </c>
      <c r="V317" s="36">
        <f>SUMIFS(СВЦЭМ!$I$40:$I$783,СВЦЭМ!$A$40:$A$783,$A317,СВЦЭМ!$B$40:$B$783,V$296)+'СЕТ СН'!$F$16</f>
        <v>0</v>
      </c>
      <c r="W317" s="36">
        <f>SUMIFS(СВЦЭМ!$I$40:$I$783,СВЦЭМ!$A$40:$A$783,$A317,СВЦЭМ!$B$40:$B$783,W$296)+'СЕТ СН'!$F$16</f>
        <v>0</v>
      </c>
      <c r="X317" s="36">
        <f>SUMIFS(СВЦЭМ!$I$40:$I$783,СВЦЭМ!$A$40:$A$783,$A317,СВЦЭМ!$B$40:$B$783,X$296)+'СЕТ СН'!$F$16</f>
        <v>0</v>
      </c>
      <c r="Y317" s="36">
        <f>SUMIFS(СВЦЭМ!$I$40:$I$783,СВЦЭМ!$A$40:$A$783,$A317,СВЦЭМ!$B$40:$B$783,Y$296)+'СЕТ СН'!$F$16</f>
        <v>0</v>
      </c>
    </row>
    <row r="318" spans="1:25" ht="15.75" hidden="1" x14ac:dyDescent="0.2">
      <c r="A318" s="35">
        <f t="shared" si="8"/>
        <v>45495</v>
      </c>
      <c r="B318" s="36">
        <f>SUMIFS(СВЦЭМ!$I$40:$I$783,СВЦЭМ!$A$40:$A$783,$A318,СВЦЭМ!$B$40:$B$783,B$296)+'СЕТ СН'!$F$16</f>
        <v>0</v>
      </c>
      <c r="C318" s="36">
        <f>SUMIFS(СВЦЭМ!$I$40:$I$783,СВЦЭМ!$A$40:$A$783,$A318,СВЦЭМ!$B$40:$B$783,C$296)+'СЕТ СН'!$F$16</f>
        <v>0</v>
      </c>
      <c r="D318" s="36">
        <f>SUMIFS(СВЦЭМ!$I$40:$I$783,СВЦЭМ!$A$40:$A$783,$A318,СВЦЭМ!$B$40:$B$783,D$296)+'СЕТ СН'!$F$16</f>
        <v>0</v>
      </c>
      <c r="E318" s="36">
        <f>SUMIFS(СВЦЭМ!$I$40:$I$783,СВЦЭМ!$A$40:$A$783,$A318,СВЦЭМ!$B$40:$B$783,E$296)+'СЕТ СН'!$F$16</f>
        <v>0</v>
      </c>
      <c r="F318" s="36">
        <f>SUMIFS(СВЦЭМ!$I$40:$I$783,СВЦЭМ!$A$40:$A$783,$A318,СВЦЭМ!$B$40:$B$783,F$296)+'СЕТ СН'!$F$16</f>
        <v>0</v>
      </c>
      <c r="G318" s="36">
        <f>SUMIFS(СВЦЭМ!$I$40:$I$783,СВЦЭМ!$A$40:$A$783,$A318,СВЦЭМ!$B$40:$B$783,G$296)+'СЕТ СН'!$F$16</f>
        <v>0</v>
      </c>
      <c r="H318" s="36">
        <f>SUMIFS(СВЦЭМ!$I$40:$I$783,СВЦЭМ!$A$40:$A$783,$A318,СВЦЭМ!$B$40:$B$783,H$296)+'СЕТ СН'!$F$16</f>
        <v>0</v>
      </c>
      <c r="I318" s="36">
        <f>SUMIFS(СВЦЭМ!$I$40:$I$783,СВЦЭМ!$A$40:$A$783,$A318,СВЦЭМ!$B$40:$B$783,I$296)+'СЕТ СН'!$F$16</f>
        <v>0</v>
      </c>
      <c r="J318" s="36">
        <f>SUMIFS(СВЦЭМ!$I$40:$I$783,СВЦЭМ!$A$40:$A$783,$A318,СВЦЭМ!$B$40:$B$783,J$296)+'СЕТ СН'!$F$16</f>
        <v>0</v>
      </c>
      <c r="K318" s="36">
        <f>SUMIFS(СВЦЭМ!$I$40:$I$783,СВЦЭМ!$A$40:$A$783,$A318,СВЦЭМ!$B$40:$B$783,K$296)+'СЕТ СН'!$F$16</f>
        <v>0</v>
      </c>
      <c r="L318" s="36">
        <f>SUMIFS(СВЦЭМ!$I$40:$I$783,СВЦЭМ!$A$40:$A$783,$A318,СВЦЭМ!$B$40:$B$783,L$296)+'СЕТ СН'!$F$16</f>
        <v>0</v>
      </c>
      <c r="M318" s="36">
        <f>SUMIFS(СВЦЭМ!$I$40:$I$783,СВЦЭМ!$A$40:$A$783,$A318,СВЦЭМ!$B$40:$B$783,M$296)+'СЕТ СН'!$F$16</f>
        <v>0</v>
      </c>
      <c r="N318" s="36">
        <f>SUMIFS(СВЦЭМ!$I$40:$I$783,СВЦЭМ!$A$40:$A$783,$A318,СВЦЭМ!$B$40:$B$783,N$296)+'СЕТ СН'!$F$16</f>
        <v>0</v>
      </c>
      <c r="O318" s="36">
        <f>SUMIFS(СВЦЭМ!$I$40:$I$783,СВЦЭМ!$A$40:$A$783,$A318,СВЦЭМ!$B$40:$B$783,O$296)+'СЕТ СН'!$F$16</f>
        <v>0</v>
      </c>
      <c r="P318" s="36">
        <f>SUMIFS(СВЦЭМ!$I$40:$I$783,СВЦЭМ!$A$40:$A$783,$A318,СВЦЭМ!$B$40:$B$783,P$296)+'СЕТ СН'!$F$16</f>
        <v>0</v>
      </c>
      <c r="Q318" s="36">
        <f>SUMIFS(СВЦЭМ!$I$40:$I$783,СВЦЭМ!$A$40:$A$783,$A318,СВЦЭМ!$B$40:$B$783,Q$296)+'СЕТ СН'!$F$16</f>
        <v>0</v>
      </c>
      <c r="R318" s="36">
        <f>SUMIFS(СВЦЭМ!$I$40:$I$783,СВЦЭМ!$A$40:$A$783,$A318,СВЦЭМ!$B$40:$B$783,R$296)+'СЕТ СН'!$F$16</f>
        <v>0</v>
      </c>
      <c r="S318" s="36">
        <f>SUMIFS(СВЦЭМ!$I$40:$I$783,СВЦЭМ!$A$40:$A$783,$A318,СВЦЭМ!$B$40:$B$783,S$296)+'СЕТ СН'!$F$16</f>
        <v>0</v>
      </c>
      <c r="T318" s="36">
        <f>SUMIFS(СВЦЭМ!$I$40:$I$783,СВЦЭМ!$A$40:$A$783,$A318,СВЦЭМ!$B$40:$B$783,T$296)+'СЕТ СН'!$F$16</f>
        <v>0</v>
      </c>
      <c r="U318" s="36">
        <f>SUMIFS(СВЦЭМ!$I$40:$I$783,СВЦЭМ!$A$40:$A$783,$A318,СВЦЭМ!$B$40:$B$783,U$296)+'СЕТ СН'!$F$16</f>
        <v>0</v>
      </c>
      <c r="V318" s="36">
        <f>SUMIFS(СВЦЭМ!$I$40:$I$783,СВЦЭМ!$A$40:$A$783,$A318,СВЦЭМ!$B$40:$B$783,V$296)+'СЕТ СН'!$F$16</f>
        <v>0</v>
      </c>
      <c r="W318" s="36">
        <f>SUMIFS(СВЦЭМ!$I$40:$I$783,СВЦЭМ!$A$40:$A$783,$A318,СВЦЭМ!$B$40:$B$783,W$296)+'СЕТ СН'!$F$16</f>
        <v>0</v>
      </c>
      <c r="X318" s="36">
        <f>SUMIFS(СВЦЭМ!$I$40:$I$783,СВЦЭМ!$A$40:$A$783,$A318,СВЦЭМ!$B$40:$B$783,X$296)+'СЕТ СН'!$F$16</f>
        <v>0</v>
      </c>
      <c r="Y318" s="36">
        <f>SUMIFS(СВЦЭМ!$I$40:$I$783,СВЦЭМ!$A$40:$A$783,$A318,СВЦЭМ!$B$40:$B$783,Y$296)+'СЕТ СН'!$F$16</f>
        <v>0</v>
      </c>
    </row>
    <row r="319" spans="1:25" ht="15.75" hidden="1" x14ac:dyDescent="0.2">
      <c r="A319" s="35">
        <f t="shared" si="8"/>
        <v>45496</v>
      </c>
      <c r="B319" s="36">
        <f>SUMIFS(СВЦЭМ!$I$40:$I$783,СВЦЭМ!$A$40:$A$783,$A319,СВЦЭМ!$B$40:$B$783,B$296)+'СЕТ СН'!$F$16</f>
        <v>0</v>
      </c>
      <c r="C319" s="36">
        <f>SUMIFS(СВЦЭМ!$I$40:$I$783,СВЦЭМ!$A$40:$A$783,$A319,СВЦЭМ!$B$40:$B$783,C$296)+'СЕТ СН'!$F$16</f>
        <v>0</v>
      </c>
      <c r="D319" s="36">
        <f>SUMIFS(СВЦЭМ!$I$40:$I$783,СВЦЭМ!$A$40:$A$783,$A319,СВЦЭМ!$B$40:$B$783,D$296)+'СЕТ СН'!$F$16</f>
        <v>0</v>
      </c>
      <c r="E319" s="36">
        <f>SUMIFS(СВЦЭМ!$I$40:$I$783,СВЦЭМ!$A$40:$A$783,$A319,СВЦЭМ!$B$40:$B$783,E$296)+'СЕТ СН'!$F$16</f>
        <v>0</v>
      </c>
      <c r="F319" s="36">
        <f>SUMIFS(СВЦЭМ!$I$40:$I$783,СВЦЭМ!$A$40:$A$783,$A319,СВЦЭМ!$B$40:$B$783,F$296)+'СЕТ СН'!$F$16</f>
        <v>0</v>
      </c>
      <c r="G319" s="36">
        <f>SUMIFS(СВЦЭМ!$I$40:$I$783,СВЦЭМ!$A$40:$A$783,$A319,СВЦЭМ!$B$40:$B$783,G$296)+'СЕТ СН'!$F$16</f>
        <v>0</v>
      </c>
      <c r="H319" s="36">
        <f>SUMIFS(СВЦЭМ!$I$40:$I$783,СВЦЭМ!$A$40:$A$783,$A319,СВЦЭМ!$B$40:$B$783,H$296)+'СЕТ СН'!$F$16</f>
        <v>0</v>
      </c>
      <c r="I319" s="36">
        <f>SUMIFS(СВЦЭМ!$I$40:$I$783,СВЦЭМ!$A$40:$A$783,$A319,СВЦЭМ!$B$40:$B$783,I$296)+'СЕТ СН'!$F$16</f>
        <v>0</v>
      </c>
      <c r="J319" s="36">
        <f>SUMIFS(СВЦЭМ!$I$40:$I$783,СВЦЭМ!$A$40:$A$783,$A319,СВЦЭМ!$B$40:$B$783,J$296)+'СЕТ СН'!$F$16</f>
        <v>0</v>
      </c>
      <c r="K319" s="36">
        <f>SUMIFS(СВЦЭМ!$I$40:$I$783,СВЦЭМ!$A$40:$A$783,$A319,СВЦЭМ!$B$40:$B$783,K$296)+'СЕТ СН'!$F$16</f>
        <v>0</v>
      </c>
      <c r="L319" s="36">
        <f>SUMIFS(СВЦЭМ!$I$40:$I$783,СВЦЭМ!$A$40:$A$783,$A319,СВЦЭМ!$B$40:$B$783,L$296)+'СЕТ СН'!$F$16</f>
        <v>0</v>
      </c>
      <c r="M319" s="36">
        <f>SUMIFS(СВЦЭМ!$I$40:$I$783,СВЦЭМ!$A$40:$A$783,$A319,СВЦЭМ!$B$40:$B$783,M$296)+'СЕТ СН'!$F$16</f>
        <v>0</v>
      </c>
      <c r="N319" s="36">
        <f>SUMIFS(СВЦЭМ!$I$40:$I$783,СВЦЭМ!$A$40:$A$783,$A319,СВЦЭМ!$B$40:$B$783,N$296)+'СЕТ СН'!$F$16</f>
        <v>0</v>
      </c>
      <c r="O319" s="36">
        <f>SUMIFS(СВЦЭМ!$I$40:$I$783,СВЦЭМ!$A$40:$A$783,$A319,СВЦЭМ!$B$40:$B$783,O$296)+'СЕТ СН'!$F$16</f>
        <v>0</v>
      </c>
      <c r="P319" s="36">
        <f>SUMIFS(СВЦЭМ!$I$40:$I$783,СВЦЭМ!$A$40:$A$783,$A319,СВЦЭМ!$B$40:$B$783,P$296)+'СЕТ СН'!$F$16</f>
        <v>0</v>
      </c>
      <c r="Q319" s="36">
        <f>SUMIFS(СВЦЭМ!$I$40:$I$783,СВЦЭМ!$A$40:$A$783,$A319,СВЦЭМ!$B$40:$B$783,Q$296)+'СЕТ СН'!$F$16</f>
        <v>0</v>
      </c>
      <c r="R319" s="36">
        <f>SUMIFS(СВЦЭМ!$I$40:$I$783,СВЦЭМ!$A$40:$A$783,$A319,СВЦЭМ!$B$40:$B$783,R$296)+'СЕТ СН'!$F$16</f>
        <v>0</v>
      </c>
      <c r="S319" s="36">
        <f>SUMIFS(СВЦЭМ!$I$40:$I$783,СВЦЭМ!$A$40:$A$783,$A319,СВЦЭМ!$B$40:$B$783,S$296)+'СЕТ СН'!$F$16</f>
        <v>0</v>
      </c>
      <c r="T319" s="36">
        <f>SUMIFS(СВЦЭМ!$I$40:$I$783,СВЦЭМ!$A$40:$A$783,$A319,СВЦЭМ!$B$40:$B$783,T$296)+'СЕТ СН'!$F$16</f>
        <v>0</v>
      </c>
      <c r="U319" s="36">
        <f>SUMIFS(СВЦЭМ!$I$40:$I$783,СВЦЭМ!$A$40:$A$783,$A319,СВЦЭМ!$B$40:$B$783,U$296)+'СЕТ СН'!$F$16</f>
        <v>0</v>
      </c>
      <c r="V319" s="36">
        <f>SUMIFS(СВЦЭМ!$I$40:$I$783,СВЦЭМ!$A$40:$A$783,$A319,СВЦЭМ!$B$40:$B$783,V$296)+'СЕТ СН'!$F$16</f>
        <v>0</v>
      </c>
      <c r="W319" s="36">
        <f>SUMIFS(СВЦЭМ!$I$40:$I$783,СВЦЭМ!$A$40:$A$783,$A319,СВЦЭМ!$B$40:$B$783,W$296)+'СЕТ СН'!$F$16</f>
        <v>0</v>
      </c>
      <c r="X319" s="36">
        <f>SUMIFS(СВЦЭМ!$I$40:$I$783,СВЦЭМ!$A$40:$A$783,$A319,СВЦЭМ!$B$40:$B$783,X$296)+'СЕТ СН'!$F$16</f>
        <v>0</v>
      </c>
      <c r="Y319" s="36">
        <f>SUMIFS(СВЦЭМ!$I$40:$I$783,СВЦЭМ!$A$40:$A$783,$A319,СВЦЭМ!$B$40:$B$783,Y$296)+'СЕТ СН'!$F$16</f>
        <v>0</v>
      </c>
    </row>
    <row r="320" spans="1:25" ht="15.75" hidden="1" x14ac:dyDescent="0.2">
      <c r="A320" s="35">
        <f t="shared" si="8"/>
        <v>45497</v>
      </c>
      <c r="B320" s="36">
        <f>SUMIFS(СВЦЭМ!$I$40:$I$783,СВЦЭМ!$A$40:$A$783,$A320,СВЦЭМ!$B$40:$B$783,B$296)+'СЕТ СН'!$F$16</f>
        <v>0</v>
      </c>
      <c r="C320" s="36">
        <f>SUMIFS(СВЦЭМ!$I$40:$I$783,СВЦЭМ!$A$40:$A$783,$A320,СВЦЭМ!$B$40:$B$783,C$296)+'СЕТ СН'!$F$16</f>
        <v>0</v>
      </c>
      <c r="D320" s="36">
        <f>SUMIFS(СВЦЭМ!$I$40:$I$783,СВЦЭМ!$A$40:$A$783,$A320,СВЦЭМ!$B$40:$B$783,D$296)+'СЕТ СН'!$F$16</f>
        <v>0</v>
      </c>
      <c r="E320" s="36">
        <f>SUMIFS(СВЦЭМ!$I$40:$I$783,СВЦЭМ!$A$40:$A$783,$A320,СВЦЭМ!$B$40:$B$783,E$296)+'СЕТ СН'!$F$16</f>
        <v>0</v>
      </c>
      <c r="F320" s="36">
        <f>SUMIFS(СВЦЭМ!$I$40:$I$783,СВЦЭМ!$A$40:$A$783,$A320,СВЦЭМ!$B$40:$B$783,F$296)+'СЕТ СН'!$F$16</f>
        <v>0</v>
      </c>
      <c r="G320" s="36">
        <f>SUMIFS(СВЦЭМ!$I$40:$I$783,СВЦЭМ!$A$40:$A$783,$A320,СВЦЭМ!$B$40:$B$783,G$296)+'СЕТ СН'!$F$16</f>
        <v>0</v>
      </c>
      <c r="H320" s="36">
        <f>SUMIFS(СВЦЭМ!$I$40:$I$783,СВЦЭМ!$A$40:$A$783,$A320,СВЦЭМ!$B$40:$B$783,H$296)+'СЕТ СН'!$F$16</f>
        <v>0</v>
      </c>
      <c r="I320" s="36">
        <f>SUMIFS(СВЦЭМ!$I$40:$I$783,СВЦЭМ!$A$40:$A$783,$A320,СВЦЭМ!$B$40:$B$783,I$296)+'СЕТ СН'!$F$16</f>
        <v>0</v>
      </c>
      <c r="J320" s="36">
        <f>SUMIFS(СВЦЭМ!$I$40:$I$783,СВЦЭМ!$A$40:$A$783,$A320,СВЦЭМ!$B$40:$B$783,J$296)+'СЕТ СН'!$F$16</f>
        <v>0</v>
      </c>
      <c r="K320" s="36">
        <f>SUMIFS(СВЦЭМ!$I$40:$I$783,СВЦЭМ!$A$40:$A$783,$A320,СВЦЭМ!$B$40:$B$783,K$296)+'СЕТ СН'!$F$16</f>
        <v>0</v>
      </c>
      <c r="L320" s="36">
        <f>SUMIFS(СВЦЭМ!$I$40:$I$783,СВЦЭМ!$A$40:$A$783,$A320,СВЦЭМ!$B$40:$B$783,L$296)+'СЕТ СН'!$F$16</f>
        <v>0</v>
      </c>
      <c r="M320" s="36">
        <f>SUMIFS(СВЦЭМ!$I$40:$I$783,СВЦЭМ!$A$40:$A$783,$A320,СВЦЭМ!$B$40:$B$783,M$296)+'СЕТ СН'!$F$16</f>
        <v>0</v>
      </c>
      <c r="N320" s="36">
        <f>SUMIFS(СВЦЭМ!$I$40:$I$783,СВЦЭМ!$A$40:$A$783,$A320,СВЦЭМ!$B$40:$B$783,N$296)+'СЕТ СН'!$F$16</f>
        <v>0</v>
      </c>
      <c r="O320" s="36">
        <f>SUMIFS(СВЦЭМ!$I$40:$I$783,СВЦЭМ!$A$40:$A$783,$A320,СВЦЭМ!$B$40:$B$783,O$296)+'СЕТ СН'!$F$16</f>
        <v>0</v>
      </c>
      <c r="P320" s="36">
        <f>SUMIFS(СВЦЭМ!$I$40:$I$783,СВЦЭМ!$A$40:$A$783,$A320,СВЦЭМ!$B$40:$B$783,P$296)+'СЕТ СН'!$F$16</f>
        <v>0</v>
      </c>
      <c r="Q320" s="36">
        <f>SUMIFS(СВЦЭМ!$I$40:$I$783,СВЦЭМ!$A$40:$A$783,$A320,СВЦЭМ!$B$40:$B$783,Q$296)+'СЕТ СН'!$F$16</f>
        <v>0</v>
      </c>
      <c r="R320" s="36">
        <f>SUMIFS(СВЦЭМ!$I$40:$I$783,СВЦЭМ!$A$40:$A$783,$A320,СВЦЭМ!$B$40:$B$783,R$296)+'СЕТ СН'!$F$16</f>
        <v>0</v>
      </c>
      <c r="S320" s="36">
        <f>SUMIFS(СВЦЭМ!$I$40:$I$783,СВЦЭМ!$A$40:$A$783,$A320,СВЦЭМ!$B$40:$B$783,S$296)+'СЕТ СН'!$F$16</f>
        <v>0</v>
      </c>
      <c r="T320" s="36">
        <f>SUMIFS(СВЦЭМ!$I$40:$I$783,СВЦЭМ!$A$40:$A$783,$A320,СВЦЭМ!$B$40:$B$783,T$296)+'СЕТ СН'!$F$16</f>
        <v>0</v>
      </c>
      <c r="U320" s="36">
        <f>SUMIFS(СВЦЭМ!$I$40:$I$783,СВЦЭМ!$A$40:$A$783,$A320,СВЦЭМ!$B$40:$B$783,U$296)+'СЕТ СН'!$F$16</f>
        <v>0</v>
      </c>
      <c r="V320" s="36">
        <f>SUMIFS(СВЦЭМ!$I$40:$I$783,СВЦЭМ!$A$40:$A$783,$A320,СВЦЭМ!$B$40:$B$783,V$296)+'СЕТ СН'!$F$16</f>
        <v>0</v>
      </c>
      <c r="W320" s="36">
        <f>SUMIFS(СВЦЭМ!$I$40:$I$783,СВЦЭМ!$A$40:$A$783,$A320,СВЦЭМ!$B$40:$B$783,W$296)+'СЕТ СН'!$F$16</f>
        <v>0</v>
      </c>
      <c r="X320" s="36">
        <f>SUMIFS(СВЦЭМ!$I$40:$I$783,СВЦЭМ!$A$40:$A$783,$A320,СВЦЭМ!$B$40:$B$783,X$296)+'СЕТ СН'!$F$16</f>
        <v>0</v>
      </c>
      <c r="Y320" s="36">
        <f>SUMIFS(СВЦЭМ!$I$40:$I$783,СВЦЭМ!$A$40:$A$783,$A320,СВЦЭМ!$B$40:$B$783,Y$296)+'СЕТ СН'!$F$16</f>
        <v>0</v>
      </c>
    </row>
    <row r="321" spans="1:27" ht="15.75" hidden="1" x14ac:dyDescent="0.2">
      <c r="A321" s="35">
        <f t="shared" si="8"/>
        <v>45498</v>
      </c>
      <c r="B321" s="36">
        <f>SUMIFS(СВЦЭМ!$I$40:$I$783,СВЦЭМ!$A$40:$A$783,$A321,СВЦЭМ!$B$40:$B$783,B$296)+'СЕТ СН'!$F$16</f>
        <v>0</v>
      </c>
      <c r="C321" s="36">
        <f>SUMIFS(СВЦЭМ!$I$40:$I$783,СВЦЭМ!$A$40:$A$783,$A321,СВЦЭМ!$B$40:$B$783,C$296)+'СЕТ СН'!$F$16</f>
        <v>0</v>
      </c>
      <c r="D321" s="36">
        <f>SUMIFS(СВЦЭМ!$I$40:$I$783,СВЦЭМ!$A$40:$A$783,$A321,СВЦЭМ!$B$40:$B$783,D$296)+'СЕТ СН'!$F$16</f>
        <v>0</v>
      </c>
      <c r="E321" s="36">
        <f>SUMIFS(СВЦЭМ!$I$40:$I$783,СВЦЭМ!$A$40:$A$783,$A321,СВЦЭМ!$B$40:$B$783,E$296)+'СЕТ СН'!$F$16</f>
        <v>0</v>
      </c>
      <c r="F321" s="36">
        <f>SUMIFS(СВЦЭМ!$I$40:$I$783,СВЦЭМ!$A$40:$A$783,$A321,СВЦЭМ!$B$40:$B$783,F$296)+'СЕТ СН'!$F$16</f>
        <v>0</v>
      </c>
      <c r="G321" s="36">
        <f>SUMIFS(СВЦЭМ!$I$40:$I$783,СВЦЭМ!$A$40:$A$783,$A321,СВЦЭМ!$B$40:$B$783,G$296)+'СЕТ СН'!$F$16</f>
        <v>0</v>
      </c>
      <c r="H321" s="36">
        <f>SUMIFS(СВЦЭМ!$I$40:$I$783,СВЦЭМ!$A$40:$A$783,$A321,СВЦЭМ!$B$40:$B$783,H$296)+'СЕТ СН'!$F$16</f>
        <v>0</v>
      </c>
      <c r="I321" s="36">
        <f>SUMIFS(СВЦЭМ!$I$40:$I$783,СВЦЭМ!$A$40:$A$783,$A321,СВЦЭМ!$B$40:$B$783,I$296)+'СЕТ СН'!$F$16</f>
        <v>0</v>
      </c>
      <c r="J321" s="36">
        <f>SUMIFS(СВЦЭМ!$I$40:$I$783,СВЦЭМ!$A$40:$A$783,$A321,СВЦЭМ!$B$40:$B$783,J$296)+'СЕТ СН'!$F$16</f>
        <v>0</v>
      </c>
      <c r="K321" s="36">
        <f>SUMIFS(СВЦЭМ!$I$40:$I$783,СВЦЭМ!$A$40:$A$783,$A321,СВЦЭМ!$B$40:$B$783,K$296)+'СЕТ СН'!$F$16</f>
        <v>0</v>
      </c>
      <c r="L321" s="36">
        <f>SUMIFS(СВЦЭМ!$I$40:$I$783,СВЦЭМ!$A$40:$A$783,$A321,СВЦЭМ!$B$40:$B$783,L$296)+'СЕТ СН'!$F$16</f>
        <v>0</v>
      </c>
      <c r="M321" s="36">
        <f>SUMIFS(СВЦЭМ!$I$40:$I$783,СВЦЭМ!$A$40:$A$783,$A321,СВЦЭМ!$B$40:$B$783,M$296)+'СЕТ СН'!$F$16</f>
        <v>0</v>
      </c>
      <c r="N321" s="36">
        <f>SUMIFS(СВЦЭМ!$I$40:$I$783,СВЦЭМ!$A$40:$A$783,$A321,СВЦЭМ!$B$40:$B$783,N$296)+'СЕТ СН'!$F$16</f>
        <v>0</v>
      </c>
      <c r="O321" s="36">
        <f>SUMIFS(СВЦЭМ!$I$40:$I$783,СВЦЭМ!$A$40:$A$783,$A321,СВЦЭМ!$B$40:$B$783,O$296)+'СЕТ СН'!$F$16</f>
        <v>0</v>
      </c>
      <c r="P321" s="36">
        <f>SUMIFS(СВЦЭМ!$I$40:$I$783,СВЦЭМ!$A$40:$A$783,$A321,СВЦЭМ!$B$40:$B$783,P$296)+'СЕТ СН'!$F$16</f>
        <v>0</v>
      </c>
      <c r="Q321" s="36">
        <f>SUMIFS(СВЦЭМ!$I$40:$I$783,СВЦЭМ!$A$40:$A$783,$A321,СВЦЭМ!$B$40:$B$783,Q$296)+'СЕТ СН'!$F$16</f>
        <v>0</v>
      </c>
      <c r="R321" s="36">
        <f>SUMIFS(СВЦЭМ!$I$40:$I$783,СВЦЭМ!$A$40:$A$783,$A321,СВЦЭМ!$B$40:$B$783,R$296)+'СЕТ СН'!$F$16</f>
        <v>0</v>
      </c>
      <c r="S321" s="36">
        <f>SUMIFS(СВЦЭМ!$I$40:$I$783,СВЦЭМ!$A$40:$A$783,$A321,СВЦЭМ!$B$40:$B$783,S$296)+'СЕТ СН'!$F$16</f>
        <v>0</v>
      </c>
      <c r="T321" s="36">
        <f>SUMIFS(СВЦЭМ!$I$40:$I$783,СВЦЭМ!$A$40:$A$783,$A321,СВЦЭМ!$B$40:$B$783,T$296)+'СЕТ СН'!$F$16</f>
        <v>0</v>
      </c>
      <c r="U321" s="36">
        <f>SUMIFS(СВЦЭМ!$I$40:$I$783,СВЦЭМ!$A$40:$A$783,$A321,СВЦЭМ!$B$40:$B$783,U$296)+'СЕТ СН'!$F$16</f>
        <v>0</v>
      </c>
      <c r="V321" s="36">
        <f>SUMIFS(СВЦЭМ!$I$40:$I$783,СВЦЭМ!$A$40:$A$783,$A321,СВЦЭМ!$B$40:$B$783,V$296)+'СЕТ СН'!$F$16</f>
        <v>0</v>
      </c>
      <c r="W321" s="36">
        <f>SUMIFS(СВЦЭМ!$I$40:$I$783,СВЦЭМ!$A$40:$A$783,$A321,СВЦЭМ!$B$40:$B$783,W$296)+'СЕТ СН'!$F$16</f>
        <v>0</v>
      </c>
      <c r="X321" s="36">
        <f>SUMIFS(СВЦЭМ!$I$40:$I$783,СВЦЭМ!$A$40:$A$783,$A321,СВЦЭМ!$B$40:$B$783,X$296)+'СЕТ СН'!$F$16</f>
        <v>0</v>
      </c>
      <c r="Y321" s="36">
        <f>SUMIFS(СВЦЭМ!$I$40:$I$783,СВЦЭМ!$A$40:$A$783,$A321,СВЦЭМ!$B$40:$B$783,Y$296)+'СЕТ СН'!$F$16</f>
        <v>0</v>
      </c>
    </row>
    <row r="322" spans="1:27" ht="15.75" hidden="1" x14ac:dyDescent="0.2">
      <c r="A322" s="35">
        <f t="shared" si="8"/>
        <v>45499</v>
      </c>
      <c r="B322" s="36">
        <f>SUMIFS(СВЦЭМ!$I$40:$I$783,СВЦЭМ!$A$40:$A$783,$A322,СВЦЭМ!$B$40:$B$783,B$296)+'СЕТ СН'!$F$16</f>
        <v>0</v>
      </c>
      <c r="C322" s="36">
        <f>SUMIFS(СВЦЭМ!$I$40:$I$783,СВЦЭМ!$A$40:$A$783,$A322,СВЦЭМ!$B$40:$B$783,C$296)+'СЕТ СН'!$F$16</f>
        <v>0</v>
      </c>
      <c r="D322" s="36">
        <f>SUMIFS(СВЦЭМ!$I$40:$I$783,СВЦЭМ!$A$40:$A$783,$A322,СВЦЭМ!$B$40:$B$783,D$296)+'СЕТ СН'!$F$16</f>
        <v>0</v>
      </c>
      <c r="E322" s="36">
        <f>SUMIFS(СВЦЭМ!$I$40:$I$783,СВЦЭМ!$A$40:$A$783,$A322,СВЦЭМ!$B$40:$B$783,E$296)+'СЕТ СН'!$F$16</f>
        <v>0</v>
      </c>
      <c r="F322" s="36">
        <f>SUMIFS(СВЦЭМ!$I$40:$I$783,СВЦЭМ!$A$40:$A$783,$A322,СВЦЭМ!$B$40:$B$783,F$296)+'СЕТ СН'!$F$16</f>
        <v>0</v>
      </c>
      <c r="G322" s="36">
        <f>SUMIFS(СВЦЭМ!$I$40:$I$783,СВЦЭМ!$A$40:$A$783,$A322,СВЦЭМ!$B$40:$B$783,G$296)+'СЕТ СН'!$F$16</f>
        <v>0</v>
      </c>
      <c r="H322" s="36">
        <f>SUMIFS(СВЦЭМ!$I$40:$I$783,СВЦЭМ!$A$40:$A$783,$A322,СВЦЭМ!$B$40:$B$783,H$296)+'СЕТ СН'!$F$16</f>
        <v>0</v>
      </c>
      <c r="I322" s="36">
        <f>SUMIFS(СВЦЭМ!$I$40:$I$783,СВЦЭМ!$A$40:$A$783,$A322,СВЦЭМ!$B$40:$B$783,I$296)+'СЕТ СН'!$F$16</f>
        <v>0</v>
      </c>
      <c r="J322" s="36">
        <f>SUMIFS(СВЦЭМ!$I$40:$I$783,СВЦЭМ!$A$40:$A$783,$A322,СВЦЭМ!$B$40:$B$783,J$296)+'СЕТ СН'!$F$16</f>
        <v>0</v>
      </c>
      <c r="K322" s="36">
        <f>SUMIFS(СВЦЭМ!$I$40:$I$783,СВЦЭМ!$A$40:$A$783,$A322,СВЦЭМ!$B$40:$B$783,K$296)+'СЕТ СН'!$F$16</f>
        <v>0</v>
      </c>
      <c r="L322" s="36">
        <f>SUMIFS(СВЦЭМ!$I$40:$I$783,СВЦЭМ!$A$40:$A$783,$A322,СВЦЭМ!$B$40:$B$783,L$296)+'СЕТ СН'!$F$16</f>
        <v>0</v>
      </c>
      <c r="M322" s="36">
        <f>SUMIFS(СВЦЭМ!$I$40:$I$783,СВЦЭМ!$A$40:$A$783,$A322,СВЦЭМ!$B$40:$B$783,M$296)+'СЕТ СН'!$F$16</f>
        <v>0</v>
      </c>
      <c r="N322" s="36">
        <f>SUMIFS(СВЦЭМ!$I$40:$I$783,СВЦЭМ!$A$40:$A$783,$A322,СВЦЭМ!$B$40:$B$783,N$296)+'СЕТ СН'!$F$16</f>
        <v>0</v>
      </c>
      <c r="O322" s="36">
        <f>SUMIFS(СВЦЭМ!$I$40:$I$783,СВЦЭМ!$A$40:$A$783,$A322,СВЦЭМ!$B$40:$B$783,O$296)+'СЕТ СН'!$F$16</f>
        <v>0</v>
      </c>
      <c r="P322" s="36">
        <f>SUMIFS(СВЦЭМ!$I$40:$I$783,СВЦЭМ!$A$40:$A$783,$A322,СВЦЭМ!$B$40:$B$783,P$296)+'СЕТ СН'!$F$16</f>
        <v>0</v>
      </c>
      <c r="Q322" s="36">
        <f>SUMIFS(СВЦЭМ!$I$40:$I$783,СВЦЭМ!$A$40:$A$783,$A322,СВЦЭМ!$B$40:$B$783,Q$296)+'СЕТ СН'!$F$16</f>
        <v>0</v>
      </c>
      <c r="R322" s="36">
        <f>SUMIFS(СВЦЭМ!$I$40:$I$783,СВЦЭМ!$A$40:$A$783,$A322,СВЦЭМ!$B$40:$B$783,R$296)+'СЕТ СН'!$F$16</f>
        <v>0</v>
      </c>
      <c r="S322" s="36">
        <f>SUMIFS(СВЦЭМ!$I$40:$I$783,СВЦЭМ!$A$40:$A$783,$A322,СВЦЭМ!$B$40:$B$783,S$296)+'СЕТ СН'!$F$16</f>
        <v>0</v>
      </c>
      <c r="T322" s="36">
        <f>SUMIFS(СВЦЭМ!$I$40:$I$783,СВЦЭМ!$A$40:$A$783,$A322,СВЦЭМ!$B$40:$B$783,T$296)+'СЕТ СН'!$F$16</f>
        <v>0</v>
      </c>
      <c r="U322" s="36">
        <f>SUMIFS(СВЦЭМ!$I$40:$I$783,СВЦЭМ!$A$40:$A$783,$A322,СВЦЭМ!$B$40:$B$783,U$296)+'СЕТ СН'!$F$16</f>
        <v>0</v>
      </c>
      <c r="V322" s="36">
        <f>SUMIFS(СВЦЭМ!$I$40:$I$783,СВЦЭМ!$A$40:$A$783,$A322,СВЦЭМ!$B$40:$B$783,V$296)+'СЕТ СН'!$F$16</f>
        <v>0</v>
      </c>
      <c r="W322" s="36">
        <f>SUMIFS(СВЦЭМ!$I$40:$I$783,СВЦЭМ!$A$40:$A$783,$A322,СВЦЭМ!$B$40:$B$783,W$296)+'СЕТ СН'!$F$16</f>
        <v>0</v>
      </c>
      <c r="X322" s="36">
        <f>SUMIFS(СВЦЭМ!$I$40:$I$783,СВЦЭМ!$A$40:$A$783,$A322,СВЦЭМ!$B$40:$B$783,X$296)+'СЕТ СН'!$F$16</f>
        <v>0</v>
      </c>
      <c r="Y322" s="36">
        <f>SUMIFS(СВЦЭМ!$I$40:$I$783,СВЦЭМ!$A$40:$A$783,$A322,СВЦЭМ!$B$40:$B$783,Y$296)+'СЕТ СН'!$F$16</f>
        <v>0</v>
      </c>
    </row>
    <row r="323" spans="1:27" ht="15.75" hidden="1" x14ac:dyDescent="0.2">
      <c r="A323" s="35">
        <f t="shared" si="8"/>
        <v>45500</v>
      </c>
      <c r="B323" s="36">
        <f>SUMIFS(СВЦЭМ!$I$40:$I$783,СВЦЭМ!$A$40:$A$783,$A323,СВЦЭМ!$B$40:$B$783,B$296)+'СЕТ СН'!$F$16</f>
        <v>0</v>
      </c>
      <c r="C323" s="36">
        <f>SUMIFS(СВЦЭМ!$I$40:$I$783,СВЦЭМ!$A$40:$A$783,$A323,СВЦЭМ!$B$40:$B$783,C$296)+'СЕТ СН'!$F$16</f>
        <v>0</v>
      </c>
      <c r="D323" s="36">
        <f>SUMIFS(СВЦЭМ!$I$40:$I$783,СВЦЭМ!$A$40:$A$783,$A323,СВЦЭМ!$B$40:$B$783,D$296)+'СЕТ СН'!$F$16</f>
        <v>0</v>
      </c>
      <c r="E323" s="36">
        <f>SUMIFS(СВЦЭМ!$I$40:$I$783,СВЦЭМ!$A$40:$A$783,$A323,СВЦЭМ!$B$40:$B$783,E$296)+'СЕТ СН'!$F$16</f>
        <v>0</v>
      </c>
      <c r="F323" s="36">
        <f>SUMIFS(СВЦЭМ!$I$40:$I$783,СВЦЭМ!$A$40:$A$783,$A323,СВЦЭМ!$B$40:$B$783,F$296)+'СЕТ СН'!$F$16</f>
        <v>0</v>
      </c>
      <c r="G323" s="36">
        <f>SUMIFS(СВЦЭМ!$I$40:$I$783,СВЦЭМ!$A$40:$A$783,$A323,СВЦЭМ!$B$40:$B$783,G$296)+'СЕТ СН'!$F$16</f>
        <v>0</v>
      </c>
      <c r="H323" s="36">
        <f>SUMIFS(СВЦЭМ!$I$40:$I$783,СВЦЭМ!$A$40:$A$783,$A323,СВЦЭМ!$B$40:$B$783,H$296)+'СЕТ СН'!$F$16</f>
        <v>0</v>
      </c>
      <c r="I323" s="36">
        <f>SUMIFS(СВЦЭМ!$I$40:$I$783,СВЦЭМ!$A$40:$A$783,$A323,СВЦЭМ!$B$40:$B$783,I$296)+'СЕТ СН'!$F$16</f>
        <v>0</v>
      </c>
      <c r="J323" s="36">
        <f>SUMIFS(СВЦЭМ!$I$40:$I$783,СВЦЭМ!$A$40:$A$783,$A323,СВЦЭМ!$B$40:$B$783,J$296)+'СЕТ СН'!$F$16</f>
        <v>0</v>
      </c>
      <c r="K323" s="36">
        <f>SUMIFS(СВЦЭМ!$I$40:$I$783,СВЦЭМ!$A$40:$A$783,$A323,СВЦЭМ!$B$40:$B$783,K$296)+'СЕТ СН'!$F$16</f>
        <v>0</v>
      </c>
      <c r="L323" s="36">
        <f>SUMIFS(СВЦЭМ!$I$40:$I$783,СВЦЭМ!$A$40:$A$783,$A323,СВЦЭМ!$B$40:$B$783,L$296)+'СЕТ СН'!$F$16</f>
        <v>0</v>
      </c>
      <c r="M323" s="36">
        <f>SUMIFS(СВЦЭМ!$I$40:$I$783,СВЦЭМ!$A$40:$A$783,$A323,СВЦЭМ!$B$40:$B$783,M$296)+'СЕТ СН'!$F$16</f>
        <v>0</v>
      </c>
      <c r="N323" s="36">
        <f>SUMIFS(СВЦЭМ!$I$40:$I$783,СВЦЭМ!$A$40:$A$783,$A323,СВЦЭМ!$B$40:$B$783,N$296)+'СЕТ СН'!$F$16</f>
        <v>0</v>
      </c>
      <c r="O323" s="36">
        <f>SUMIFS(СВЦЭМ!$I$40:$I$783,СВЦЭМ!$A$40:$A$783,$A323,СВЦЭМ!$B$40:$B$783,O$296)+'СЕТ СН'!$F$16</f>
        <v>0</v>
      </c>
      <c r="P323" s="36">
        <f>SUMIFS(СВЦЭМ!$I$40:$I$783,СВЦЭМ!$A$40:$A$783,$A323,СВЦЭМ!$B$40:$B$783,P$296)+'СЕТ СН'!$F$16</f>
        <v>0</v>
      </c>
      <c r="Q323" s="36">
        <f>SUMIFS(СВЦЭМ!$I$40:$I$783,СВЦЭМ!$A$40:$A$783,$A323,СВЦЭМ!$B$40:$B$783,Q$296)+'СЕТ СН'!$F$16</f>
        <v>0</v>
      </c>
      <c r="R323" s="36">
        <f>SUMIFS(СВЦЭМ!$I$40:$I$783,СВЦЭМ!$A$40:$A$783,$A323,СВЦЭМ!$B$40:$B$783,R$296)+'СЕТ СН'!$F$16</f>
        <v>0</v>
      </c>
      <c r="S323" s="36">
        <f>SUMIFS(СВЦЭМ!$I$40:$I$783,СВЦЭМ!$A$40:$A$783,$A323,СВЦЭМ!$B$40:$B$783,S$296)+'СЕТ СН'!$F$16</f>
        <v>0</v>
      </c>
      <c r="T323" s="36">
        <f>SUMIFS(СВЦЭМ!$I$40:$I$783,СВЦЭМ!$A$40:$A$783,$A323,СВЦЭМ!$B$40:$B$783,T$296)+'СЕТ СН'!$F$16</f>
        <v>0</v>
      </c>
      <c r="U323" s="36">
        <f>SUMIFS(СВЦЭМ!$I$40:$I$783,СВЦЭМ!$A$40:$A$783,$A323,СВЦЭМ!$B$40:$B$783,U$296)+'СЕТ СН'!$F$16</f>
        <v>0</v>
      </c>
      <c r="V323" s="36">
        <f>SUMIFS(СВЦЭМ!$I$40:$I$783,СВЦЭМ!$A$40:$A$783,$A323,СВЦЭМ!$B$40:$B$783,V$296)+'СЕТ СН'!$F$16</f>
        <v>0</v>
      </c>
      <c r="W323" s="36">
        <f>SUMIFS(СВЦЭМ!$I$40:$I$783,СВЦЭМ!$A$40:$A$783,$A323,СВЦЭМ!$B$40:$B$783,W$296)+'СЕТ СН'!$F$16</f>
        <v>0</v>
      </c>
      <c r="X323" s="36">
        <f>SUMIFS(СВЦЭМ!$I$40:$I$783,СВЦЭМ!$A$40:$A$783,$A323,СВЦЭМ!$B$40:$B$783,X$296)+'СЕТ СН'!$F$16</f>
        <v>0</v>
      </c>
      <c r="Y323" s="36">
        <f>SUMIFS(СВЦЭМ!$I$40:$I$783,СВЦЭМ!$A$40:$A$783,$A323,СВЦЭМ!$B$40:$B$783,Y$296)+'СЕТ СН'!$F$16</f>
        <v>0</v>
      </c>
    </row>
    <row r="324" spans="1:27" ht="15.75" hidden="1" x14ac:dyDescent="0.2">
      <c r="A324" s="35">
        <f t="shared" si="8"/>
        <v>45501</v>
      </c>
      <c r="B324" s="36">
        <f>SUMIFS(СВЦЭМ!$I$40:$I$783,СВЦЭМ!$A$40:$A$783,$A324,СВЦЭМ!$B$40:$B$783,B$296)+'СЕТ СН'!$F$16</f>
        <v>0</v>
      </c>
      <c r="C324" s="36">
        <f>SUMIFS(СВЦЭМ!$I$40:$I$783,СВЦЭМ!$A$40:$A$783,$A324,СВЦЭМ!$B$40:$B$783,C$296)+'СЕТ СН'!$F$16</f>
        <v>0</v>
      </c>
      <c r="D324" s="36">
        <f>SUMIFS(СВЦЭМ!$I$40:$I$783,СВЦЭМ!$A$40:$A$783,$A324,СВЦЭМ!$B$40:$B$783,D$296)+'СЕТ СН'!$F$16</f>
        <v>0</v>
      </c>
      <c r="E324" s="36">
        <f>SUMIFS(СВЦЭМ!$I$40:$I$783,СВЦЭМ!$A$40:$A$783,$A324,СВЦЭМ!$B$40:$B$783,E$296)+'СЕТ СН'!$F$16</f>
        <v>0</v>
      </c>
      <c r="F324" s="36">
        <f>SUMIFS(СВЦЭМ!$I$40:$I$783,СВЦЭМ!$A$40:$A$783,$A324,СВЦЭМ!$B$40:$B$783,F$296)+'СЕТ СН'!$F$16</f>
        <v>0</v>
      </c>
      <c r="G324" s="36">
        <f>SUMIFS(СВЦЭМ!$I$40:$I$783,СВЦЭМ!$A$40:$A$783,$A324,СВЦЭМ!$B$40:$B$783,G$296)+'СЕТ СН'!$F$16</f>
        <v>0</v>
      </c>
      <c r="H324" s="36">
        <f>SUMIFS(СВЦЭМ!$I$40:$I$783,СВЦЭМ!$A$40:$A$783,$A324,СВЦЭМ!$B$40:$B$783,H$296)+'СЕТ СН'!$F$16</f>
        <v>0</v>
      </c>
      <c r="I324" s="36">
        <f>SUMIFS(СВЦЭМ!$I$40:$I$783,СВЦЭМ!$A$40:$A$783,$A324,СВЦЭМ!$B$40:$B$783,I$296)+'СЕТ СН'!$F$16</f>
        <v>0</v>
      </c>
      <c r="J324" s="36">
        <f>SUMIFS(СВЦЭМ!$I$40:$I$783,СВЦЭМ!$A$40:$A$783,$A324,СВЦЭМ!$B$40:$B$783,J$296)+'СЕТ СН'!$F$16</f>
        <v>0</v>
      </c>
      <c r="K324" s="36">
        <f>SUMIFS(СВЦЭМ!$I$40:$I$783,СВЦЭМ!$A$40:$A$783,$A324,СВЦЭМ!$B$40:$B$783,K$296)+'СЕТ СН'!$F$16</f>
        <v>0</v>
      </c>
      <c r="L324" s="36">
        <f>SUMIFS(СВЦЭМ!$I$40:$I$783,СВЦЭМ!$A$40:$A$783,$A324,СВЦЭМ!$B$40:$B$783,L$296)+'СЕТ СН'!$F$16</f>
        <v>0</v>
      </c>
      <c r="M324" s="36">
        <f>SUMIFS(СВЦЭМ!$I$40:$I$783,СВЦЭМ!$A$40:$A$783,$A324,СВЦЭМ!$B$40:$B$783,M$296)+'СЕТ СН'!$F$16</f>
        <v>0</v>
      </c>
      <c r="N324" s="36">
        <f>SUMIFS(СВЦЭМ!$I$40:$I$783,СВЦЭМ!$A$40:$A$783,$A324,СВЦЭМ!$B$40:$B$783,N$296)+'СЕТ СН'!$F$16</f>
        <v>0</v>
      </c>
      <c r="O324" s="36">
        <f>SUMIFS(СВЦЭМ!$I$40:$I$783,СВЦЭМ!$A$40:$A$783,$A324,СВЦЭМ!$B$40:$B$783,O$296)+'СЕТ СН'!$F$16</f>
        <v>0</v>
      </c>
      <c r="P324" s="36">
        <f>SUMIFS(СВЦЭМ!$I$40:$I$783,СВЦЭМ!$A$40:$A$783,$A324,СВЦЭМ!$B$40:$B$783,P$296)+'СЕТ СН'!$F$16</f>
        <v>0</v>
      </c>
      <c r="Q324" s="36">
        <f>SUMIFS(СВЦЭМ!$I$40:$I$783,СВЦЭМ!$A$40:$A$783,$A324,СВЦЭМ!$B$40:$B$783,Q$296)+'СЕТ СН'!$F$16</f>
        <v>0</v>
      </c>
      <c r="R324" s="36">
        <f>SUMIFS(СВЦЭМ!$I$40:$I$783,СВЦЭМ!$A$40:$A$783,$A324,СВЦЭМ!$B$40:$B$783,R$296)+'СЕТ СН'!$F$16</f>
        <v>0</v>
      </c>
      <c r="S324" s="36">
        <f>SUMIFS(СВЦЭМ!$I$40:$I$783,СВЦЭМ!$A$40:$A$783,$A324,СВЦЭМ!$B$40:$B$783,S$296)+'СЕТ СН'!$F$16</f>
        <v>0</v>
      </c>
      <c r="T324" s="36">
        <f>SUMIFS(СВЦЭМ!$I$40:$I$783,СВЦЭМ!$A$40:$A$783,$A324,СВЦЭМ!$B$40:$B$783,T$296)+'СЕТ СН'!$F$16</f>
        <v>0</v>
      </c>
      <c r="U324" s="36">
        <f>SUMIFS(СВЦЭМ!$I$40:$I$783,СВЦЭМ!$A$40:$A$783,$A324,СВЦЭМ!$B$40:$B$783,U$296)+'СЕТ СН'!$F$16</f>
        <v>0</v>
      </c>
      <c r="V324" s="36">
        <f>SUMIFS(СВЦЭМ!$I$40:$I$783,СВЦЭМ!$A$40:$A$783,$A324,СВЦЭМ!$B$40:$B$783,V$296)+'СЕТ СН'!$F$16</f>
        <v>0</v>
      </c>
      <c r="W324" s="36">
        <f>SUMIFS(СВЦЭМ!$I$40:$I$783,СВЦЭМ!$A$40:$A$783,$A324,СВЦЭМ!$B$40:$B$783,W$296)+'СЕТ СН'!$F$16</f>
        <v>0</v>
      </c>
      <c r="X324" s="36">
        <f>SUMIFS(СВЦЭМ!$I$40:$I$783,СВЦЭМ!$A$40:$A$783,$A324,СВЦЭМ!$B$40:$B$783,X$296)+'СЕТ СН'!$F$16</f>
        <v>0</v>
      </c>
      <c r="Y324" s="36">
        <f>SUMIFS(СВЦЭМ!$I$40:$I$783,СВЦЭМ!$A$40:$A$783,$A324,СВЦЭМ!$B$40:$B$783,Y$296)+'СЕТ СН'!$F$16</f>
        <v>0</v>
      </c>
    </row>
    <row r="325" spans="1:27" ht="15.75" hidden="1" x14ac:dyDescent="0.2">
      <c r="A325" s="35">
        <f t="shared" si="8"/>
        <v>45502</v>
      </c>
      <c r="B325" s="36">
        <f>SUMIFS(СВЦЭМ!$I$40:$I$783,СВЦЭМ!$A$40:$A$783,$A325,СВЦЭМ!$B$40:$B$783,B$296)+'СЕТ СН'!$F$16</f>
        <v>0</v>
      </c>
      <c r="C325" s="36">
        <f>SUMIFS(СВЦЭМ!$I$40:$I$783,СВЦЭМ!$A$40:$A$783,$A325,СВЦЭМ!$B$40:$B$783,C$296)+'СЕТ СН'!$F$16</f>
        <v>0</v>
      </c>
      <c r="D325" s="36">
        <f>SUMIFS(СВЦЭМ!$I$40:$I$783,СВЦЭМ!$A$40:$A$783,$A325,СВЦЭМ!$B$40:$B$783,D$296)+'СЕТ СН'!$F$16</f>
        <v>0</v>
      </c>
      <c r="E325" s="36">
        <f>SUMIFS(СВЦЭМ!$I$40:$I$783,СВЦЭМ!$A$40:$A$783,$A325,СВЦЭМ!$B$40:$B$783,E$296)+'СЕТ СН'!$F$16</f>
        <v>0</v>
      </c>
      <c r="F325" s="36">
        <f>SUMIFS(СВЦЭМ!$I$40:$I$783,СВЦЭМ!$A$40:$A$783,$A325,СВЦЭМ!$B$40:$B$783,F$296)+'СЕТ СН'!$F$16</f>
        <v>0</v>
      </c>
      <c r="G325" s="36">
        <f>SUMIFS(СВЦЭМ!$I$40:$I$783,СВЦЭМ!$A$40:$A$783,$A325,СВЦЭМ!$B$40:$B$783,G$296)+'СЕТ СН'!$F$16</f>
        <v>0</v>
      </c>
      <c r="H325" s="36">
        <f>SUMIFS(СВЦЭМ!$I$40:$I$783,СВЦЭМ!$A$40:$A$783,$A325,СВЦЭМ!$B$40:$B$783,H$296)+'СЕТ СН'!$F$16</f>
        <v>0</v>
      </c>
      <c r="I325" s="36">
        <f>SUMIFS(СВЦЭМ!$I$40:$I$783,СВЦЭМ!$A$40:$A$783,$A325,СВЦЭМ!$B$40:$B$783,I$296)+'СЕТ СН'!$F$16</f>
        <v>0</v>
      </c>
      <c r="J325" s="36">
        <f>SUMIFS(СВЦЭМ!$I$40:$I$783,СВЦЭМ!$A$40:$A$783,$A325,СВЦЭМ!$B$40:$B$783,J$296)+'СЕТ СН'!$F$16</f>
        <v>0</v>
      </c>
      <c r="K325" s="36">
        <f>SUMIFS(СВЦЭМ!$I$40:$I$783,СВЦЭМ!$A$40:$A$783,$A325,СВЦЭМ!$B$40:$B$783,K$296)+'СЕТ СН'!$F$16</f>
        <v>0</v>
      </c>
      <c r="L325" s="36">
        <f>SUMIFS(СВЦЭМ!$I$40:$I$783,СВЦЭМ!$A$40:$A$783,$A325,СВЦЭМ!$B$40:$B$783,L$296)+'СЕТ СН'!$F$16</f>
        <v>0</v>
      </c>
      <c r="M325" s="36">
        <f>SUMIFS(СВЦЭМ!$I$40:$I$783,СВЦЭМ!$A$40:$A$783,$A325,СВЦЭМ!$B$40:$B$783,M$296)+'СЕТ СН'!$F$16</f>
        <v>0</v>
      </c>
      <c r="N325" s="36">
        <f>SUMIFS(СВЦЭМ!$I$40:$I$783,СВЦЭМ!$A$40:$A$783,$A325,СВЦЭМ!$B$40:$B$783,N$296)+'СЕТ СН'!$F$16</f>
        <v>0</v>
      </c>
      <c r="O325" s="36">
        <f>SUMIFS(СВЦЭМ!$I$40:$I$783,СВЦЭМ!$A$40:$A$783,$A325,СВЦЭМ!$B$40:$B$783,O$296)+'СЕТ СН'!$F$16</f>
        <v>0</v>
      </c>
      <c r="P325" s="36">
        <f>SUMIFS(СВЦЭМ!$I$40:$I$783,СВЦЭМ!$A$40:$A$783,$A325,СВЦЭМ!$B$40:$B$783,P$296)+'СЕТ СН'!$F$16</f>
        <v>0</v>
      </c>
      <c r="Q325" s="36">
        <f>SUMIFS(СВЦЭМ!$I$40:$I$783,СВЦЭМ!$A$40:$A$783,$A325,СВЦЭМ!$B$40:$B$783,Q$296)+'СЕТ СН'!$F$16</f>
        <v>0</v>
      </c>
      <c r="R325" s="36">
        <f>SUMIFS(СВЦЭМ!$I$40:$I$783,СВЦЭМ!$A$40:$A$783,$A325,СВЦЭМ!$B$40:$B$783,R$296)+'СЕТ СН'!$F$16</f>
        <v>0</v>
      </c>
      <c r="S325" s="36">
        <f>SUMIFS(СВЦЭМ!$I$40:$I$783,СВЦЭМ!$A$40:$A$783,$A325,СВЦЭМ!$B$40:$B$783,S$296)+'СЕТ СН'!$F$16</f>
        <v>0</v>
      </c>
      <c r="T325" s="36">
        <f>SUMIFS(СВЦЭМ!$I$40:$I$783,СВЦЭМ!$A$40:$A$783,$A325,СВЦЭМ!$B$40:$B$783,T$296)+'СЕТ СН'!$F$16</f>
        <v>0</v>
      </c>
      <c r="U325" s="36">
        <f>SUMIFS(СВЦЭМ!$I$40:$I$783,СВЦЭМ!$A$40:$A$783,$A325,СВЦЭМ!$B$40:$B$783,U$296)+'СЕТ СН'!$F$16</f>
        <v>0</v>
      </c>
      <c r="V325" s="36">
        <f>SUMIFS(СВЦЭМ!$I$40:$I$783,СВЦЭМ!$A$40:$A$783,$A325,СВЦЭМ!$B$40:$B$783,V$296)+'СЕТ СН'!$F$16</f>
        <v>0</v>
      </c>
      <c r="W325" s="36">
        <f>SUMIFS(СВЦЭМ!$I$40:$I$783,СВЦЭМ!$A$40:$A$783,$A325,СВЦЭМ!$B$40:$B$783,W$296)+'СЕТ СН'!$F$16</f>
        <v>0</v>
      </c>
      <c r="X325" s="36">
        <f>SUMIFS(СВЦЭМ!$I$40:$I$783,СВЦЭМ!$A$40:$A$783,$A325,СВЦЭМ!$B$40:$B$783,X$296)+'СЕТ СН'!$F$16</f>
        <v>0</v>
      </c>
      <c r="Y325" s="36">
        <f>SUMIFS(СВЦЭМ!$I$40:$I$783,СВЦЭМ!$A$40:$A$783,$A325,СВЦЭМ!$B$40:$B$783,Y$296)+'СЕТ СН'!$F$16</f>
        <v>0</v>
      </c>
    </row>
    <row r="326" spans="1:27" ht="15.75" hidden="1" x14ac:dyDescent="0.2">
      <c r="A326" s="35">
        <f t="shared" si="8"/>
        <v>45503</v>
      </c>
      <c r="B326" s="36">
        <f>SUMIFS(СВЦЭМ!$I$40:$I$783,СВЦЭМ!$A$40:$A$783,$A326,СВЦЭМ!$B$40:$B$783,B$296)+'СЕТ СН'!$F$16</f>
        <v>0</v>
      </c>
      <c r="C326" s="36">
        <f>SUMIFS(СВЦЭМ!$I$40:$I$783,СВЦЭМ!$A$40:$A$783,$A326,СВЦЭМ!$B$40:$B$783,C$296)+'СЕТ СН'!$F$16</f>
        <v>0</v>
      </c>
      <c r="D326" s="36">
        <f>SUMIFS(СВЦЭМ!$I$40:$I$783,СВЦЭМ!$A$40:$A$783,$A326,СВЦЭМ!$B$40:$B$783,D$296)+'СЕТ СН'!$F$16</f>
        <v>0</v>
      </c>
      <c r="E326" s="36">
        <f>SUMIFS(СВЦЭМ!$I$40:$I$783,СВЦЭМ!$A$40:$A$783,$A326,СВЦЭМ!$B$40:$B$783,E$296)+'СЕТ СН'!$F$16</f>
        <v>0</v>
      </c>
      <c r="F326" s="36">
        <f>SUMIFS(СВЦЭМ!$I$40:$I$783,СВЦЭМ!$A$40:$A$783,$A326,СВЦЭМ!$B$40:$B$783,F$296)+'СЕТ СН'!$F$16</f>
        <v>0</v>
      </c>
      <c r="G326" s="36">
        <f>SUMIFS(СВЦЭМ!$I$40:$I$783,СВЦЭМ!$A$40:$A$783,$A326,СВЦЭМ!$B$40:$B$783,G$296)+'СЕТ СН'!$F$16</f>
        <v>0</v>
      </c>
      <c r="H326" s="36">
        <f>SUMIFS(СВЦЭМ!$I$40:$I$783,СВЦЭМ!$A$40:$A$783,$A326,СВЦЭМ!$B$40:$B$783,H$296)+'СЕТ СН'!$F$16</f>
        <v>0</v>
      </c>
      <c r="I326" s="36">
        <f>SUMIFS(СВЦЭМ!$I$40:$I$783,СВЦЭМ!$A$40:$A$783,$A326,СВЦЭМ!$B$40:$B$783,I$296)+'СЕТ СН'!$F$16</f>
        <v>0</v>
      </c>
      <c r="J326" s="36">
        <f>SUMIFS(СВЦЭМ!$I$40:$I$783,СВЦЭМ!$A$40:$A$783,$A326,СВЦЭМ!$B$40:$B$783,J$296)+'СЕТ СН'!$F$16</f>
        <v>0</v>
      </c>
      <c r="K326" s="36">
        <f>SUMIFS(СВЦЭМ!$I$40:$I$783,СВЦЭМ!$A$40:$A$783,$A326,СВЦЭМ!$B$40:$B$783,K$296)+'СЕТ СН'!$F$16</f>
        <v>0</v>
      </c>
      <c r="L326" s="36">
        <f>SUMIFS(СВЦЭМ!$I$40:$I$783,СВЦЭМ!$A$40:$A$783,$A326,СВЦЭМ!$B$40:$B$783,L$296)+'СЕТ СН'!$F$16</f>
        <v>0</v>
      </c>
      <c r="M326" s="36">
        <f>SUMIFS(СВЦЭМ!$I$40:$I$783,СВЦЭМ!$A$40:$A$783,$A326,СВЦЭМ!$B$40:$B$783,M$296)+'СЕТ СН'!$F$16</f>
        <v>0</v>
      </c>
      <c r="N326" s="36">
        <f>SUMIFS(СВЦЭМ!$I$40:$I$783,СВЦЭМ!$A$40:$A$783,$A326,СВЦЭМ!$B$40:$B$783,N$296)+'СЕТ СН'!$F$16</f>
        <v>0</v>
      </c>
      <c r="O326" s="36">
        <f>SUMIFS(СВЦЭМ!$I$40:$I$783,СВЦЭМ!$A$40:$A$783,$A326,СВЦЭМ!$B$40:$B$783,O$296)+'СЕТ СН'!$F$16</f>
        <v>0</v>
      </c>
      <c r="P326" s="36">
        <f>SUMIFS(СВЦЭМ!$I$40:$I$783,СВЦЭМ!$A$40:$A$783,$A326,СВЦЭМ!$B$40:$B$783,P$296)+'СЕТ СН'!$F$16</f>
        <v>0</v>
      </c>
      <c r="Q326" s="36">
        <f>SUMIFS(СВЦЭМ!$I$40:$I$783,СВЦЭМ!$A$40:$A$783,$A326,СВЦЭМ!$B$40:$B$783,Q$296)+'СЕТ СН'!$F$16</f>
        <v>0</v>
      </c>
      <c r="R326" s="36">
        <f>SUMIFS(СВЦЭМ!$I$40:$I$783,СВЦЭМ!$A$40:$A$783,$A326,СВЦЭМ!$B$40:$B$783,R$296)+'СЕТ СН'!$F$16</f>
        <v>0</v>
      </c>
      <c r="S326" s="36">
        <f>SUMIFS(СВЦЭМ!$I$40:$I$783,СВЦЭМ!$A$40:$A$783,$A326,СВЦЭМ!$B$40:$B$783,S$296)+'СЕТ СН'!$F$16</f>
        <v>0</v>
      </c>
      <c r="T326" s="36">
        <f>SUMIFS(СВЦЭМ!$I$40:$I$783,СВЦЭМ!$A$40:$A$783,$A326,СВЦЭМ!$B$40:$B$783,T$296)+'СЕТ СН'!$F$16</f>
        <v>0</v>
      </c>
      <c r="U326" s="36">
        <f>SUMIFS(СВЦЭМ!$I$40:$I$783,СВЦЭМ!$A$40:$A$783,$A326,СВЦЭМ!$B$40:$B$783,U$296)+'СЕТ СН'!$F$16</f>
        <v>0</v>
      </c>
      <c r="V326" s="36">
        <f>SUMIFS(СВЦЭМ!$I$40:$I$783,СВЦЭМ!$A$40:$A$783,$A326,СВЦЭМ!$B$40:$B$783,V$296)+'СЕТ СН'!$F$16</f>
        <v>0</v>
      </c>
      <c r="W326" s="36">
        <f>SUMIFS(СВЦЭМ!$I$40:$I$783,СВЦЭМ!$A$40:$A$783,$A326,СВЦЭМ!$B$40:$B$783,W$296)+'СЕТ СН'!$F$16</f>
        <v>0</v>
      </c>
      <c r="X326" s="36">
        <f>SUMIFS(СВЦЭМ!$I$40:$I$783,СВЦЭМ!$A$40:$A$783,$A326,СВЦЭМ!$B$40:$B$783,X$296)+'СЕТ СН'!$F$16</f>
        <v>0</v>
      </c>
      <c r="Y326" s="36">
        <f>SUMIFS(СВЦЭМ!$I$40:$I$783,СВЦЭМ!$A$40:$A$783,$A326,СВЦЭМ!$B$40:$B$783,Y$296)+'СЕТ СН'!$F$16</f>
        <v>0</v>
      </c>
    </row>
    <row r="327" spans="1:27" ht="15.75" hidden="1" x14ac:dyDescent="0.2">
      <c r="A327" s="35">
        <f t="shared" si="8"/>
        <v>45504</v>
      </c>
      <c r="B327" s="36">
        <f>SUMIFS(СВЦЭМ!$I$40:$I$783,СВЦЭМ!$A$40:$A$783,$A327,СВЦЭМ!$B$40:$B$783,B$296)+'СЕТ СН'!$F$16</f>
        <v>0</v>
      </c>
      <c r="C327" s="36">
        <f>SUMIFS(СВЦЭМ!$I$40:$I$783,СВЦЭМ!$A$40:$A$783,$A327,СВЦЭМ!$B$40:$B$783,C$296)+'СЕТ СН'!$F$16</f>
        <v>0</v>
      </c>
      <c r="D327" s="36">
        <f>SUMIFS(СВЦЭМ!$I$40:$I$783,СВЦЭМ!$A$40:$A$783,$A327,СВЦЭМ!$B$40:$B$783,D$296)+'СЕТ СН'!$F$16</f>
        <v>0</v>
      </c>
      <c r="E327" s="36">
        <f>SUMIFS(СВЦЭМ!$I$40:$I$783,СВЦЭМ!$A$40:$A$783,$A327,СВЦЭМ!$B$40:$B$783,E$296)+'СЕТ СН'!$F$16</f>
        <v>0</v>
      </c>
      <c r="F327" s="36">
        <f>SUMIFS(СВЦЭМ!$I$40:$I$783,СВЦЭМ!$A$40:$A$783,$A327,СВЦЭМ!$B$40:$B$783,F$296)+'СЕТ СН'!$F$16</f>
        <v>0</v>
      </c>
      <c r="G327" s="36">
        <f>SUMIFS(СВЦЭМ!$I$40:$I$783,СВЦЭМ!$A$40:$A$783,$A327,СВЦЭМ!$B$40:$B$783,G$296)+'СЕТ СН'!$F$16</f>
        <v>0</v>
      </c>
      <c r="H327" s="36">
        <f>SUMIFS(СВЦЭМ!$I$40:$I$783,СВЦЭМ!$A$40:$A$783,$A327,СВЦЭМ!$B$40:$B$783,H$296)+'СЕТ СН'!$F$16</f>
        <v>0</v>
      </c>
      <c r="I327" s="36">
        <f>SUMIFS(СВЦЭМ!$I$40:$I$783,СВЦЭМ!$A$40:$A$783,$A327,СВЦЭМ!$B$40:$B$783,I$296)+'СЕТ СН'!$F$16</f>
        <v>0</v>
      </c>
      <c r="J327" s="36">
        <f>SUMIFS(СВЦЭМ!$I$40:$I$783,СВЦЭМ!$A$40:$A$783,$A327,СВЦЭМ!$B$40:$B$783,J$296)+'СЕТ СН'!$F$16</f>
        <v>0</v>
      </c>
      <c r="K327" s="36">
        <f>SUMIFS(СВЦЭМ!$I$40:$I$783,СВЦЭМ!$A$40:$A$783,$A327,СВЦЭМ!$B$40:$B$783,K$296)+'СЕТ СН'!$F$16</f>
        <v>0</v>
      </c>
      <c r="L327" s="36">
        <f>SUMIFS(СВЦЭМ!$I$40:$I$783,СВЦЭМ!$A$40:$A$783,$A327,СВЦЭМ!$B$40:$B$783,L$296)+'СЕТ СН'!$F$16</f>
        <v>0</v>
      </c>
      <c r="M327" s="36">
        <f>SUMIFS(СВЦЭМ!$I$40:$I$783,СВЦЭМ!$A$40:$A$783,$A327,СВЦЭМ!$B$40:$B$783,M$296)+'СЕТ СН'!$F$16</f>
        <v>0</v>
      </c>
      <c r="N327" s="36">
        <f>SUMIFS(СВЦЭМ!$I$40:$I$783,СВЦЭМ!$A$40:$A$783,$A327,СВЦЭМ!$B$40:$B$783,N$296)+'СЕТ СН'!$F$16</f>
        <v>0</v>
      </c>
      <c r="O327" s="36">
        <f>SUMIFS(СВЦЭМ!$I$40:$I$783,СВЦЭМ!$A$40:$A$783,$A327,СВЦЭМ!$B$40:$B$783,O$296)+'СЕТ СН'!$F$16</f>
        <v>0</v>
      </c>
      <c r="P327" s="36">
        <f>SUMIFS(СВЦЭМ!$I$40:$I$783,СВЦЭМ!$A$40:$A$783,$A327,СВЦЭМ!$B$40:$B$783,P$296)+'СЕТ СН'!$F$16</f>
        <v>0</v>
      </c>
      <c r="Q327" s="36">
        <f>SUMIFS(СВЦЭМ!$I$40:$I$783,СВЦЭМ!$A$40:$A$783,$A327,СВЦЭМ!$B$40:$B$783,Q$296)+'СЕТ СН'!$F$16</f>
        <v>0</v>
      </c>
      <c r="R327" s="36">
        <f>SUMIFS(СВЦЭМ!$I$40:$I$783,СВЦЭМ!$A$40:$A$783,$A327,СВЦЭМ!$B$40:$B$783,R$296)+'СЕТ СН'!$F$16</f>
        <v>0</v>
      </c>
      <c r="S327" s="36">
        <f>SUMIFS(СВЦЭМ!$I$40:$I$783,СВЦЭМ!$A$40:$A$783,$A327,СВЦЭМ!$B$40:$B$783,S$296)+'СЕТ СН'!$F$16</f>
        <v>0</v>
      </c>
      <c r="T327" s="36">
        <f>SUMIFS(СВЦЭМ!$I$40:$I$783,СВЦЭМ!$A$40:$A$783,$A327,СВЦЭМ!$B$40:$B$783,T$296)+'СЕТ СН'!$F$16</f>
        <v>0</v>
      </c>
      <c r="U327" s="36">
        <f>SUMIFS(СВЦЭМ!$I$40:$I$783,СВЦЭМ!$A$40:$A$783,$A327,СВЦЭМ!$B$40:$B$783,U$296)+'СЕТ СН'!$F$16</f>
        <v>0</v>
      </c>
      <c r="V327" s="36">
        <f>SUMIFS(СВЦЭМ!$I$40:$I$783,СВЦЭМ!$A$40:$A$783,$A327,СВЦЭМ!$B$40:$B$783,V$296)+'СЕТ СН'!$F$16</f>
        <v>0</v>
      </c>
      <c r="W327" s="36">
        <f>SUMIFS(СВЦЭМ!$I$40:$I$783,СВЦЭМ!$A$40:$A$783,$A327,СВЦЭМ!$B$40:$B$783,W$296)+'СЕТ СН'!$F$16</f>
        <v>0</v>
      </c>
      <c r="X327" s="36">
        <f>SUMIFS(СВЦЭМ!$I$40:$I$783,СВЦЭМ!$A$40:$A$783,$A327,СВЦЭМ!$B$40:$B$783,X$296)+'СЕТ СН'!$F$16</f>
        <v>0</v>
      </c>
      <c r="Y327" s="36">
        <f>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8"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9"/>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4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01.07.2024</v>
      </c>
      <c r="B332" s="36">
        <f>SUMIFS(СВЦЭМ!$J$40:$J$783,СВЦЭМ!$A$40:$A$783,$A332,СВЦЭМ!$B$40:$B$783,B$331)+'СЕТ СН'!$F$16</f>
        <v>0</v>
      </c>
      <c r="C332" s="36">
        <f>SUMIFS(СВЦЭМ!$J$40:$J$783,СВЦЭМ!$A$40:$A$783,$A332,СВЦЭМ!$B$40:$B$783,C$331)+'СЕТ СН'!$F$16</f>
        <v>0</v>
      </c>
      <c r="D332" s="36">
        <f>SUMIFS(СВЦЭМ!$J$40:$J$783,СВЦЭМ!$A$40:$A$783,$A332,СВЦЭМ!$B$40:$B$783,D$331)+'СЕТ СН'!$F$16</f>
        <v>0</v>
      </c>
      <c r="E332" s="36">
        <f>SUMIFS(СВЦЭМ!$J$40:$J$783,СВЦЭМ!$A$40:$A$783,$A332,СВЦЭМ!$B$40:$B$783,E$331)+'СЕТ СН'!$F$16</f>
        <v>0</v>
      </c>
      <c r="F332" s="36">
        <f>SUMIFS(СВЦЭМ!$J$40:$J$783,СВЦЭМ!$A$40:$A$783,$A332,СВЦЭМ!$B$40:$B$783,F$331)+'СЕТ СН'!$F$16</f>
        <v>0</v>
      </c>
      <c r="G332" s="36">
        <f>SUMIFS(СВЦЭМ!$J$40:$J$783,СВЦЭМ!$A$40:$A$783,$A332,СВЦЭМ!$B$40:$B$783,G$331)+'СЕТ СН'!$F$16</f>
        <v>0</v>
      </c>
      <c r="H332" s="36">
        <f>SUMIFS(СВЦЭМ!$J$40:$J$783,СВЦЭМ!$A$40:$A$783,$A332,СВЦЭМ!$B$40:$B$783,H$331)+'СЕТ СН'!$F$16</f>
        <v>0</v>
      </c>
      <c r="I332" s="36">
        <f>SUMIFS(СВЦЭМ!$J$40:$J$783,СВЦЭМ!$A$40:$A$783,$A332,СВЦЭМ!$B$40:$B$783,I$331)+'СЕТ СН'!$F$16</f>
        <v>0</v>
      </c>
      <c r="J332" s="36">
        <f>SUMIFS(СВЦЭМ!$J$40:$J$783,СВЦЭМ!$A$40:$A$783,$A332,СВЦЭМ!$B$40:$B$783,J$331)+'СЕТ СН'!$F$16</f>
        <v>0</v>
      </c>
      <c r="K332" s="36">
        <f>SUMIFS(СВЦЭМ!$J$40:$J$783,СВЦЭМ!$A$40:$A$783,$A332,СВЦЭМ!$B$40:$B$783,K$331)+'СЕТ СН'!$F$16</f>
        <v>0</v>
      </c>
      <c r="L332" s="36">
        <f>SUMIFS(СВЦЭМ!$J$40:$J$783,СВЦЭМ!$A$40:$A$783,$A332,СВЦЭМ!$B$40:$B$783,L$331)+'СЕТ СН'!$F$16</f>
        <v>0</v>
      </c>
      <c r="M332" s="36">
        <f>SUMIFS(СВЦЭМ!$J$40:$J$783,СВЦЭМ!$A$40:$A$783,$A332,СВЦЭМ!$B$40:$B$783,M$331)+'СЕТ СН'!$F$16</f>
        <v>0</v>
      </c>
      <c r="N332" s="36">
        <f>SUMIFS(СВЦЭМ!$J$40:$J$783,СВЦЭМ!$A$40:$A$783,$A332,СВЦЭМ!$B$40:$B$783,N$331)+'СЕТ СН'!$F$16</f>
        <v>0</v>
      </c>
      <c r="O332" s="36">
        <f>SUMIFS(СВЦЭМ!$J$40:$J$783,СВЦЭМ!$A$40:$A$783,$A332,СВЦЭМ!$B$40:$B$783,O$331)+'СЕТ СН'!$F$16</f>
        <v>0</v>
      </c>
      <c r="P332" s="36">
        <f>SUMIFS(СВЦЭМ!$J$40:$J$783,СВЦЭМ!$A$40:$A$783,$A332,СВЦЭМ!$B$40:$B$783,P$331)+'СЕТ СН'!$F$16</f>
        <v>0</v>
      </c>
      <c r="Q332" s="36">
        <f>SUMIFS(СВЦЭМ!$J$40:$J$783,СВЦЭМ!$A$40:$A$783,$A332,СВЦЭМ!$B$40:$B$783,Q$331)+'СЕТ СН'!$F$16</f>
        <v>0</v>
      </c>
      <c r="R332" s="36">
        <f>SUMIFS(СВЦЭМ!$J$40:$J$783,СВЦЭМ!$A$40:$A$783,$A332,СВЦЭМ!$B$40:$B$783,R$331)+'СЕТ СН'!$F$16</f>
        <v>0</v>
      </c>
      <c r="S332" s="36">
        <f>SUMIFS(СВЦЭМ!$J$40:$J$783,СВЦЭМ!$A$40:$A$783,$A332,СВЦЭМ!$B$40:$B$783,S$331)+'СЕТ СН'!$F$16</f>
        <v>0</v>
      </c>
      <c r="T332" s="36">
        <f>SUMIFS(СВЦЭМ!$J$40:$J$783,СВЦЭМ!$A$40:$A$783,$A332,СВЦЭМ!$B$40:$B$783,T$331)+'СЕТ СН'!$F$16</f>
        <v>0</v>
      </c>
      <c r="U332" s="36">
        <f>SUMIFS(СВЦЭМ!$J$40:$J$783,СВЦЭМ!$A$40:$A$783,$A332,СВЦЭМ!$B$40:$B$783,U$331)+'СЕТ СН'!$F$16</f>
        <v>0</v>
      </c>
      <c r="V332" s="36">
        <f>SUMIFS(СВЦЭМ!$J$40:$J$783,СВЦЭМ!$A$40:$A$783,$A332,СВЦЭМ!$B$40:$B$783,V$331)+'СЕТ СН'!$F$16</f>
        <v>0</v>
      </c>
      <c r="W332" s="36">
        <f>SUMIFS(СВЦЭМ!$J$40:$J$783,СВЦЭМ!$A$40:$A$783,$A332,СВЦЭМ!$B$40:$B$783,W$331)+'СЕТ СН'!$F$16</f>
        <v>0</v>
      </c>
      <c r="X332" s="36">
        <f>SUMIFS(СВЦЭМ!$J$40:$J$783,СВЦЭМ!$A$40:$A$783,$A332,СВЦЭМ!$B$40:$B$783,X$331)+'СЕТ СН'!$F$16</f>
        <v>0</v>
      </c>
      <c r="Y332" s="36">
        <f>SUMIFS(СВЦЭМ!$J$40:$J$783,СВЦЭМ!$A$40:$A$783,$A332,СВЦЭМ!$B$40:$B$783,Y$331)+'СЕТ СН'!$F$16</f>
        <v>0</v>
      </c>
      <c r="AA332" s="45"/>
    </row>
    <row r="333" spans="1:27" ht="15.75" hidden="1" x14ac:dyDescent="0.2">
      <c r="A333" s="35">
        <f>A332+1</f>
        <v>45475</v>
      </c>
      <c r="B333" s="36">
        <f>SUMIFS(СВЦЭМ!$J$40:$J$783,СВЦЭМ!$A$40:$A$783,$A333,СВЦЭМ!$B$40:$B$783,B$331)+'СЕТ СН'!$F$16</f>
        <v>0</v>
      </c>
      <c r="C333" s="36">
        <f>SUMIFS(СВЦЭМ!$J$40:$J$783,СВЦЭМ!$A$40:$A$783,$A333,СВЦЭМ!$B$40:$B$783,C$331)+'СЕТ СН'!$F$16</f>
        <v>0</v>
      </c>
      <c r="D333" s="36">
        <f>SUMIFS(СВЦЭМ!$J$40:$J$783,СВЦЭМ!$A$40:$A$783,$A333,СВЦЭМ!$B$40:$B$783,D$331)+'СЕТ СН'!$F$16</f>
        <v>0</v>
      </c>
      <c r="E333" s="36">
        <f>SUMIFS(СВЦЭМ!$J$40:$J$783,СВЦЭМ!$A$40:$A$783,$A333,СВЦЭМ!$B$40:$B$783,E$331)+'СЕТ СН'!$F$16</f>
        <v>0</v>
      </c>
      <c r="F333" s="36">
        <f>SUMIFS(СВЦЭМ!$J$40:$J$783,СВЦЭМ!$A$40:$A$783,$A333,СВЦЭМ!$B$40:$B$783,F$331)+'СЕТ СН'!$F$16</f>
        <v>0</v>
      </c>
      <c r="G333" s="36">
        <f>SUMIFS(СВЦЭМ!$J$40:$J$783,СВЦЭМ!$A$40:$A$783,$A333,СВЦЭМ!$B$40:$B$783,G$331)+'СЕТ СН'!$F$16</f>
        <v>0</v>
      </c>
      <c r="H333" s="36">
        <f>SUMIFS(СВЦЭМ!$J$40:$J$783,СВЦЭМ!$A$40:$A$783,$A333,СВЦЭМ!$B$40:$B$783,H$331)+'СЕТ СН'!$F$16</f>
        <v>0</v>
      </c>
      <c r="I333" s="36">
        <f>SUMIFS(СВЦЭМ!$J$40:$J$783,СВЦЭМ!$A$40:$A$783,$A333,СВЦЭМ!$B$40:$B$783,I$331)+'СЕТ СН'!$F$16</f>
        <v>0</v>
      </c>
      <c r="J333" s="36">
        <f>SUMIFS(СВЦЭМ!$J$40:$J$783,СВЦЭМ!$A$40:$A$783,$A333,СВЦЭМ!$B$40:$B$783,J$331)+'СЕТ СН'!$F$16</f>
        <v>0</v>
      </c>
      <c r="K333" s="36">
        <f>SUMIFS(СВЦЭМ!$J$40:$J$783,СВЦЭМ!$A$40:$A$783,$A333,СВЦЭМ!$B$40:$B$783,K$331)+'СЕТ СН'!$F$16</f>
        <v>0</v>
      </c>
      <c r="L333" s="36">
        <f>SUMIFS(СВЦЭМ!$J$40:$J$783,СВЦЭМ!$A$40:$A$783,$A333,СВЦЭМ!$B$40:$B$783,L$331)+'СЕТ СН'!$F$16</f>
        <v>0</v>
      </c>
      <c r="M333" s="36">
        <f>SUMIFS(СВЦЭМ!$J$40:$J$783,СВЦЭМ!$A$40:$A$783,$A333,СВЦЭМ!$B$40:$B$783,M$331)+'СЕТ СН'!$F$16</f>
        <v>0</v>
      </c>
      <c r="N333" s="36">
        <f>SUMIFS(СВЦЭМ!$J$40:$J$783,СВЦЭМ!$A$40:$A$783,$A333,СВЦЭМ!$B$40:$B$783,N$331)+'СЕТ СН'!$F$16</f>
        <v>0</v>
      </c>
      <c r="O333" s="36">
        <f>SUMIFS(СВЦЭМ!$J$40:$J$783,СВЦЭМ!$A$40:$A$783,$A333,СВЦЭМ!$B$40:$B$783,O$331)+'СЕТ СН'!$F$16</f>
        <v>0</v>
      </c>
      <c r="P333" s="36">
        <f>SUMIFS(СВЦЭМ!$J$40:$J$783,СВЦЭМ!$A$40:$A$783,$A333,СВЦЭМ!$B$40:$B$783,P$331)+'СЕТ СН'!$F$16</f>
        <v>0</v>
      </c>
      <c r="Q333" s="36">
        <f>SUMIFS(СВЦЭМ!$J$40:$J$783,СВЦЭМ!$A$40:$A$783,$A333,СВЦЭМ!$B$40:$B$783,Q$331)+'СЕТ СН'!$F$16</f>
        <v>0</v>
      </c>
      <c r="R333" s="36">
        <f>SUMIFS(СВЦЭМ!$J$40:$J$783,СВЦЭМ!$A$40:$A$783,$A333,СВЦЭМ!$B$40:$B$783,R$331)+'СЕТ СН'!$F$16</f>
        <v>0</v>
      </c>
      <c r="S333" s="36">
        <f>SUMIFS(СВЦЭМ!$J$40:$J$783,СВЦЭМ!$A$40:$A$783,$A333,СВЦЭМ!$B$40:$B$783,S$331)+'СЕТ СН'!$F$16</f>
        <v>0</v>
      </c>
      <c r="T333" s="36">
        <f>SUMIFS(СВЦЭМ!$J$40:$J$783,СВЦЭМ!$A$40:$A$783,$A333,СВЦЭМ!$B$40:$B$783,T$331)+'СЕТ СН'!$F$16</f>
        <v>0</v>
      </c>
      <c r="U333" s="36">
        <f>SUMIFS(СВЦЭМ!$J$40:$J$783,СВЦЭМ!$A$40:$A$783,$A333,СВЦЭМ!$B$40:$B$783,U$331)+'СЕТ СН'!$F$16</f>
        <v>0</v>
      </c>
      <c r="V333" s="36">
        <f>SUMIFS(СВЦЭМ!$J$40:$J$783,СВЦЭМ!$A$40:$A$783,$A333,СВЦЭМ!$B$40:$B$783,V$331)+'СЕТ СН'!$F$16</f>
        <v>0</v>
      </c>
      <c r="W333" s="36">
        <f>SUMIFS(СВЦЭМ!$J$40:$J$783,СВЦЭМ!$A$40:$A$783,$A333,СВЦЭМ!$B$40:$B$783,W$331)+'СЕТ СН'!$F$16</f>
        <v>0</v>
      </c>
      <c r="X333" s="36">
        <f>SUMIFS(СВЦЭМ!$J$40:$J$783,СВЦЭМ!$A$40:$A$783,$A333,СВЦЭМ!$B$40:$B$783,X$331)+'СЕТ СН'!$F$16</f>
        <v>0</v>
      </c>
      <c r="Y333" s="36">
        <f>SUMIFS(СВЦЭМ!$J$40:$J$783,СВЦЭМ!$A$40:$A$783,$A333,СВЦЭМ!$B$40:$B$783,Y$331)+'СЕТ СН'!$F$16</f>
        <v>0</v>
      </c>
    </row>
    <row r="334" spans="1:27" ht="15.75" hidden="1" x14ac:dyDescent="0.2">
      <c r="A334" s="35">
        <f t="shared" ref="A334:A362" si="9">A333+1</f>
        <v>45476</v>
      </c>
      <c r="B334" s="36">
        <f>SUMIFS(СВЦЭМ!$J$40:$J$783,СВЦЭМ!$A$40:$A$783,$A334,СВЦЭМ!$B$40:$B$783,B$331)+'СЕТ СН'!$F$16</f>
        <v>0</v>
      </c>
      <c r="C334" s="36">
        <f>SUMIFS(СВЦЭМ!$J$40:$J$783,СВЦЭМ!$A$40:$A$783,$A334,СВЦЭМ!$B$40:$B$783,C$331)+'СЕТ СН'!$F$16</f>
        <v>0</v>
      </c>
      <c r="D334" s="36">
        <f>SUMIFS(СВЦЭМ!$J$40:$J$783,СВЦЭМ!$A$40:$A$783,$A334,СВЦЭМ!$B$40:$B$783,D$331)+'СЕТ СН'!$F$16</f>
        <v>0</v>
      </c>
      <c r="E334" s="36">
        <f>SUMIFS(СВЦЭМ!$J$40:$J$783,СВЦЭМ!$A$40:$A$783,$A334,СВЦЭМ!$B$40:$B$783,E$331)+'СЕТ СН'!$F$16</f>
        <v>0</v>
      </c>
      <c r="F334" s="36">
        <f>SUMIFS(СВЦЭМ!$J$40:$J$783,СВЦЭМ!$A$40:$A$783,$A334,СВЦЭМ!$B$40:$B$783,F$331)+'СЕТ СН'!$F$16</f>
        <v>0</v>
      </c>
      <c r="G334" s="36">
        <f>SUMIFS(СВЦЭМ!$J$40:$J$783,СВЦЭМ!$A$40:$A$783,$A334,СВЦЭМ!$B$40:$B$783,G$331)+'СЕТ СН'!$F$16</f>
        <v>0</v>
      </c>
      <c r="H334" s="36">
        <f>SUMIFS(СВЦЭМ!$J$40:$J$783,СВЦЭМ!$A$40:$A$783,$A334,СВЦЭМ!$B$40:$B$783,H$331)+'СЕТ СН'!$F$16</f>
        <v>0</v>
      </c>
      <c r="I334" s="36">
        <f>SUMIFS(СВЦЭМ!$J$40:$J$783,СВЦЭМ!$A$40:$A$783,$A334,СВЦЭМ!$B$40:$B$783,I$331)+'СЕТ СН'!$F$16</f>
        <v>0</v>
      </c>
      <c r="J334" s="36">
        <f>SUMIFS(СВЦЭМ!$J$40:$J$783,СВЦЭМ!$A$40:$A$783,$A334,СВЦЭМ!$B$40:$B$783,J$331)+'СЕТ СН'!$F$16</f>
        <v>0</v>
      </c>
      <c r="K334" s="36">
        <f>SUMIFS(СВЦЭМ!$J$40:$J$783,СВЦЭМ!$A$40:$A$783,$A334,СВЦЭМ!$B$40:$B$783,K$331)+'СЕТ СН'!$F$16</f>
        <v>0</v>
      </c>
      <c r="L334" s="36">
        <f>SUMIFS(СВЦЭМ!$J$40:$J$783,СВЦЭМ!$A$40:$A$783,$A334,СВЦЭМ!$B$40:$B$783,L$331)+'СЕТ СН'!$F$16</f>
        <v>0</v>
      </c>
      <c r="M334" s="36">
        <f>SUMIFS(СВЦЭМ!$J$40:$J$783,СВЦЭМ!$A$40:$A$783,$A334,СВЦЭМ!$B$40:$B$783,M$331)+'СЕТ СН'!$F$16</f>
        <v>0</v>
      </c>
      <c r="N334" s="36">
        <f>SUMIFS(СВЦЭМ!$J$40:$J$783,СВЦЭМ!$A$40:$A$783,$A334,СВЦЭМ!$B$40:$B$783,N$331)+'СЕТ СН'!$F$16</f>
        <v>0</v>
      </c>
      <c r="O334" s="36">
        <f>SUMIFS(СВЦЭМ!$J$40:$J$783,СВЦЭМ!$A$40:$A$783,$A334,СВЦЭМ!$B$40:$B$783,O$331)+'СЕТ СН'!$F$16</f>
        <v>0</v>
      </c>
      <c r="P334" s="36">
        <f>SUMIFS(СВЦЭМ!$J$40:$J$783,СВЦЭМ!$A$40:$A$783,$A334,СВЦЭМ!$B$40:$B$783,P$331)+'СЕТ СН'!$F$16</f>
        <v>0</v>
      </c>
      <c r="Q334" s="36">
        <f>SUMIFS(СВЦЭМ!$J$40:$J$783,СВЦЭМ!$A$40:$A$783,$A334,СВЦЭМ!$B$40:$B$783,Q$331)+'СЕТ СН'!$F$16</f>
        <v>0</v>
      </c>
      <c r="R334" s="36">
        <f>SUMIFS(СВЦЭМ!$J$40:$J$783,СВЦЭМ!$A$40:$A$783,$A334,СВЦЭМ!$B$40:$B$783,R$331)+'СЕТ СН'!$F$16</f>
        <v>0</v>
      </c>
      <c r="S334" s="36">
        <f>SUMIFS(СВЦЭМ!$J$40:$J$783,СВЦЭМ!$A$40:$A$783,$A334,СВЦЭМ!$B$40:$B$783,S$331)+'СЕТ СН'!$F$16</f>
        <v>0</v>
      </c>
      <c r="T334" s="36">
        <f>SUMIFS(СВЦЭМ!$J$40:$J$783,СВЦЭМ!$A$40:$A$783,$A334,СВЦЭМ!$B$40:$B$783,T$331)+'СЕТ СН'!$F$16</f>
        <v>0</v>
      </c>
      <c r="U334" s="36">
        <f>SUMIFS(СВЦЭМ!$J$40:$J$783,СВЦЭМ!$A$40:$A$783,$A334,СВЦЭМ!$B$40:$B$783,U$331)+'СЕТ СН'!$F$16</f>
        <v>0</v>
      </c>
      <c r="V334" s="36">
        <f>SUMIFS(СВЦЭМ!$J$40:$J$783,СВЦЭМ!$A$40:$A$783,$A334,СВЦЭМ!$B$40:$B$783,V$331)+'СЕТ СН'!$F$16</f>
        <v>0</v>
      </c>
      <c r="W334" s="36">
        <f>SUMIFS(СВЦЭМ!$J$40:$J$783,СВЦЭМ!$A$40:$A$783,$A334,СВЦЭМ!$B$40:$B$783,W$331)+'СЕТ СН'!$F$16</f>
        <v>0</v>
      </c>
      <c r="X334" s="36">
        <f>SUMIFS(СВЦЭМ!$J$40:$J$783,СВЦЭМ!$A$40:$A$783,$A334,СВЦЭМ!$B$40:$B$783,X$331)+'СЕТ СН'!$F$16</f>
        <v>0</v>
      </c>
      <c r="Y334" s="36">
        <f>SUMIFS(СВЦЭМ!$J$40:$J$783,СВЦЭМ!$A$40:$A$783,$A334,СВЦЭМ!$B$40:$B$783,Y$331)+'СЕТ СН'!$F$16</f>
        <v>0</v>
      </c>
    </row>
    <row r="335" spans="1:27" ht="15.75" hidden="1" x14ac:dyDescent="0.2">
      <c r="A335" s="35">
        <f t="shared" si="9"/>
        <v>45477</v>
      </c>
      <c r="B335" s="36">
        <f>SUMIFS(СВЦЭМ!$J$40:$J$783,СВЦЭМ!$A$40:$A$783,$A335,СВЦЭМ!$B$40:$B$783,B$331)+'СЕТ СН'!$F$16</f>
        <v>0</v>
      </c>
      <c r="C335" s="36">
        <f>SUMIFS(СВЦЭМ!$J$40:$J$783,СВЦЭМ!$A$40:$A$783,$A335,СВЦЭМ!$B$40:$B$783,C$331)+'СЕТ СН'!$F$16</f>
        <v>0</v>
      </c>
      <c r="D335" s="36">
        <f>SUMIFS(СВЦЭМ!$J$40:$J$783,СВЦЭМ!$A$40:$A$783,$A335,СВЦЭМ!$B$40:$B$783,D$331)+'СЕТ СН'!$F$16</f>
        <v>0</v>
      </c>
      <c r="E335" s="36">
        <f>SUMIFS(СВЦЭМ!$J$40:$J$783,СВЦЭМ!$A$40:$A$783,$A335,СВЦЭМ!$B$40:$B$783,E$331)+'СЕТ СН'!$F$16</f>
        <v>0</v>
      </c>
      <c r="F335" s="36">
        <f>SUMIFS(СВЦЭМ!$J$40:$J$783,СВЦЭМ!$A$40:$A$783,$A335,СВЦЭМ!$B$40:$B$783,F$331)+'СЕТ СН'!$F$16</f>
        <v>0</v>
      </c>
      <c r="G335" s="36">
        <f>SUMIFS(СВЦЭМ!$J$40:$J$783,СВЦЭМ!$A$40:$A$783,$A335,СВЦЭМ!$B$40:$B$783,G$331)+'СЕТ СН'!$F$16</f>
        <v>0</v>
      </c>
      <c r="H335" s="36">
        <f>SUMIFS(СВЦЭМ!$J$40:$J$783,СВЦЭМ!$A$40:$A$783,$A335,СВЦЭМ!$B$40:$B$783,H$331)+'СЕТ СН'!$F$16</f>
        <v>0</v>
      </c>
      <c r="I335" s="36">
        <f>SUMIFS(СВЦЭМ!$J$40:$J$783,СВЦЭМ!$A$40:$A$783,$A335,СВЦЭМ!$B$40:$B$783,I$331)+'СЕТ СН'!$F$16</f>
        <v>0</v>
      </c>
      <c r="J335" s="36">
        <f>SUMIFS(СВЦЭМ!$J$40:$J$783,СВЦЭМ!$A$40:$A$783,$A335,СВЦЭМ!$B$40:$B$783,J$331)+'СЕТ СН'!$F$16</f>
        <v>0</v>
      </c>
      <c r="K335" s="36">
        <f>SUMIFS(СВЦЭМ!$J$40:$J$783,СВЦЭМ!$A$40:$A$783,$A335,СВЦЭМ!$B$40:$B$783,K$331)+'СЕТ СН'!$F$16</f>
        <v>0</v>
      </c>
      <c r="L335" s="36">
        <f>SUMIFS(СВЦЭМ!$J$40:$J$783,СВЦЭМ!$A$40:$A$783,$A335,СВЦЭМ!$B$40:$B$783,L$331)+'СЕТ СН'!$F$16</f>
        <v>0</v>
      </c>
      <c r="M335" s="36">
        <f>SUMIFS(СВЦЭМ!$J$40:$J$783,СВЦЭМ!$A$40:$A$783,$A335,СВЦЭМ!$B$40:$B$783,M$331)+'СЕТ СН'!$F$16</f>
        <v>0</v>
      </c>
      <c r="N335" s="36">
        <f>SUMIFS(СВЦЭМ!$J$40:$J$783,СВЦЭМ!$A$40:$A$783,$A335,СВЦЭМ!$B$40:$B$783,N$331)+'СЕТ СН'!$F$16</f>
        <v>0</v>
      </c>
      <c r="O335" s="36">
        <f>SUMIFS(СВЦЭМ!$J$40:$J$783,СВЦЭМ!$A$40:$A$783,$A335,СВЦЭМ!$B$40:$B$783,O$331)+'СЕТ СН'!$F$16</f>
        <v>0</v>
      </c>
      <c r="P335" s="36">
        <f>SUMIFS(СВЦЭМ!$J$40:$J$783,СВЦЭМ!$A$40:$A$783,$A335,СВЦЭМ!$B$40:$B$783,P$331)+'СЕТ СН'!$F$16</f>
        <v>0</v>
      </c>
      <c r="Q335" s="36">
        <f>SUMIFS(СВЦЭМ!$J$40:$J$783,СВЦЭМ!$A$40:$A$783,$A335,СВЦЭМ!$B$40:$B$783,Q$331)+'СЕТ СН'!$F$16</f>
        <v>0</v>
      </c>
      <c r="R335" s="36">
        <f>SUMIFS(СВЦЭМ!$J$40:$J$783,СВЦЭМ!$A$40:$A$783,$A335,СВЦЭМ!$B$40:$B$783,R$331)+'СЕТ СН'!$F$16</f>
        <v>0</v>
      </c>
      <c r="S335" s="36">
        <f>SUMIFS(СВЦЭМ!$J$40:$J$783,СВЦЭМ!$A$40:$A$783,$A335,СВЦЭМ!$B$40:$B$783,S$331)+'СЕТ СН'!$F$16</f>
        <v>0</v>
      </c>
      <c r="T335" s="36">
        <f>SUMIFS(СВЦЭМ!$J$40:$J$783,СВЦЭМ!$A$40:$A$783,$A335,СВЦЭМ!$B$40:$B$783,T$331)+'СЕТ СН'!$F$16</f>
        <v>0</v>
      </c>
      <c r="U335" s="36">
        <f>SUMIFS(СВЦЭМ!$J$40:$J$783,СВЦЭМ!$A$40:$A$783,$A335,СВЦЭМ!$B$40:$B$783,U$331)+'СЕТ СН'!$F$16</f>
        <v>0</v>
      </c>
      <c r="V335" s="36">
        <f>SUMIFS(СВЦЭМ!$J$40:$J$783,СВЦЭМ!$A$40:$A$783,$A335,СВЦЭМ!$B$40:$B$783,V$331)+'СЕТ СН'!$F$16</f>
        <v>0</v>
      </c>
      <c r="W335" s="36">
        <f>SUMIFS(СВЦЭМ!$J$40:$J$783,СВЦЭМ!$A$40:$A$783,$A335,СВЦЭМ!$B$40:$B$783,W$331)+'СЕТ СН'!$F$16</f>
        <v>0</v>
      </c>
      <c r="X335" s="36">
        <f>SUMIFS(СВЦЭМ!$J$40:$J$783,СВЦЭМ!$A$40:$A$783,$A335,СВЦЭМ!$B$40:$B$783,X$331)+'СЕТ СН'!$F$16</f>
        <v>0</v>
      </c>
      <c r="Y335" s="36">
        <f>SUMIFS(СВЦЭМ!$J$40:$J$783,СВЦЭМ!$A$40:$A$783,$A335,СВЦЭМ!$B$40:$B$783,Y$331)+'СЕТ СН'!$F$16</f>
        <v>0</v>
      </c>
    </row>
    <row r="336" spans="1:27" ht="15.75" hidden="1" x14ac:dyDescent="0.2">
      <c r="A336" s="35">
        <f t="shared" si="9"/>
        <v>45478</v>
      </c>
      <c r="B336" s="36">
        <f>SUMIFS(СВЦЭМ!$J$40:$J$783,СВЦЭМ!$A$40:$A$783,$A336,СВЦЭМ!$B$40:$B$783,B$331)+'СЕТ СН'!$F$16</f>
        <v>0</v>
      </c>
      <c r="C336" s="36">
        <f>SUMIFS(СВЦЭМ!$J$40:$J$783,СВЦЭМ!$A$40:$A$783,$A336,СВЦЭМ!$B$40:$B$783,C$331)+'СЕТ СН'!$F$16</f>
        <v>0</v>
      </c>
      <c r="D336" s="36">
        <f>SUMIFS(СВЦЭМ!$J$40:$J$783,СВЦЭМ!$A$40:$A$783,$A336,СВЦЭМ!$B$40:$B$783,D$331)+'СЕТ СН'!$F$16</f>
        <v>0</v>
      </c>
      <c r="E336" s="36">
        <f>SUMIFS(СВЦЭМ!$J$40:$J$783,СВЦЭМ!$A$40:$A$783,$A336,СВЦЭМ!$B$40:$B$783,E$331)+'СЕТ СН'!$F$16</f>
        <v>0</v>
      </c>
      <c r="F336" s="36">
        <f>SUMIFS(СВЦЭМ!$J$40:$J$783,СВЦЭМ!$A$40:$A$783,$A336,СВЦЭМ!$B$40:$B$783,F$331)+'СЕТ СН'!$F$16</f>
        <v>0</v>
      </c>
      <c r="G336" s="36">
        <f>SUMIFS(СВЦЭМ!$J$40:$J$783,СВЦЭМ!$A$40:$A$783,$A336,СВЦЭМ!$B$40:$B$783,G$331)+'СЕТ СН'!$F$16</f>
        <v>0</v>
      </c>
      <c r="H336" s="36">
        <f>SUMIFS(СВЦЭМ!$J$40:$J$783,СВЦЭМ!$A$40:$A$783,$A336,СВЦЭМ!$B$40:$B$783,H$331)+'СЕТ СН'!$F$16</f>
        <v>0</v>
      </c>
      <c r="I336" s="36">
        <f>SUMIFS(СВЦЭМ!$J$40:$J$783,СВЦЭМ!$A$40:$A$783,$A336,СВЦЭМ!$B$40:$B$783,I$331)+'СЕТ СН'!$F$16</f>
        <v>0</v>
      </c>
      <c r="J336" s="36">
        <f>SUMIFS(СВЦЭМ!$J$40:$J$783,СВЦЭМ!$A$40:$A$783,$A336,СВЦЭМ!$B$40:$B$783,J$331)+'СЕТ СН'!$F$16</f>
        <v>0</v>
      </c>
      <c r="K336" s="36">
        <f>SUMIFS(СВЦЭМ!$J$40:$J$783,СВЦЭМ!$A$40:$A$783,$A336,СВЦЭМ!$B$40:$B$783,K$331)+'СЕТ СН'!$F$16</f>
        <v>0</v>
      </c>
      <c r="L336" s="36">
        <f>SUMIFS(СВЦЭМ!$J$40:$J$783,СВЦЭМ!$A$40:$A$783,$A336,СВЦЭМ!$B$40:$B$783,L$331)+'СЕТ СН'!$F$16</f>
        <v>0</v>
      </c>
      <c r="M336" s="36">
        <f>SUMIFS(СВЦЭМ!$J$40:$J$783,СВЦЭМ!$A$40:$A$783,$A336,СВЦЭМ!$B$40:$B$783,M$331)+'СЕТ СН'!$F$16</f>
        <v>0</v>
      </c>
      <c r="N336" s="36">
        <f>SUMIFS(СВЦЭМ!$J$40:$J$783,СВЦЭМ!$A$40:$A$783,$A336,СВЦЭМ!$B$40:$B$783,N$331)+'СЕТ СН'!$F$16</f>
        <v>0</v>
      </c>
      <c r="O336" s="36">
        <f>SUMIFS(СВЦЭМ!$J$40:$J$783,СВЦЭМ!$A$40:$A$783,$A336,СВЦЭМ!$B$40:$B$783,O$331)+'СЕТ СН'!$F$16</f>
        <v>0</v>
      </c>
      <c r="P336" s="36">
        <f>SUMIFS(СВЦЭМ!$J$40:$J$783,СВЦЭМ!$A$40:$A$783,$A336,СВЦЭМ!$B$40:$B$783,P$331)+'СЕТ СН'!$F$16</f>
        <v>0</v>
      </c>
      <c r="Q336" s="36">
        <f>SUMIFS(СВЦЭМ!$J$40:$J$783,СВЦЭМ!$A$40:$A$783,$A336,СВЦЭМ!$B$40:$B$783,Q$331)+'СЕТ СН'!$F$16</f>
        <v>0</v>
      </c>
      <c r="R336" s="36">
        <f>SUMIFS(СВЦЭМ!$J$40:$J$783,СВЦЭМ!$A$40:$A$783,$A336,СВЦЭМ!$B$40:$B$783,R$331)+'СЕТ СН'!$F$16</f>
        <v>0</v>
      </c>
      <c r="S336" s="36">
        <f>SUMIFS(СВЦЭМ!$J$40:$J$783,СВЦЭМ!$A$40:$A$783,$A336,СВЦЭМ!$B$40:$B$783,S$331)+'СЕТ СН'!$F$16</f>
        <v>0</v>
      </c>
      <c r="T336" s="36">
        <f>SUMIFS(СВЦЭМ!$J$40:$J$783,СВЦЭМ!$A$40:$A$783,$A336,СВЦЭМ!$B$40:$B$783,T$331)+'СЕТ СН'!$F$16</f>
        <v>0</v>
      </c>
      <c r="U336" s="36">
        <f>SUMIFS(СВЦЭМ!$J$40:$J$783,СВЦЭМ!$A$40:$A$783,$A336,СВЦЭМ!$B$40:$B$783,U$331)+'СЕТ СН'!$F$16</f>
        <v>0</v>
      </c>
      <c r="V336" s="36">
        <f>SUMIFS(СВЦЭМ!$J$40:$J$783,СВЦЭМ!$A$40:$A$783,$A336,СВЦЭМ!$B$40:$B$783,V$331)+'СЕТ СН'!$F$16</f>
        <v>0</v>
      </c>
      <c r="W336" s="36">
        <f>SUMIFS(СВЦЭМ!$J$40:$J$783,СВЦЭМ!$A$40:$A$783,$A336,СВЦЭМ!$B$40:$B$783,W$331)+'СЕТ СН'!$F$16</f>
        <v>0</v>
      </c>
      <c r="X336" s="36">
        <f>SUMIFS(СВЦЭМ!$J$40:$J$783,СВЦЭМ!$A$40:$A$783,$A336,СВЦЭМ!$B$40:$B$783,X$331)+'СЕТ СН'!$F$16</f>
        <v>0</v>
      </c>
      <c r="Y336" s="36">
        <f>SUMIFS(СВЦЭМ!$J$40:$J$783,СВЦЭМ!$A$40:$A$783,$A336,СВЦЭМ!$B$40:$B$783,Y$331)+'СЕТ СН'!$F$16</f>
        <v>0</v>
      </c>
    </row>
    <row r="337" spans="1:25" ht="15.75" hidden="1" x14ac:dyDescent="0.2">
      <c r="A337" s="35">
        <f t="shared" si="9"/>
        <v>45479</v>
      </c>
      <c r="B337" s="36">
        <f>SUMIFS(СВЦЭМ!$J$40:$J$783,СВЦЭМ!$A$40:$A$783,$A337,СВЦЭМ!$B$40:$B$783,B$331)+'СЕТ СН'!$F$16</f>
        <v>0</v>
      </c>
      <c r="C337" s="36">
        <f>SUMIFS(СВЦЭМ!$J$40:$J$783,СВЦЭМ!$A$40:$A$783,$A337,СВЦЭМ!$B$40:$B$783,C$331)+'СЕТ СН'!$F$16</f>
        <v>0</v>
      </c>
      <c r="D337" s="36">
        <f>SUMIFS(СВЦЭМ!$J$40:$J$783,СВЦЭМ!$A$40:$A$783,$A337,СВЦЭМ!$B$40:$B$783,D$331)+'СЕТ СН'!$F$16</f>
        <v>0</v>
      </c>
      <c r="E337" s="36">
        <f>SUMIFS(СВЦЭМ!$J$40:$J$783,СВЦЭМ!$A$40:$A$783,$A337,СВЦЭМ!$B$40:$B$783,E$331)+'СЕТ СН'!$F$16</f>
        <v>0</v>
      </c>
      <c r="F337" s="36">
        <f>SUMIFS(СВЦЭМ!$J$40:$J$783,СВЦЭМ!$A$40:$A$783,$A337,СВЦЭМ!$B$40:$B$783,F$331)+'СЕТ СН'!$F$16</f>
        <v>0</v>
      </c>
      <c r="G337" s="36">
        <f>SUMIFS(СВЦЭМ!$J$40:$J$783,СВЦЭМ!$A$40:$A$783,$A337,СВЦЭМ!$B$40:$B$783,G$331)+'СЕТ СН'!$F$16</f>
        <v>0</v>
      </c>
      <c r="H337" s="36">
        <f>SUMIFS(СВЦЭМ!$J$40:$J$783,СВЦЭМ!$A$40:$A$783,$A337,СВЦЭМ!$B$40:$B$783,H$331)+'СЕТ СН'!$F$16</f>
        <v>0</v>
      </c>
      <c r="I337" s="36">
        <f>SUMIFS(СВЦЭМ!$J$40:$J$783,СВЦЭМ!$A$40:$A$783,$A337,СВЦЭМ!$B$40:$B$783,I$331)+'СЕТ СН'!$F$16</f>
        <v>0</v>
      </c>
      <c r="J337" s="36">
        <f>SUMIFS(СВЦЭМ!$J$40:$J$783,СВЦЭМ!$A$40:$A$783,$A337,СВЦЭМ!$B$40:$B$783,J$331)+'СЕТ СН'!$F$16</f>
        <v>0</v>
      </c>
      <c r="K337" s="36">
        <f>SUMIFS(СВЦЭМ!$J$40:$J$783,СВЦЭМ!$A$40:$A$783,$A337,СВЦЭМ!$B$40:$B$783,K$331)+'СЕТ СН'!$F$16</f>
        <v>0</v>
      </c>
      <c r="L337" s="36">
        <f>SUMIFS(СВЦЭМ!$J$40:$J$783,СВЦЭМ!$A$40:$A$783,$A337,СВЦЭМ!$B$40:$B$783,L$331)+'СЕТ СН'!$F$16</f>
        <v>0</v>
      </c>
      <c r="M337" s="36">
        <f>SUMIFS(СВЦЭМ!$J$40:$J$783,СВЦЭМ!$A$40:$A$783,$A337,СВЦЭМ!$B$40:$B$783,M$331)+'СЕТ СН'!$F$16</f>
        <v>0</v>
      </c>
      <c r="N337" s="36">
        <f>SUMIFS(СВЦЭМ!$J$40:$J$783,СВЦЭМ!$A$40:$A$783,$A337,СВЦЭМ!$B$40:$B$783,N$331)+'СЕТ СН'!$F$16</f>
        <v>0</v>
      </c>
      <c r="O337" s="36">
        <f>SUMIFS(СВЦЭМ!$J$40:$J$783,СВЦЭМ!$A$40:$A$783,$A337,СВЦЭМ!$B$40:$B$783,O$331)+'СЕТ СН'!$F$16</f>
        <v>0</v>
      </c>
      <c r="P337" s="36">
        <f>SUMIFS(СВЦЭМ!$J$40:$J$783,СВЦЭМ!$A$40:$A$783,$A337,СВЦЭМ!$B$40:$B$783,P$331)+'СЕТ СН'!$F$16</f>
        <v>0</v>
      </c>
      <c r="Q337" s="36">
        <f>SUMIFS(СВЦЭМ!$J$40:$J$783,СВЦЭМ!$A$40:$A$783,$A337,СВЦЭМ!$B$40:$B$783,Q$331)+'СЕТ СН'!$F$16</f>
        <v>0</v>
      </c>
      <c r="R337" s="36">
        <f>SUMIFS(СВЦЭМ!$J$40:$J$783,СВЦЭМ!$A$40:$A$783,$A337,СВЦЭМ!$B$40:$B$783,R$331)+'СЕТ СН'!$F$16</f>
        <v>0</v>
      </c>
      <c r="S337" s="36">
        <f>SUMIFS(СВЦЭМ!$J$40:$J$783,СВЦЭМ!$A$40:$A$783,$A337,СВЦЭМ!$B$40:$B$783,S$331)+'СЕТ СН'!$F$16</f>
        <v>0</v>
      </c>
      <c r="T337" s="36">
        <f>SUMIFS(СВЦЭМ!$J$40:$J$783,СВЦЭМ!$A$40:$A$783,$A337,СВЦЭМ!$B$40:$B$783,T$331)+'СЕТ СН'!$F$16</f>
        <v>0</v>
      </c>
      <c r="U337" s="36">
        <f>SUMIFS(СВЦЭМ!$J$40:$J$783,СВЦЭМ!$A$40:$A$783,$A337,СВЦЭМ!$B$40:$B$783,U$331)+'СЕТ СН'!$F$16</f>
        <v>0</v>
      </c>
      <c r="V337" s="36">
        <f>SUMIFS(СВЦЭМ!$J$40:$J$783,СВЦЭМ!$A$40:$A$783,$A337,СВЦЭМ!$B$40:$B$783,V$331)+'СЕТ СН'!$F$16</f>
        <v>0</v>
      </c>
      <c r="W337" s="36">
        <f>SUMIFS(СВЦЭМ!$J$40:$J$783,СВЦЭМ!$A$40:$A$783,$A337,СВЦЭМ!$B$40:$B$783,W$331)+'СЕТ СН'!$F$16</f>
        <v>0</v>
      </c>
      <c r="X337" s="36">
        <f>SUMIFS(СВЦЭМ!$J$40:$J$783,СВЦЭМ!$A$40:$A$783,$A337,СВЦЭМ!$B$40:$B$783,X$331)+'СЕТ СН'!$F$16</f>
        <v>0</v>
      </c>
      <c r="Y337" s="36">
        <f>SUMIFS(СВЦЭМ!$J$40:$J$783,СВЦЭМ!$A$40:$A$783,$A337,СВЦЭМ!$B$40:$B$783,Y$331)+'СЕТ СН'!$F$16</f>
        <v>0</v>
      </c>
    </row>
    <row r="338" spans="1:25" ht="15.75" hidden="1" x14ac:dyDescent="0.2">
      <c r="A338" s="35">
        <f t="shared" si="9"/>
        <v>45480</v>
      </c>
      <c r="B338" s="36">
        <f>SUMIFS(СВЦЭМ!$J$40:$J$783,СВЦЭМ!$A$40:$A$783,$A338,СВЦЭМ!$B$40:$B$783,B$331)+'СЕТ СН'!$F$16</f>
        <v>0</v>
      </c>
      <c r="C338" s="36">
        <f>SUMIFS(СВЦЭМ!$J$40:$J$783,СВЦЭМ!$A$40:$A$783,$A338,СВЦЭМ!$B$40:$B$783,C$331)+'СЕТ СН'!$F$16</f>
        <v>0</v>
      </c>
      <c r="D338" s="36">
        <f>SUMIFS(СВЦЭМ!$J$40:$J$783,СВЦЭМ!$A$40:$A$783,$A338,СВЦЭМ!$B$40:$B$783,D$331)+'СЕТ СН'!$F$16</f>
        <v>0</v>
      </c>
      <c r="E338" s="36">
        <f>SUMIFS(СВЦЭМ!$J$40:$J$783,СВЦЭМ!$A$40:$A$783,$A338,СВЦЭМ!$B$40:$B$783,E$331)+'СЕТ СН'!$F$16</f>
        <v>0</v>
      </c>
      <c r="F338" s="36">
        <f>SUMIFS(СВЦЭМ!$J$40:$J$783,СВЦЭМ!$A$40:$A$783,$A338,СВЦЭМ!$B$40:$B$783,F$331)+'СЕТ СН'!$F$16</f>
        <v>0</v>
      </c>
      <c r="G338" s="36">
        <f>SUMIFS(СВЦЭМ!$J$40:$J$783,СВЦЭМ!$A$40:$A$783,$A338,СВЦЭМ!$B$40:$B$783,G$331)+'СЕТ СН'!$F$16</f>
        <v>0</v>
      </c>
      <c r="H338" s="36">
        <f>SUMIFS(СВЦЭМ!$J$40:$J$783,СВЦЭМ!$A$40:$A$783,$A338,СВЦЭМ!$B$40:$B$783,H$331)+'СЕТ СН'!$F$16</f>
        <v>0</v>
      </c>
      <c r="I338" s="36">
        <f>SUMIFS(СВЦЭМ!$J$40:$J$783,СВЦЭМ!$A$40:$A$783,$A338,СВЦЭМ!$B$40:$B$783,I$331)+'СЕТ СН'!$F$16</f>
        <v>0</v>
      </c>
      <c r="J338" s="36">
        <f>SUMIFS(СВЦЭМ!$J$40:$J$783,СВЦЭМ!$A$40:$A$783,$A338,СВЦЭМ!$B$40:$B$783,J$331)+'СЕТ СН'!$F$16</f>
        <v>0</v>
      </c>
      <c r="K338" s="36">
        <f>SUMIFS(СВЦЭМ!$J$40:$J$783,СВЦЭМ!$A$40:$A$783,$A338,СВЦЭМ!$B$40:$B$783,K$331)+'СЕТ СН'!$F$16</f>
        <v>0</v>
      </c>
      <c r="L338" s="36">
        <f>SUMIFS(СВЦЭМ!$J$40:$J$783,СВЦЭМ!$A$40:$A$783,$A338,СВЦЭМ!$B$40:$B$783,L$331)+'СЕТ СН'!$F$16</f>
        <v>0</v>
      </c>
      <c r="M338" s="36">
        <f>SUMIFS(СВЦЭМ!$J$40:$J$783,СВЦЭМ!$A$40:$A$783,$A338,СВЦЭМ!$B$40:$B$783,M$331)+'СЕТ СН'!$F$16</f>
        <v>0</v>
      </c>
      <c r="N338" s="36">
        <f>SUMIFS(СВЦЭМ!$J$40:$J$783,СВЦЭМ!$A$40:$A$783,$A338,СВЦЭМ!$B$40:$B$783,N$331)+'СЕТ СН'!$F$16</f>
        <v>0</v>
      </c>
      <c r="O338" s="36">
        <f>SUMIFS(СВЦЭМ!$J$40:$J$783,СВЦЭМ!$A$40:$A$783,$A338,СВЦЭМ!$B$40:$B$783,O$331)+'СЕТ СН'!$F$16</f>
        <v>0</v>
      </c>
      <c r="P338" s="36">
        <f>SUMIFS(СВЦЭМ!$J$40:$J$783,СВЦЭМ!$A$40:$A$783,$A338,СВЦЭМ!$B$40:$B$783,P$331)+'СЕТ СН'!$F$16</f>
        <v>0</v>
      </c>
      <c r="Q338" s="36">
        <f>SUMIFS(СВЦЭМ!$J$40:$J$783,СВЦЭМ!$A$40:$A$783,$A338,СВЦЭМ!$B$40:$B$783,Q$331)+'СЕТ СН'!$F$16</f>
        <v>0</v>
      </c>
      <c r="R338" s="36">
        <f>SUMIFS(СВЦЭМ!$J$40:$J$783,СВЦЭМ!$A$40:$A$783,$A338,СВЦЭМ!$B$40:$B$783,R$331)+'СЕТ СН'!$F$16</f>
        <v>0</v>
      </c>
      <c r="S338" s="36">
        <f>SUMIFS(СВЦЭМ!$J$40:$J$783,СВЦЭМ!$A$40:$A$783,$A338,СВЦЭМ!$B$40:$B$783,S$331)+'СЕТ СН'!$F$16</f>
        <v>0</v>
      </c>
      <c r="T338" s="36">
        <f>SUMIFS(СВЦЭМ!$J$40:$J$783,СВЦЭМ!$A$40:$A$783,$A338,СВЦЭМ!$B$40:$B$783,T$331)+'СЕТ СН'!$F$16</f>
        <v>0</v>
      </c>
      <c r="U338" s="36">
        <f>SUMIFS(СВЦЭМ!$J$40:$J$783,СВЦЭМ!$A$40:$A$783,$A338,СВЦЭМ!$B$40:$B$783,U$331)+'СЕТ СН'!$F$16</f>
        <v>0</v>
      </c>
      <c r="V338" s="36">
        <f>SUMIFS(СВЦЭМ!$J$40:$J$783,СВЦЭМ!$A$40:$A$783,$A338,СВЦЭМ!$B$40:$B$783,V$331)+'СЕТ СН'!$F$16</f>
        <v>0</v>
      </c>
      <c r="W338" s="36">
        <f>SUMIFS(СВЦЭМ!$J$40:$J$783,СВЦЭМ!$A$40:$A$783,$A338,СВЦЭМ!$B$40:$B$783,W$331)+'СЕТ СН'!$F$16</f>
        <v>0</v>
      </c>
      <c r="X338" s="36">
        <f>SUMIFS(СВЦЭМ!$J$40:$J$783,СВЦЭМ!$A$40:$A$783,$A338,СВЦЭМ!$B$40:$B$783,X$331)+'СЕТ СН'!$F$16</f>
        <v>0</v>
      </c>
      <c r="Y338" s="36">
        <f>SUMIFS(СВЦЭМ!$J$40:$J$783,СВЦЭМ!$A$40:$A$783,$A338,СВЦЭМ!$B$40:$B$783,Y$331)+'СЕТ СН'!$F$16</f>
        <v>0</v>
      </c>
    </row>
    <row r="339" spans="1:25" ht="15.75" hidden="1" x14ac:dyDescent="0.2">
      <c r="A339" s="35">
        <f t="shared" si="9"/>
        <v>45481</v>
      </c>
      <c r="B339" s="36">
        <f>SUMIFS(СВЦЭМ!$J$40:$J$783,СВЦЭМ!$A$40:$A$783,$A339,СВЦЭМ!$B$40:$B$783,B$331)+'СЕТ СН'!$F$16</f>
        <v>0</v>
      </c>
      <c r="C339" s="36">
        <f>SUMIFS(СВЦЭМ!$J$40:$J$783,СВЦЭМ!$A$40:$A$783,$A339,СВЦЭМ!$B$40:$B$783,C$331)+'СЕТ СН'!$F$16</f>
        <v>0</v>
      </c>
      <c r="D339" s="36">
        <f>SUMIFS(СВЦЭМ!$J$40:$J$783,СВЦЭМ!$A$40:$A$783,$A339,СВЦЭМ!$B$40:$B$783,D$331)+'СЕТ СН'!$F$16</f>
        <v>0</v>
      </c>
      <c r="E339" s="36">
        <f>SUMIFS(СВЦЭМ!$J$40:$J$783,СВЦЭМ!$A$40:$A$783,$A339,СВЦЭМ!$B$40:$B$783,E$331)+'СЕТ СН'!$F$16</f>
        <v>0</v>
      </c>
      <c r="F339" s="36">
        <f>SUMIFS(СВЦЭМ!$J$40:$J$783,СВЦЭМ!$A$40:$A$783,$A339,СВЦЭМ!$B$40:$B$783,F$331)+'СЕТ СН'!$F$16</f>
        <v>0</v>
      </c>
      <c r="G339" s="36">
        <f>SUMIFS(СВЦЭМ!$J$40:$J$783,СВЦЭМ!$A$40:$A$783,$A339,СВЦЭМ!$B$40:$B$783,G$331)+'СЕТ СН'!$F$16</f>
        <v>0</v>
      </c>
      <c r="H339" s="36">
        <f>SUMIFS(СВЦЭМ!$J$40:$J$783,СВЦЭМ!$A$40:$A$783,$A339,СВЦЭМ!$B$40:$B$783,H$331)+'СЕТ СН'!$F$16</f>
        <v>0</v>
      </c>
      <c r="I339" s="36">
        <f>SUMIFS(СВЦЭМ!$J$40:$J$783,СВЦЭМ!$A$40:$A$783,$A339,СВЦЭМ!$B$40:$B$783,I$331)+'СЕТ СН'!$F$16</f>
        <v>0</v>
      </c>
      <c r="J339" s="36">
        <f>SUMIFS(СВЦЭМ!$J$40:$J$783,СВЦЭМ!$A$40:$A$783,$A339,СВЦЭМ!$B$40:$B$783,J$331)+'СЕТ СН'!$F$16</f>
        <v>0</v>
      </c>
      <c r="K339" s="36">
        <f>SUMIFS(СВЦЭМ!$J$40:$J$783,СВЦЭМ!$A$40:$A$783,$A339,СВЦЭМ!$B$40:$B$783,K$331)+'СЕТ СН'!$F$16</f>
        <v>0</v>
      </c>
      <c r="L339" s="36">
        <f>SUMIFS(СВЦЭМ!$J$40:$J$783,СВЦЭМ!$A$40:$A$783,$A339,СВЦЭМ!$B$40:$B$783,L$331)+'СЕТ СН'!$F$16</f>
        <v>0</v>
      </c>
      <c r="M339" s="36">
        <f>SUMIFS(СВЦЭМ!$J$40:$J$783,СВЦЭМ!$A$40:$A$783,$A339,СВЦЭМ!$B$40:$B$783,M$331)+'СЕТ СН'!$F$16</f>
        <v>0</v>
      </c>
      <c r="N339" s="36">
        <f>SUMIFS(СВЦЭМ!$J$40:$J$783,СВЦЭМ!$A$40:$A$783,$A339,СВЦЭМ!$B$40:$B$783,N$331)+'СЕТ СН'!$F$16</f>
        <v>0</v>
      </c>
      <c r="O339" s="36">
        <f>SUMIFS(СВЦЭМ!$J$40:$J$783,СВЦЭМ!$A$40:$A$783,$A339,СВЦЭМ!$B$40:$B$783,O$331)+'СЕТ СН'!$F$16</f>
        <v>0</v>
      </c>
      <c r="P339" s="36">
        <f>SUMIFS(СВЦЭМ!$J$40:$J$783,СВЦЭМ!$A$40:$A$783,$A339,СВЦЭМ!$B$40:$B$783,P$331)+'СЕТ СН'!$F$16</f>
        <v>0</v>
      </c>
      <c r="Q339" s="36">
        <f>SUMIFS(СВЦЭМ!$J$40:$J$783,СВЦЭМ!$A$40:$A$783,$A339,СВЦЭМ!$B$40:$B$783,Q$331)+'СЕТ СН'!$F$16</f>
        <v>0</v>
      </c>
      <c r="R339" s="36">
        <f>SUMIFS(СВЦЭМ!$J$40:$J$783,СВЦЭМ!$A$40:$A$783,$A339,СВЦЭМ!$B$40:$B$783,R$331)+'СЕТ СН'!$F$16</f>
        <v>0</v>
      </c>
      <c r="S339" s="36">
        <f>SUMIFS(СВЦЭМ!$J$40:$J$783,СВЦЭМ!$A$40:$A$783,$A339,СВЦЭМ!$B$40:$B$783,S$331)+'СЕТ СН'!$F$16</f>
        <v>0</v>
      </c>
      <c r="T339" s="36">
        <f>SUMIFS(СВЦЭМ!$J$40:$J$783,СВЦЭМ!$A$40:$A$783,$A339,СВЦЭМ!$B$40:$B$783,T$331)+'СЕТ СН'!$F$16</f>
        <v>0</v>
      </c>
      <c r="U339" s="36">
        <f>SUMIFS(СВЦЭМ!$J$40:$J$783,СВЦЭМ!$A$40:$A$783,$A339,СВЦЭМ!$B$40:$B$783,U$331)+'СЕТ СН'!$F$16</f>
        <v>0</v>
      </c>
      <c r="V339" s="36">
        <f>SUMIFS(СВЦЭМ!$J$40:$J$783,СВЦЭМ!$A$40:$A$783,$A339,СВЦЭМ!$B$40:$B$783,V$331)+'СЕТ СН'!$F$16</f>
        <v>0</v>
      </c>
      <c r="W339" s="36">
        <f>SUMIFS(СВЦЭМ!$J$40:$J$783,СВЦЭМ!$A$40:$A$783,$A339,СВЦЭМ!$B$40:$B$783,W$331)+'СЕТ СН'!$F$16</f>
        <v>0</v>
      </c>
      <c r="X339" s="36">
        <f>SUMIFS(СВЦЭМ!$J$40:$J$783,СВЦЭМ!$A$40:$A$783,$A339,СВЦЭМ!$B$40:$B$783,X$331)+'СЕТ СН'!$F$16</f>
        <v>0</v>
      </c>
      <c r="Y339" s="36">
        <f>SUMIFS(СВЦЭМ!$J$40:$J$783,СВЦЭМ!$A$40:$A$783,$A339,СВЦЭМ!$B$40:$B$783,Y$331)+'СЕТ СН'!$F$16</f>
        <v>0</v>
      </c>
    </row>
    <row r="340" spans="1:25" ht="15.75" hidden="1" x14ac:dyDescent="0.2">
      <c r="A340" s="35">
        <f t="shared" si="9"/>
        <v>45482</v>
      </c>
      <c r="B340" s="36">
        <f>SUMIFS(СВЦЭМ!$J$40:$J$783,СВЦЭМ!$A$40:$A$783,$A340,СВЦЭМ!$B$40:$B$783,B$331)+'СЕТ СН'!$F$16</f>
        <v>0</v>
      </c>
      <c r="C340" s="36">
        <f>SUMIFS(СВЦЭМ!$J$40:$J$783,СВЦЭМ!$A$40:$A$783,$A340,СВЦЭМ!$B$40:$B$783,C$331)+'СЕТ СН'!$F$16</f>
        <v>0</v>
      </c>
      <c r="D340" s="36">
        <f>SUMIFS(СВЦЭМ!$J$40:$J$783,СВЦЭМ!$A$40:$A$783,$A340,СВЦЭМ!$B$40:$B$783,D$331)+'СЕТ СН'!$F$16</f>
        <v>0</v>
      </c>
      <c r="E340" s="36">
        <f>SUMIFS(СВЦЭМ!$J$40:$J$783,СВЦЭМ!$A$40:$A$783,$A340,СВЦЭМ!$B$40:$B$783,E$331)+'СЕТ СН'!$F$16</f>
        <v>0</v>
      </c>
      <c r="F340" s="36">
        <f>SUMIFS(СВЦЭМ!$J$40:$J$783,СВЦЭМ!$A$40:$A$783,$A340,СВЦЭМ!$B$40:$B$783,F$331)+'СЕТ СН'!$F$16</f>
        <v>0</v>
      </c>
      <c r="G340" s="36">
        <f>SUMIFS(СВЦЭМ!$J$40:$J$783,СВЦЭМ!$A$40:$A$783,$A340,СВЦЭМ!$B$40:$B$783,G$331)+'СЕТ СН'!$F$16</f>
        <v>0</v>
      </c>
      <c r="H340" s="36">
        <f>SUMIFS(СВЦЭМ!$J$40:$J$783,СВЦЭМ!$A$40:$A$783,$A340,СВЦЭМ!$B$40:$B$783,H$331)+'СЕТ СН'!$F$16</f>
        <v>0</v>
      </c>
      <c r="I340" s="36">
        <f>SUMIFS(СВЦЭМ!$J$40:$J$783,СВЦЭМ!$A$40:$A$783,$A340,СВЦЭМ!$B$40:$B$783,I$331)+'СЕТ СН'!$F$16</f>
        <v>0</v>
      </c>
      <c r="J340" s="36">
        <f>SUMIFS(СВЦЭМ!$J$40:$J$783,СВЦЭМ!$A$40:$A$783,$A340,СВЦЭМ!$B$40:$B$783,J$331)+'СЕТ СН'!$F$16</f>
        <v>0</v>
      </c>
      <c r="K340" s="36">
        <f>SUMIFS(СВЦЭМ!$J$40:$J$783,СВЦЭМ!$A$40:$A$783,$A340,СВЦЭМ!$B$40:$B$783,K$331)+'СЕТ СН'!$F$16</f>
        <v>0</v>
      </c>
      <c r="L340" s="36">
        <f>SUMIFS(СВЦЭМ!$J$40:$J$783,СВЦЭМ!$A$40:$A$783,$A340,СВЦЭМ!$B$40:$B$783,L$331)+'СЕТ СН'!$F$16</f>
        <v>0</v>
      </c>
      <c r="M340" s="36">
        <f>SUMIFS(СВЦЭМ!$J$40:$J$783,СВЦЭМ!$A$40:$A$783,$A340,СВЦЭМ!$B$40:$B$783,M$331)+'СЕТ СН'!$F$16</f>
        <v>0</v>
      </c>
      <c r="N340" s="36">
        <f>SUMIFS(СВЦЭМ!$J$40:$J$783,СВЦЭМ!$A$40:$A$783,$A340,СВЦЭМ!$B$40:$B$783,N$331)+'СЕТ СН'!$F$16</f>
        <v>0</v>
      </c>
      <c r="O340" s="36">
        <f>SUMIFS(СВЦЭМ!$J$40:$J$783,СВЦЭМ!$A$40:$A$783,$A340,СВЦЭМ!$B$40:$B$783,O$331)+'СЕТ СН'!$F$16</f>
        <v>0</v>
      </c>
      <c r="P340" s="36">
        <f>SUMIFS(СВЦЭМ!$J$40:$J$783,СВЦЭМ!$A$40:$A$783,$A340,СВЦЭМ!$B$40:$B$783,P$331)+'СЕТ СН'!$F$16</f>
        <v>0</v>
      </c>
      <c r="Q340" s="36">
        <f>SUMIFS(СВЦЭМ!$J$40:$J$783,СВЦЭМ!$A$40:$A$783,$A340,СВЦЭМ!$B$40:$B$783,Q$331)+'СЕТ СН'!$F$16</f>
        <v>0</v>
      </c>
      <c r="R340" s="36">
        <f>SUMIFS(СВЦЭМ!$J$40:$J$783,СВЦЭМ!$A$40:$A$783,$A340,СВЦЭМ!$B$40:$B$783,R$331)+'СЕТ СН'!$F$16</f>
        <v>0</v>
      </c>
      <c r="S340" s="36">
        <f>SUMIFS(СВЦЭМ!$J$40:$J$783,СВЦЭМ!$A$40:$A$783,$A340,СВЦЭМ!$B$40:$B$783,S$331)+'СЕТ СН'!$F$16</f>
        <v>0</v>
      </c>
      <c r="T340" s="36">
        <f>SUMIFS(СВЦЭМ!$J$40:$J$783,СВЦЭМ!$A$40:$A$783,$A340,СВЦЭМ!$B$40:$B$783,T$331)+'СЕТ СН'!$F$16</f>
        <v>0</v>
      </c>
      <c r="U340" s="36">
        <f>SUMIFS(СВЦЭМ!$J$40:$J$783,СВЦЭМ!$A$40:$A$783,$A340,СВЦЭМ!$B$40:$B$783,U$331)+'СЕТ СН'!$F$16</f>
        <v>0</v>
      </c>
      <c r="V340" s="36">
        <f>SUMIFS(СВЦЭМ!$J$40:$J$783,СВЦЭМ!$A$40:$A$783,$A340,СВЦЭМ!$B$40:$B$783,V$331)+'СЕТ СН'!$F$16</f>
        <v>0</v>
      </c>
      <c r="W340" s="36">
        <f>SUMIFS(СВЦЭМ!$J$40:$J$783,СВЦЭМ!$A$40:$A$783,$A340,СВЦЭМ!$B$40:$B$783,W$331)+'СЕТ СН'!$F$16</f>
        <v>0</v>
      </c>
      <c r="X340" s="36">
        <f>SUMIFS(СВЦЭМ!$J$40:$J$783,СВЦЭМ!$A$40:$A$783,$A340,СВЦЭМ!$B$40:$B$783,X$331)+'СЕТ СН'!$F$16</f>
        <v>0</v>
      </c>
      <c r="Y340" s="36">
        <f>SUMIFS(СВЦЭМ!$J$40:$J$783,СВЦЭМ!$A$40:$A$783,$A340,СВЦЭМ!$B$40:$B$783,Y$331)+'СЕТ СН'!$F$16</f>
        <v>0</v>
      </c>
    </row>
    <row r="341" spans="1:25" ht="15.75" hidden="1" x14ac:dyDescent="0.2">
      <c r="A341" s="35">
        <f t="shared" si="9"/>
        <v>45483</v>
      </c>
      <c r="B341" s="36">
        <f>SUMIFS(СВЦЭМ!$J$40:$J$783,СВЦЭМ!$A$40:$A$783,$A341,СВЦЭМ!$B$40:$B$783,B$331)+'СЕТ СН'!$F$16</f>
        <v>0</v>
      </c>
      <c r="C341" s="36">
        <f>SUMIFS(СВЦЭМ!$J$40:$J$783,СВЦЭМ!$A$40:$A$783,$A341,СВЦЭМ!$B$40:$B$783,C$331)+'СЕТ СН'!$F$16</f>
        <v>0</v>
      </c>
      <c r="D341" s="36">
        <f>SUMIFS(СВЦЭМ!$J$40:$J$783,СВЦЭМ!$A$40:$A$783,$A341,СВЦЭМ!$B$40:$B$783,D$331)+'СЕТ СН'!$F$16</f>
        <v>0</v>
      </c>
      <c r="E341" s="36">
        <f>SUMIFS(СВЦЭМ!$J$40:$J$783,СВЦЭМ!$A$40:$A$783,$A341,СВЦЭМ!$B$40:$B$783,E$331)+'СЕТ СН'!$F$16</f>
        <v>0</v>
      </c>
      <c r="F341" s="36">
        <f>SUMIFS(СВЦЭМ!$J$40:$J$783,СВЦЭМ!$A$40:$A$783,$A341,СВЦЭМ!$B$40:$B$783,F$331)+'СЕТ СН'!$F$16</f>
        <v>0</v>
      </c>
      <c r="G341" s="36">
        <f>SUMIFS(СВЦЭМ!$J$40:$J$783,СВЦЭМ!$A$40:$A$783,$A341,СВЦЭМ!$B$40:$B$783,G$331)+'СЕТ СН'!$F$16</f>
        <v>0</v>
      </c>
      <c r="H341" s="36">
        <f>SUMIFS(СВЦЭМ!$J$40:$J$783,СВЦЭМ!$A$40:$A$783,$A341,СВЦЭМ!$B$40:$B$783,H$331)+'СЕТ СН'!$F$16</f>
        <v>0</v>
      </c>
      <c r="I341" s="36">
        <f>SUMIFS(СВЦЭМ!$J$40:$J$783,СВЦЭМ!$A$40:$A$783,$A341,СВЦЭМ!$B$40:$B$783,I$331)+'СЕТ СН'!$F$16</f>
        <v>0</v>
      </c>
      <c r="J341" s="36">
        <f>SUMIFS(СВЦЭМ!$J$40:$J$783,СВЦЭМ!$A$40:$A$783,$A341,СВЦЭМ!$B$40:$B$783,J$331)+'СЕТ СН'!$F$16</f>
        <v>0</v>
      </c>
      <c r="K341" s="36">
        <f>SUMIFS(СВЦЭМ!$J$40:$J$783,СВЦЭМ!$A$40:$A$783,$A341,СВЦЭМ!$B$40:$B$783,K$331)+'СЕТ СН'!$F$16</f>
        <v>0</v>
      </c>
      <c r="L341" s="36">
        <f>SUMIFS(СВЦЭМ!$J$40:$J$783,СВЦЭМ!$A$40:$A$783,$A341,СВЦЭМ!$B$40:$B$783,L$331)+'СЕТ СН'!$F$16</f>
        <v>0</v>
      </c>
      <c r="M341" s="36">
        <f>SUMIFS(СВЦЭМ!$J$40:$J$783,СВЦЭМ!$A$40:$A$783,$A341,СВЦЭМ!$B$40:$B$783,M$331)+'СЕТ СН'!$F$16</f>
        <v>0</v>
      </c>
      <c r="N341" s="36">
        <f>SUMIFS(СВЦЭМ!$J$40:$J$783,СВЦЭМ!$A$40:$A$783,$A341,СВЦЭМ!$B$40:$B$783,N$331)+'СЕТ СН'!$F$16</f>
        <v>0</v>
      </c>
      <c r="O341" s="36">
        <f>SUMIFS(СВЦЭМ!$J$40:$J$783,СВЦЭМ!$A$40:$A$783,$A341,СВЦЭМ!$B$40:$B$783,O$331)+'СЕТ СН'!$F$16</f>
        <v>0</v>
      </c>
      <c r="P341" s="36">
        <f>SUMIFS(СВЦЭМ!$J$40:$J$783,СВЦЭМ!$A$40:$A$783,$A341,СВЦЭМ!$B$40:$B$783,P$331)+'СЕТ СН'!$F$16</f>
        <v>0</v>
      </c>
      <c r="Q341" s="36">
        <f>SUMIFS(СВЦЭМ!$J$40:$J$783,СВЦЭМ!$A$40:$A$783,$A341,СВЦЭМ!$B$40:$B$783,Q$331)+'СЕТ СН'!$F$16</f>
        <v>0</v>
      </c>
      <c r="R341" s="36">
        <f>SUMIFS(СВЦЭМ!$J$40:$J$783,СВЦЭМ!$A$40:$A$783,$A341,СВЦЭМ!$B$40:$B$783,R$331)+'СЕТ СН'!$F$16</f>
        <v>0</v>
      </c>
      <c r="S341" s="36">
        <f>SUMIFS(СВЦЭМ!$J$40:$J$783,СВЦЭМ!$A$40:$A$783,$A341,СВЦЭМ!$B$40:$B$783,S$331)+'СЕТ СН'!$F$16</f>
        <v>0</v>
      </c>
      <c r="T341" s="36">
        <f>SUMIFS(СВЦЭМ!$J$40:$J$783,СВЦЭМ!$A$40:$A$783,$A341,СВЦЭМ!$B$40:$B$783,T$331)+'СЕТ СН'!$F$16</f>
        <v>0</v>
      </c>
      <c r="U341" s="36">
        <f>SUMIFS(СВЦЭМ!$J$40:$J$783,СВЦЭМ!$A$40:$A$783,$A341,СВЦЭМ!$B$40:$B$783,U$331)+'СЕТ СН'!$F$16</f>
        <v>0</v>
      </c>
      <c r="V341" s="36">
        <f>SUMIFS(СВЦЭМ!$J$40:$J$783,СВЦЭМ!$A$40:$A$783,$A341,СВЦЭМ!$B$40:$B$783,V$331)+'СЕТ СН'!$F$16</f>
        <v>0</v>
      </c>
      <c r="W341" s="36">
        <f>SUMIFS(СВЦЭМ!$J$40:$J$783,СВЦЭМ!$A$40:$A$783,$A341,СВЦЭМ!$B$40:$B$783,W$331)+'СЕТ СН'!$F$16</f>
        <v>0</v>
      </c>
      <c r="X341" s="36">
        <f>SUMIFS(СВЦЭМ!$J$40:$J$783,СВЦЭМ!$A$40:$A$783,$A341,СВЦЭМ!$B$40:$B$783,X$331)+'СЕТ СН'!$F$16</f>
        <v>0</v>
      </c>
      <c r="Y341" s="36">
        <f>SUMIFS(СВЦЭМ!$J$40:$J$783,СВЦЭМ!$A$40:$A$783,$A341,СВЦЭМ!$B$40:$B$783,Y$331)+'СЕТ СН'!$F$16</f>
        <v>0</v>
      </c>
    </row>
    <row r="342" spans="1:25" ht="15.75" hidden="1" x14ac:dyDescent="0.2">
      <c r="A342" s="35">
        <f t="shared" si="9"/>
        <v>45484</v>
      </c>
      <c r="B342" s="36">
        <f>SUMIFS(СВЦЭМ!$J$40:$J$783,СВЦЭМ!$A$40:$A$783,$A342,СВЦЭМ!$B$40:$B$783,B$331)+'СЕТ СН'!$F$16</f>
        <v>0</v>
      </c>
      <c r="C342" s="36">
        <f>SUMIFS(СВЦЭМ!$J$40:$J$783,СВЦЭМ!$A$40:$A$783,$A342,СВЦЭМ!$B$40:$B$783,C$331)+'СЕТ СН'!$F$16</f>
        <v>0</v>
      </c>
      <c r="D342" s="36">
        <f>SUMIFS(СВЦЭМ!$J$40:$J$783,СВЦЭМ!$A$40:$A$783,$A342,СВЦЭМ!$B$40:$B$783,D$331)+'СЕТ СН'!$F$16</f>
        <v>0</v>
      </c>
      <c r="E342" s="36">
        <f>SUMIFS(СВЦЭМ!$J$40:$J$783,СВЦЭМ!$A$40:$A$783,$A342,СВЦЭМ!$B$40:$B$783,E$331)+'СЕТ СН'!$F$16</f>
        <v>0</v>
      </c>
      <c r="F342" s="36">
        <f>SUMIFS(СВЦЭМ!$J$40:$J$783,СВЦЭМ!$A$40:$A$783,$A342,СВЦЭМ!$B$40:$B$783,F$331)+'СЕТ СН'!$F$16</f>
        <v>0</v>
      </c>
      <c r="G342" s="36">
        <f>SUMIFS(СВЦЭМ!$J$40:$J$783,СВЦЭМ!$A$40:$A$783,$A342,СВЦЭМ!$B$40:$B$783,G$331)+'СЕТ СН'!$F$16</f>
        <v>0</v>
      </c>
      <c r="H342" s="36">
        <f>SUMIFS(СВЦЭМ!$J$40:$J$783,СВЦЭМ!$A$40:$A$783,$A342,СВЦЭМ!$B$40:$B$783,H$331)+'СЕТ СН'!$F$16</f>
        <v>0</v>
      </c>
      <c r="I342" s="36">
        <f>SUMIFS(СВЦЭМ!$J$40:$J$783,СВЦЭМ!$A$40:$A$783,$A342,СВЦЭМ!$B$40:$B$783,I$331)+'СЕТ СН'!$F$16</f>
        <v>0</v>
      </c>
      <c r="J342" s="36">
        <f>SUMIFS(СВЦЭМ!$J$40:$J$783,СВЦЭМ!$A$40:$A$783,$A342,СВЦЭМ!$B$40:$B$783,J$331)+'СЕТ СН'!$F$16</f>
        <v>0</v>
      </c>
      <c r="K342" s="36">
        <f>SUMIFS(СВЦЭМ!$J$40:$J$783,СВЦЭМ!$A$40:$A$783,$A342,СВЦЭМ!$B$40:$B$783,K$331)+'СЕТ СН'!$F$16</f>
        <v>0</v>
      </c>
      <c r="L342" s="36">
        <f>SUMIFS(СВЦЭМ!$J$40:$J$783,СВЦЭМ!$A$40:$A$783,$A342,СВЦЭМ!$B$40:$B$783,L$331)+'СЕТ СН'!$F$16</f>
        <v>0</v>
      </c>
      <c r="M342" s="36">
        <f>SUMIFS(СВЦЭМ!$J$40:$J$783,СВЦЭМ!$A$40:$A$783,$A342,СВЦЭМ!$B$40:$B$783,M$331)+'СЕТ СН'!$F$16</f>
        <v>0</v>
      </c>
      <c r="N342" s="36">
        <f>SUMIFS(СВЦЭМ!$J$40:$J$783,СВЦЭМ!$A$40:$A$783,$A342,СВЦЭМ!$B$40:$B$783,N$331)+'СЕТ СН'!$F$16</f>
        <v>0</v>
      </c>
      <c r="O342" s="36">
        <f>SUMIFS(СВЦЭМ!$J$40:$J$783,СВЦЭМ!$A$40:$A$783,$A342,СВЦЭМ!$B$40:$B$783,O$331)+'СЕТ СН'!$F$16</f>
        <v>0</v>
      </c>
      <c r="P342" s="36">
        <f>SUMIFS(СВЦЭМ!$J$40:$J$783,СВЦЭМ!$A$40:$A$783,$A342,СВЦЭМ!$B$40:$B$783,P$331)+'СЕТ СН'!$F$16</f>
        <v>0</v>
      </c>
      <c r="Q342" s="36">
        <f>SUMIFS(СВЦЭМ!$J$40:$J$783,СВЦЭМ!$A$40:$A$783,$A342,СВЦЭМ!$B$40:$B$783,Q$331)+'СЕТ СН'!$F$16</f>
        <v>0</v>
      </c>
      <c r="R342" s="36">
        <f>SUMIFS(СВЦЭМ!$J$40:$J$783,СВЦЭМ!$A$40:$A$783,$A342,СВЦЭМ!$B$40:$B$783,R$331)+'СЕТ СН'!$F$16</f>
        <v>0</v>
      </c>
      <c r="S342" s="36">
        <f>SUMIFS(СВЦЭМ!$J$40:$J$783,СВЦЭМ!$A$40:$A$783,$A342,СВЦЭМ!$B$40:$B$783,S$331)+'СЕТ СН'!$F$16</f>
        <v>0</v>
      </c>
      <c r="T342" s="36">
        <f>SUMIFS(СВЦЭМ!$J$40:$J$783,СВЦЭМ!$A$40:$A$783,$A342,СВЦЭМ!$B$40:$B$783,T$331)+'СЕТ СН'!$F$16</f>
        <v>0</v>
      </c>
      <c r="U342" s="36">
        <f>SUMIFS(СВЦЭМ!$J$40:$J$783,СВЦЭМ!$A$40:$A$783,$A342,СВЦЭМ!$B$40:$B$783,U$331)+'СЕТ СН'!$F$16</f>
        <v>0</v>
      </c>
      <c r="V342" s="36">
        <f>SUMIFS(СВЦЭМ!$J$40:$J$783,СВЦЭМ!$A$40:$A$783,$A342,СВЦЭМ!$B$40:$B$783,V$331)+'СЕТ СН'!$F$16</f>
        <v>0</v>
      </c>
      <c r="W342" s="36">
        <f>SUMIFS(СВЦЭМ!$J$40:$J$783,СВЦЭМ!$A$40:$A$783,$A342,СВЦЭМ!$B$40:$B$783,W$331)+'СЕТ СН'!$F$16</f>
        <v>0</v>
      </c>
      <c r="X342" s="36">
        <f>SUMIFS(СВЦЭМ!$J$40:$J$783,СВЦЭМ!$A$40:$A$783,$A342,СВЦЭМ!$B$40:$B$783,X$331)+'СЕТ СН'!$F$16</f>
        <v>0</v>
      </c>
      <c r="Y342" s="36">
        <f>SUMIFS(СВЦЭМ!$J$40:$J$783,СВЦЭМ!$A$40:$A$783,$A342,СВЦЭМ!$B$40:$B$783,Y$331)+'СЕТ СН'!$F$16</f>
        <v>0</v>
      </c>
    </row>
    <row r="343" spans="1:25" ht="15.75" hidden="1" x14ac:dyDescent="0.2">
      <c r="A343" s="35">
        <f t="shared" si="9"/>
        <v>45485</v>
      </c>
      <c r="B343" s="36">
        <f>SUMIFS(СВЦЭМ!$J$40:$J$783,СВЦЭМ!$A$40:$A$783,$A343,СВЦЭМ!$B$40:$B$783,B$331)+'СЕТ СН'!$F$16</f>
        <v>0</v>
      </c>
      <c r="C343" s="36">
        <f>SUMIFS(СВЦЭМ!$J$40:$J$783,СВЦЭМ!$A$40:$A$783,$A343,СВЦЭМ!$B$40:$B$783,C$331)+'СЕТ СН'!$F$16</f>
        <v>0</v>
      </c>
      <c r="D343" s="36">
        <f>SUMIFS(СВЦЭМ!$J$40:$J$783,СВЦЭМ!$A$40:$A$783,$A343,СВЦЭМ!$B$40:$B$783,D$331)+'СЕТ СН'!$F$16</f>
        <v>0</v>
      </c>
      <c r="E343" s="36">
        <f>SUMIFS(СВЦЭМ!$J$40:$J$783,СВЦЭМ!$A$40:$A$783,$A343,СВЦЭМ!$B$40:$B$783,E$331)+'СЕТ СН'!$F$16</f>
        <v>0</v>
      </c>
      <c r="F343" s="36">
        <f>SUMIFS(СВЦЭМ!$J$40:$J$783,СВЦЭМ!$A$40:$A$783,$A343,СВЦЭМ!$B$40:$B$783,F$331)+'СЕТ СН'!$F$16</f>
        <v>0</v>
      </c>
      <c r="G343" s="36">
        <f>SUMIFS(СВЦЭМ!$J$40:$J$783,СВЦЭМ!$A$40:$A$783,$A343,СВЦЭМ!$B$40:$B$783,G$331)+'СЕТ СН'!$F$16</f>
        <v>0</v>
      </c>
      <c r="H343" s="36">
        <f>SUMIFS(СВЦЭМ!$J$40:$J$783,СВЦЭМ!$A$40:$A$783,$A343,СВЦЭМ!$B$40:$B$783,H$331)+'СЕТ СН'!$F$16</f>
        <v>0</v>
      </c>
      <c r="I343" s="36">
        <f>SUMIFS(СВЦЭМ!$J$40:$J$783,СВЦЭМ!$A$40:$A$783,$A343,СВЦЭМ!$B$40:$B$783,I$331)+'СЕТ СН'!$F$16</f>
        <v>0</v>
      </c>
      <c r="J343" s="36">
        <f>SUMIFS(СВЦЭМ!$J$40:$J$783,СВЦЭМ!$A$40:$A$783,$A343,СВЦЭМ!$B$40:$B$783,J$331)+'СЕТ СН'!$F$16</f>
        <v>0</v>
      </c>
      <c r="K343" s="36">
        <f>SUMIFS(СВЦЭМ!$J$40:$J$783,СВЦЭМ!$A$40:$A$783,$A343,СВЦЭМ!$B$40:$B$783,K$331)+'СЕТ СН'!$F$16</f>
        <v>0</v>
      </c>
      <c r="L343" s="36">
        <f>SUMIFS(СВЦЭМ!$J$40:$J$783,СВЦЭМ!$A$40:$A$783,$A343,СВЦЭМ!$B$40:$B$783,L$331)+'СЕТ СН'!$F$16</f>
        <v>0</v>
      </c>
      <c r="M343" s="36">
        <f>SUMIFS(СВЦЭМ!$J$40:$J$783,СВЦЭМ!$A$40:$A$783,$A343,СВЦЭМ!$B$40:$B$783,M$331)+'СЕТ СН'!$F$16</f>
        <v>0</v>
      </c>
      <c r="N343" s="36">
        <f>SUMIFS(СВЦЭМ!$J$40:$J$783,СВЦЭМ!$A$40:$A$783,$A343,СВЦЭМ!$B$40:$B$783,N$331)+'СЕТ СН'!$F$16</f>
        <v>0</v>
      </c>
      <c r="O343" s="36">
        <f>SUMIFS(СВЦЭМ!$J$40:$J$783,СВЦЭМ!$A$40:$A$783,$A343,СВЦЭМ!$B$40:$B$783,O$331)+'СЕТ СН'!$F$16</f>
        <v>0</v>
      </c>
      <c r="P343" s="36">
        <f>SUMIFS(СВЦЭМ!$J$40:$J$783,СВЦЭМ!$A$40:$A$783,$A343,СВЦЭМ!$B$40:$B$783,P$331)+'СЕТ СН'!$F$16</f>
        <v>0</v>
      </c>
      <c r="Q343" s="36">
        <f>SUMIFS(СВЦЭМ!$J$40:$J$783,СВЦЭМ!$A$40:$A$783,$A343,СВЦЭМ!$B$40:$B$783,Q$331)+'СЕТ СН'!$F$16</f>
        <v>0</v>
      </c>
      <c r="R343" s="36">
        <f>SUMIFS(СВЦЭМ!$J$40:$J$783,СВЦЭМ!$A$40:$A$783,$A343,СВЦЭМ!$B$40:$B$783,R$331)+'СЕТ СН'!$F$16</f>
        <v>0</v>
      </c>
      <c r="S343" s="36">
        <f>SUMIFS(СВЦЭМ!$J$40:$J$783,СВЦЭМ!$A$40:$A$783,$A343,СВЦЭМ!$B$40:$B$783,S$331)+'СЕТ СН'!$F$16</f>
        <v>0</v>
      </c>
      <c r="T343" s="36">
        <f>SUMIFS(СВЦЭМ!$J$40:$J$783,СВЦЭМ!$A$40:$A$783,$A343,СВЦЭМ!$B$40:$B$783,T$331)+'СЕТ СН'!$F$16</f>
        <v>0</v>
      </c>
      <c r="U343" s="36">
        <f>SUMIFS(СВЦЭМ!$J$40:$J$783,СВЦЭМ!$A$40:$A$783,$A343,СВЦЭМ!$B$40:$B$783,U$331)+'СЕТ СН'!$F$16</f>
        <v>0</v>
      </c>
      <c r="V343" s="36">
        <f>SUMIFS(СВЦЭМ!$J$40:$J$783,СВЦЭМ!$A$40:$A$783,$A343,СВЦЭМ!$B$40:$B$783,V$331)+'СЕТ СН'!$F$16</f>
        <v>0</v>
      </c>
      <c r="W343" s="36">
        <f>SUMIFS(СВЦЭМ!$J$40:$J$783,СВЦЭМ!$A$40:$A$783,$A343,СВЦЭМ!$B$40:$B$783,W$331)+'СЕТ СН'!$F$16</f>
        <v>0</v>
      </c>
      <c r="X343" s="36">
        <f>SUMIFS(СВЦЭМ!$J$40:$J$783,СВЦЭМ!$A$40:$A$783,$A343,СВЦЭМ!$B$40:$B$783,X$331)+'СЕТ СН'!$F$16</f>
        <v>0</v>
      </c>
      <c r="Y343" s="36">
        <f>SUMIFS(СВЦЭМ!$J$40:$J$783,СВЦЭМ!$A$40:$A$783,$A343,СВЦЭМ!$B$40:$B$783,Y$331)+'СЕТ СН'!$F$16</f>
        <v>0</v>
      </c>
    </row>
    <row r="344" spans="1:25" ht="15.75" hidden="1" x14ac:dyDescent="0.2">
      <c r="A344" s="35">
        <f t="shared" si="9"/>
        <v>45486</v>
      </c>
      <c r="B344" s="36">
        <f>SUMIFS(СВЦЭМ!$J$40:$J$783,СВЦЭМ!$A$40:$A$783,$A344,СВЦЭМ!$B$40:$B$783,B$331)+'СЕТ СН'!$F$16</f>
        <v>0</v>
      </c>
      <c r="C344" s="36">
        <f>SUMIFS(СВЦЭМ!$J$40:$J$783,СВЦЭМ!$A$40:$A$783,$A344,СВЦЭМ!$B$40:$B$783,C$331)+'СЕТ СН'!$F$16</f>
        <v>0</v>
      </c>
      <c r="D344" s="36">
        <f>SUMIFS(СВЦЭМ!$J$40:$J$783,СВЦЭМ!$A$40:$A$783,$A344,СВЦЭМ!$B$40:$B$783,D$331)+'СЕТ СН'!$F$16</f>
        <v>0</v>
      </c>
      <c r="E344" s="36">
        <f>SUMIFS(СВЦЭМ!$J$40:$J$783,СВЦЭМ!$A$40:$A$783,$A344,СВЦЭМ!$B$40:$B$783,E$331)+'СЕТ СН'!$F$16</f>
        <v>0</v>
      </c>
      <c r="F344" s="36">
        <f>SUMIFS(СВЦЭМ!$J$40:$J$783,СВЦЭМ!$A$40:$A$783,$A344,СВЦЭМ!$B$40:$B$783,F$331)+'СЕТ СН'!$F$16</f>
        <v>0</v>
      </c>
      <c r="G344" s="36">
        <f>SUMIFS(СВЦЭМ!$J$40:$J$783,СВЦЭМ!$A$40:$A$783,$A344,СВЦЭМ!$B$40:$B$783,G$331)+'СЕТ СН'!$F$16</f>
        <v>0</v>
      </c>
      <c r="H344" s="36">
        <f>SUMIFS(СВЦЭМ!$J$40:$J$783,СВЦЭМ!$A$40:$A$783,$A344,СВЦЭМ!$B$40:$B$783,H$331)+'СЕТ СН'!$F$16</f>
        <v>0</v>
      </c>
      <c r="I344" s="36">
        <f>SUMIFS(СВЦЭМ!$J$40:$J$783,СВЦЭМ!$A$40:$A$783,$A344,СВЦЭМ!$B$40:$B$783,I$331)+'СЕТ СН'!$F$16</f>
        <v>0</v>
      </c>
      <c r="J344" s="36">
        <f>SUMIFS(СВЦЭМ!$J$40:$J$783,СВЦЭМ!$A$40:$A$783,$A344,СВЦЭМ!$B$40:$B$783,J$331)+'СЕТ СН'!$F$16</f>
        <v>0</v>
      </c>
      <c r="K344" s="36">
        <f>SUMIFS(СВЦЭМ!$J$40:$J$783,СВЦЭМ!$A$40:$A$783,$A344,СВЦЭМ!$B$40:$B$783,K$331)+'СЕТ СН'!$F$16</f>
        <v>0</v>
      </c>
      <c r="L344" s="36">
        <f>SUMIFS(СВЦЭМ!$J$40:$J$783,СВЦЭМ!$A$40:$A$783,$A344,СВЦЭМ!$B$40:$B$783,L$331)+'СЕТ СН'!$F$16</f>
        <v>0</v>
      </c>
      <c r="M344" s="36">
        <f>SUMIFS(СВЦЭМ!$J$40:$J$783,СВЦЭМ!$A$40:$A$783,$A344,СВЦЭМ!$B$40:$B$783,M$331)+'СЕТ СН'!$F$16</f>
        <v>0</v>
      </c>
      <c r="N344" s="36">
        <f>SUMIFS(СВЦЭМ!$J$40:$J$783,СВЦЭМ!$A$40:$A$783,$A344,СВЦЭМ!$B$40:$B$783,N$331)+'СЕТ СН'!$F$16</f>
        <v>0</v>
      </c>
      <c r="O344" s="36">
        <f>SUMIFS(СВЦЭМ!$J$40:$J$783,СВЦЭМ!$A$40:$A$783,$A344,СВЦЭМ!$B$40:$B$783,O$331)+'СЕТ СН'!$F$16</f>
        <v>0</v>
      </c>
      <c r="P344" s="36">
        <f>SUMIFS(СВЦЭМ!$J$40:$J$783,СВЦЭМ!$A$40:$A$783,$A344,СВЦЭМ!$B$40:$B$783,P$331)+'СЕТ СН'!$F$16</f>
        <v>0</v>
      </c>
      <c r="Q344" s="36">
        <f>SUMIFS(СВЦЭМ!$J$40:$J$783,СВЦЭМ!$A$40:$A$783,$A344,СВЦЭМ!$B$40:$B$783,Q$331)+'СЕТ СН'!$F$16</f>
        <v>0</v>
      </c>
      <c r="R344" s="36">
        <f>SUMIFS(СВЦЭМ!$J$40:$J$783,СВЦЭМ!$A$40:$A$783,$A344,СВЦЭМ!$B$40:$B$783,R$331)+'СЕТ СН'!$F$16</f>
        <v>0</v>
      </c>
      <c r="S344" s="36">
        <f>SUMIFS(СВЦЭМ!$J$40:$J$783,СВЦЭМ!$A$40:$A$783,$A344,СВЦЭМ!$B$40:$B$783,S$331)+'СЕТ СН'!$F$16</f>
        <v>0</v>
      </c>
      <c r="T344" s="36">
        <f>SUMIFS(СВЦЭМ!$J$40:$J$783,СВЦЭМ!$A$40:$A$783,$A344,СВЦЭМ!$B$40:$B$783,T$331)+'СЕТ СН'!$F$16</f>
        <v>0</v>
      </c>
      <c r="U344" s="36">
        <f>SUMIFS(СВЦЭМ!$J$40:$J$783,СВЦЭМ!$A$40:$A$783,$A344,СВЦЭМ!$B$40:$B$783,U$331)+'СЕТ СН'!$F$16</f>
        <v>0</v>
      </c>
      <c r="V344" s="36">
        <f>SUMIFS(СВЦЭМ!$J$40:$J$783,СВЦЭМ!$A$40:$A$783,$A344,СВЦЭМ!$B$40:$B$783,V$331)+'СЕТ СН'!$F$16</f>
        <v>0</v>
      </c>
      <c r="W344" s="36">
        <f>SUMIFS(СВЦЭМ!$J$40:$J$783,СВЦЭМ!$A$40:$A$783,$A344,СВЦЭМ!$B$40:$B$783,W$331)+'СЕТ СН'!$F$16</f>
        <v>0</v>
      </c>
      <c r="X344" s="36">
        <f>SUMIFS(СВЦЭМ!$J$40:$J$783,СВЦЭМ!$A$40:$A$783,$A344,СВЦЭМ!$B$40:$B$783,X$331)+'СЕТ СН'!$F$16</f>
        <v>0</v>
      </c>
      <c r="Y344" s="36">
        <f>SUMIFS(СВЦЭМ!$J$40:$J$783,СВЦЭМ!$A$40:$A$783,$A344,СВЦЭМ!$B$40:$B$783,Y$331)+'СЕТ СН'!$F$16</f>
        <v>0</v>
      </c>
    </row>
    <row r="345" spans="1:25" ht="15.75" hidden="1" x14ac:dyDescent="0.2">
      <c r="A345" s="35">
        <f t="shared" si="9"/>
        <v>45487</v>
      </c>
      <c r="B345" s="36">
        <f>SUMIFS(СВЦЭМ!$J$40:$J$783,СВЦЭМ!$A$40:$A$783,$A345,СВЦЭМ!$B$40:$B$783,B$331)+'СЕТ СН'!$F$16</f>
        <v>0</v>
      </c>
      <c r="C345" s="36">
        <f>SUMIFS(СВЦЭМ!$J$40:$J$783,СВЦЭМ!$A$40:$A$783,$A345,СВЦЭМ!$B$40:$B$783,C$331)+'СЕТ СН'!$F$16</f>
        <v>0</v>
      </c>
      <c r="D345" s="36">
        <f>SUMIFS(СВЦЭМ!$J$40:$J$783,СВЦЭМ!$A$40:$A$783,$A345,СВЦЭМ!$B$40:$B$783,D$331)+'СЕТ СН'!$F$16</f>
        <v>0</v>
      </c>
      <c r="E345" s="36">
        <f>SUMIFS(СВЦЭМ!$J$40:$J$783,СВЦЭМ!$A$40:$A$783,$A345,СВЦЭМ!$B$40:$B$783,E$331)+'СЕТ СН'!$F$16</f>
        <v>0</v>
      </c>
      <c r="F345" s="36">
        <f>SUMIFS(СВЦЭМ!$J$40:$J$783,СВЦЭМ!$A$40:$A$783,$A345,СВЦЭМ!$B$40:$B$783,F$331)+'СЕТ СН'!$F$16</f>
        <v>0</v>
      </c>
      <c r="G345" s="36">
        <f>SUMIFS(СВЦЭМ!$J$40:$J$783,СВЦЭМ!$A$40:$A$783,$A345,СВЦЭМ!$B$40:$B$783,G$331)+'СЕТ СН'!$F$16</f>
        <v>0</v>
      </c>
      <c r="H345" s="36">
        <f>SUMIFS(СВЦЭМ!$J$40:$J$783,СВЦЭМ!$A$40:$A$783,$A345,СВЦЭМ!$B$40:$B$783,H$331)+'СЕТ СН'!$F$16</f>
        <v>0</v>
      </c>
      <c r="I345" s="36">
        <f>SUMIFS(СВЦЭМ!$J$40:$J$783,СВЦЭМ!$A$40:$A$783,$A345,СВЦЭМ!$B$40:$B$783,I$331)+'СЕТ СН'!$F$16</f>
        <v>0</v>
      </c>
      <c r="J345" s="36">
        <f>SUMIFS(СВЦЭМ!$J$40:$J$783,СВЦЭМ!$A$40:$A$783,$A345,СВЦЭМ!$B$40:$B$783,J$331)+'СЕТ СН'!$F$16</f>
        <v>0</v>
      </c>
      <c r="K345" s="36">
        <f>SUMIFS(СВЦЭМ!$J$40:$J$783,СВЦЭМ!$A$40:$A$783,$A345,СВЦЭМ!$B$40:$B$783,K$331)+'СЕТ СН'!$F$16</f>
        <v>0</v>
      </c>
      <c r="L345" s="36">
        <f>SUMIFS(СВЦЭМ!$J$40:$J$783,СВЦЭМ!$A$40:$A$783,$A345,СВЦЭМ!$B$40:$B$783,L$331)+'СЕТ СН'!$F$16</f>
        <v>0</v>
      </c>
      <c r="M345" s="36">
        <f>SUMIFS(СВЦЭМ!$J$40:$J$783,СВЦЭМ!$A$40:$A$783,$A345,СВЦЭМ!$B$40:$B$783,M$331)+'СЕТ СН'!$F$16</f>
        <v>0</v>
      </c>
      <c r="N345" s="36">
        <f>SUMIFS(СВЦЭМ!$J$40:$J$783,СВЦЭМ!$A$40:$A$783,$A345,СВЦЭМ!$B$40:$B$783,N$331)+'СЕТ СН'!$F$16</f>
        <v>0</v>
      </c>
      <c r="O345" s="36">
        <f>SUMIFS(СВЦЭМ!$J$40:$J$783,СВЦЭМ!$A$40:$A$783,$A345,СВЦЭМ!$B$40:$B$783,O$331)+'СЕТ СН'!$F$16</f>
        <v>0</v>
      </c>
      <c r="P345" s="36">
        <f>SUMIFS(СВЦЭМ!$J$40:$J$783,СВЦЭМ!$A$40:$A$783,$A345,СВЦЭМ!$B$40:$B$783,P$331)+'СЕТ СН'!$F$16</f>
        <v>0</v>
      </c>
      <c r="Q345" s="36">
        <f>SUMIFS(СВЦЭМ!$J$40:$J$783,СВЦЭМ!$A$40:$A$783,$A345,СВЦЭМ!$B$40:$B$783,Q$331)+'СЕТ СН'!$F$16</f>
        <v>0</v>
      </c>
      <c r="R345" s="36">
        <f>SUMIFS(СВЦЭМ!$J$40:$J$783,СВЦЭМ!$A$40:$A$783,$A345,СВЦЭМ!$B$40:$B$783,R$331)+'СЕТ СН'!$F$16</f>
        <v>0</v>
      </c>
      <c r="S345" s="36">
        <f>SUMIFS(СВЦЭМ!$J$40:$J$783,СВЦЭМ!$A$40:$A$783,$A345,СВЦЭМ!$B$40:$B$783,S$331)+'СЕТ СН'!$F$16</f>
        <v>0</v>
      </c>
      <c r="T345" s="36">
        <f>SUMIFS(СВЦЭМ!$J$40:$J$783,СВЦЭМ!$A$40:$A$783,$A345,СВЦЭМ!$B$40:$B$783,T$331)+'СЕТ СН'!$F$16</f>
        <v>0</v>
      </c>
      <c r="U345" s="36">
        <f>SUMIFS(СВЦЭМ!$J$40:$J$783,СВЦЭМ!$A$40:$A$783,$A345,СВЦЭМ!$B$40:$B$783,U$331)+'СЕТ СН'!$F$16</f>
        <v>0</v>
      </c>
      <c r="V345" s="36">
        <f>SUMIFS(СВЦЭМ!$J$40:$J$783,СВЦЭМ!$A$40:$A$783,$A345,СВЦЭМ!$B$40:$B$783,V$331)+'СЕТ СН'!$F$16</f>
        <v>0</v>
      </c>
      <c r="W345" s="36">
        <f>SUMIFS(СВЦЭМ!$J$40:$J$783,СВЦЭМ!$A$40:$A$783,$A345,СВЦЭМ!$B$40:$B$783,W$331)+'СЕТ СН'!$F$16</f>
        <v>0</v>
      </c>
      <c r="X345" s="36">
        <f>SUMIFS(СВЦЭМ!$J$40:$J$783,СВЦЭМ!$A$40:$A$783,$A345,СВЦЭМ!$B$40:$B$783,X$331)+'СЕТ СН'!$F$16</f>
        <v>0</v>
      </c>
      <c r="Y345" s="36">
        <f>SUMIFS(СВЦЭМ!$J$40:$J$783,СВЦЭМ!$A$40:$A$783,$A345,СВЦЭМ!$B$40:$B$783,Y$331)+'СЕТ СН'!$F$16</f>
        <v>0</v>
      </c>
    </row>
    <row r="346" spans="1:25" ht="15.75" hidden="1" x14ac:dyDescent="0.2">
      <c r="A346" s="35">
        <f t="shared" si="9"/>
        <v>45488</v>
      </c>
      <c r="B346" s="36">
        <f>SUMIFS(СВЦЭМ!$J$40:$J$783,СВЦЭМ!$A$40:$A$783,$A346,СВЦЭМ!$B$40:$B$783,B$331)+'СЕТ СН'!$F$16</f>
        <v>0</v>
      </c>
      <c r="C346" s="36">
        <f>SUMIFS(СВЦЭМ!$J$40:$J$783,СВЦЭМ!$A$40:$A$783,$A346,СВЦЭМ!$B$40:$B$783,C$331)+'СЕТ СН'!$F$16</f>
        <v>0</v>
      </c>
      <c r="D346" s="36">
        <f>SUMIFS(СВЦЭМ!$J$40:$J$783,СВЦЭМ!$A$40:$A$783,$A346,СВЦЭМ!$B$40:$B$783,D$331)+'СЕТ СН'!$F$16</f>
        <v>0</v>
      </c>
      <c r="E346" s="36">
        <f>SUMIFS(СВЦЭМ!$J$40:$J$783,СВЦЭМ!$A$40:$A$783,$A346,СВЦЭМ!$B$40:$B$783,E$331)+'СЕТ СН'!$F$16</f>
        <v>0</v>
      </c>
      <c r="F346" s="36">
        <f>SUMIFS(СВЦЭМ!$J$40:$J$783,СВЦЭМ!$A$40:$A$783,$A346,СВЦЭМ!$B$40:$B$783,F$331)+'СЕТ СН'!$F$16</f>
        <v>0</v>
      </c>
      <c r="G346" s="36">
        <f>SUMIFS(СВЦЭМ!$J$40:$J$783,СВЦЭМ!$A$40:$A$783,$A346,СВЦЭМ!$B$40:$B$783,G$331)+'СЕТ СН'!$F$16</f>
        <v>0</v>
      </c>
      <c r="H346" s="36">
        <f>SUMIFS(СВЦЭМ!$J$40:$J$783,СВЦЭМ!$A$40:$A$783,$A346,СВЦЭМ!$B$40:$B$783,H$331)+'СЕТ СН'!$F$16</f>
        <v>0</v>
      </c>
      <c r="I346" s="36">
        <f>SUMIFS(СВЦЭМ!$J$40:$J$783,СВЦЭМ!$A$40:$A$783,$A346,СВЦЭМ!$B$40:$B$783,I$331)+'СЕТ СН'!$F$16</f>
        <v>0</v>
      </c>
      <c r="J346" s="36">
        <f>SUMIFS(СВЦЭМ!$J$40:$J$783,СВЦЭМ!$A$40:$A$783,$A346,СВЦЭМ!$B$40:$B$783,J$331)+'СЕТ СН'!$F$16</f>
        <v>0</v>
      </c>
      <c r="K346" s="36">
        <f>SUMIFS(СВЦЭМ!$J$40:$J$783,СВЦЭМ!$A$40:$A$783,$A346,СВЦЭМ!$B$40:$B$783,K$331)+'СЕТ СН'!$F$16</f>
        <v>0</v>
      </c>
      <c r="L346" s="36">
        <f>SUMIFS(СВЦЭМ!$J$40:$J$783,СВЦЭМ!$A$40:$A$783,$A346,СВЦЭМ!$B$40:$B$783,L$331)+'СЕТ СН'!$F$16</f>
        <v>0</v>
      </c>
      <c r="M346" s="36">
        <f>SUMIFS(СВЦЭМ!$J$40:$J$783,СВЦЭМ!$A$40:$A$783,$A346,СВЦЭМ!$B$40:$B$783,M$331)+'СЕТ СН'!$F$16</f>
        <v>0</v>
      </c>
      <c r="N346" s="36">
        <f>SUMIFS(СВЦЭМ!$J$40:$J$783,СВЦЭМ!$A$40:$A$783,$A346,СВЦЭМ!$B$40:$B$783,N$331)+'СЕТ СН'!$F$16</f>
        <v>0</v>
      </c>
      <c r="O346" s="36">
        <f>SUMIFS(СВЦЭМ!$J$40:$J$783,СВЦЭМ!$A$40:$A$783,$A346,СВЦЭМ!$B$40:$B$783,O$331)+'СЕТ СН'!$F$16</f>
        <v>0</v>
      </c>
      <c r="P346" s="36">
        <f>SUMIFS(СВЦЭМ!$J$40:$J$783,СВЦЭМ!$A$40:$A$783,$A346,СВЦЭМ!$B$40:$B$783,P$331)+'СЕТ СН'!$F$16</f>
        <v>0</v>
      </c>
      <c r="Q346" s="36">
        <f>SUMIFS(СВЦЭМ!$J$40:$J$783,СВЦЭМ!$A$40:$A$783,$A346,СВЦЭМ!$B$40:$B$783,Q$331)+'СЕТ СН'!$F$16</f>
        <v>0</v>
      </c>
      <c r="R346" s="36">
        <f>SUMIFS(СВЦЭМ!$J$40:$J$783,СВЦЭМ!$A$40:$A$783,$A346,СВЦЭМ!$B$40:$B$783,R$331)+'СЕТ СН'!$F$16</f>
        <v>0</v>
      </c>
      <c r="S346" s="36">
        <f>SUMIFS(СВЦЭМ!$J$40:$J$783,СВЦЭМ!$A$40:$A$783,$A346,СВЦЭМ!$B$40:$B$783,S$331)+'СЕТ СН'!$F$16</f>
        <v>0</v>
      </c>
      <c r="T346" s="36">
        <f>SUMIFS(СВЦЭМ!$J$40:$J$783,СВЦЭМ!$A$40:$A$783,$A346,СВЦЭМ!$B$40:$B$783,T$331)+'СЕТ СН'!$F$16</f>
        <v>0</v>
      </c>
      <c r="U346" s="36">
        <f>SUMIFS(СВЦЭМ!$J$40:$J$783,СВЦЭМ!$A$40:$A$783,$A346,СВЦЭМ!$B$40:$B$783,U$331)+'СЕТ СН'!$F$16</f>
        <v>0</v>
      </c>
      <c r="V346" s="36">
        <f>SUMIFS(СВЦЭМ!$J$40:$J$783,СВЦЭМ!$A$40:$A$783,$A346,СВЦЭМ!$B$40:$B$783,V$331)+'СЕТ СН'!$F$16</f>
        <v>0</v>
      </c>
      <c r="W346" s="36">
        <f>SUMIFS(СВЦЭМ!$J$40:$J$783,СВЦЭМ!$A$40:$A$783,$A346,СВЦЭМ!$B$40:$B$783,W$331)+'СЕТ СН'!$F$16</f>
        <v>0</v>
      </c>
      <c r="X346" s="36">
        <f>SUMIFS(СВЦЭМ!$J$40:$J$783,СВЦЭМ!$A$40:$A$783,$A346,СВЦЭМ!$B$40:$B$783,X$331)+'СЕТ СН'!$F$16</f>
        <v>0</v>
      </c>
      <c r="Y346" s="36">
        <f>SUMIFS(СВЦЭМ!$J$40:$J$783,СВЦЭМ!$A$40:$A$783,$A346,СВЦЭМ!$B$40:$B$783,Y$331)+'СЕТ СН'!$F$16</f>
        <v>0</v>
      </c>
    </row>
    <row r="347" spans="1:25" ht="15.75" hidden="1" x14ac:dyDescent="0.2">
      <c r="A347" s="35">
        <f t="shared" si="9"/>
        <v>45489</v>
      </c>
      <c r="B347" s="36">
        <f>SUMIFS(СВЦЭМ!$J$40:$J$783,СВЦЭМ!$A$40:$A$783,$A347,СВЦЭМ!$B$40:$B$783,B$331)+'СЕТ СН'!$F$16</f>
        <v>0</v>
      </c>
      <c r="C347" s="36">
        <f>SUMIFS(СВЦЭМ!$J$40:$J$783,СВЦЭМ!$A$40:$A$783,$A347,СВЦЭМ!$B$40:$B$783,C$331)+'СЕТ СН'!$F$16</f>
        <v>0</v>
      </c>
      <c r="D347" s="36">
        <f>SUMIFS(СВЦЭМ!$J$40:$J$783,СВЦЭМ!$A$40:$A$783,$A347,СВЦЭМ!$B$40:$B$783,D$331)+'СЕТ СН'!$F$16</f>
        <v>0</v>
      </c>
      <c r="E347" s="36">
        <f>SUMIFS(СВЦЭМ!$J$40:$J$783,СВЦЭМ!$A$40:$A$783,$A347,СВЦЭМ!$B$40:$B$783,E$331)+'СЕТ СН'!$F$16</f>
        <v>0</v>
      </c>
      <c r="F347" s="36">
        <f>SUMIFS(СВЦЭМ!$J$40:$J$783,СВЦЭМ!$A$40:$A$783,$A347,СВЦЭМ!$B$40:$B$783,F$331)+'СЕТ СН'!$F$16</f>
        <v>0</v>
      </c>
      <c r="G347" s="36">
        <f>SUMIFS(СВЦЭМ!$J$40:$J$783,СВЦЭМ!$A$40:$A$783,$A347,СВЦЭМ!$B$40:$B$783,G$331)+'СЕТ СН'!$F$16</f>
        <v>0</v>
      </c>
      <c r="H347" s="36">
        <f>SUMIFS(СВЦЭМ!$J$40:$J$783,СВЦЭМ!$A$40:$A$783,$A347,СВЦЭМ!$B$40:$B$783,H$331)+'СЕТ СН'!$F$16</f>
        <v>0</v>
      </c>
      <c r="I347" s="36">
        <f>SUMIFS(СВЦЭМ!$J$40:$J$783,СВЦЭМ!$A$40:$A$783,$A347,СВЦЭМ!$B$40:$B$783,I$331)+'СЕТ СН'!$F$16</f>
        <v>0</v>
      </c>
      <c r="J347" s="36">
        <f>SUMIFS(СВЦЭМ!$J$40:$J$783,СВЦЭМ!$A$40:$A$783,$A347,СВЦЭМ!$B$40:$B$783,J$331)+'СЕТ СН'!$F$16</f>
        <v>0</v>
      </c>
      <c r="K347" s="36">
        <f>SUMIFS(СВЦЭМ!$J$40:$J$783,СВЦЭМ!$A$40:$A$783,$A347,СВЦЭМ!$B$40:$B$783,K$331)+'СЕТ СН'!$F$16</f>
        <v>0</v>
      </c>
      <c r="L347" s="36">
        <f>SUMIFS(СВЦЭМ!$J$40:$J$783,СВЦЭМ!$A$40:$A$783,$A347,СВЦЭМ!$B$40:$B$783,L$331)+'СЕТ СН'!$F$16</f>
        <v>0</v>
      </c>
      <c r="M347" s="36">
        <f>SUMIFS(СВЦЭМ!$J$40:$J$783,СВЦЭМ!$A$40:$A$783,$A347,СВЦЭМ!$B$40:$B$783,M$331)+'СЕТ СН'!$F$16</f>
        <v>0</v>
      </c>
      <c r="N347" s="36">
        <f>SUMIFS(СВЦЭМ!$J$40:$J$783,СВЦЭМ!$A$40:$A$783,$A347,СВЦЭМ!$B$40:$B$783,N$331)+'СЕТ СН'!$F$16</f>
        <v>0</v>
      </c>
      <c r="O347" s="36">
        <f>SUMIFS(СВЦЭМ!$J$40:$J$783,СВЦЭМ!$A$40:$A$783,$A347,СВЦЭМ!$B$40:$B$783,O$331)+'СЕТ СН'!$F$16</f>
        <v>0</v>
      </c>
      <c r="P347" s="36">
        <f>SUMIFS(СВЦЭМ!$J$40:$J$783,СВЦЭМ!$A$40:$A$783,$A347,СВЦЭМ!$B$40:$B$783,P$331)+'СЕТ СН'!$F$16</f>
        <v>0</v>
      </c>
      <c r="Q347" s="36">
        <f>SUMIFS(СВЦЭМ!$J$40:$J$783,СВЦЭМ!$A$40:$A$783,$A347,СВЦЭМ!$B$40:$B$783,Q$331)+'СЕТ СН'!$F$16</f>
        <v>0</v>
      </c>
      <c r="R347" s="36">
        <f>SUMIFS(СВЦЭМ!$J$40:$J$783,СВЦЭМ!$A$40:$A$783,$A347,СВЦЭМ!$B$40:$B$783,R$331)+'СЕТ СН'!$F$16</f>
        <v>0</v>
      </c>
      <c r="S347" s="36">
        <f>SUMIFS(СВЦЭМ!$J$40:$J$783,СВЦЭМ!$A$40:$A$783,$A347,СВЦЭМ!$B$40:$B$783,S$331)+'СЕТ СН'!$F$16</f>
        <v>0</v>
      </c>
      <c r="T347" s="36">
        <f>SUMIFS(СВЦЭМ!$J$40:$J$783,СВЦЭМ!$A$40:$A$783,$A347,СВЦЭМ!$B$40:$B$783,T$331)+'СЕТ СН'!$F$16</f>
        <v>0</v>
      </c>
      <c r="U347" s="36">
        <f>SUMIFS(СВЦЭМ!$J$40:$J$783,СВЦЭМ!$A$40:$A$783,$A347,СВЦЭМ!$B$40:$B$783,U$331)+'СЕТ СН'!$F$16</f>
        <v>0</v>
      </c>
      <c r="V347" s="36">
        <f>SUMIFS(СВЦЭМ!$J$40:$J$783,СВЦЭМ!$A$40:$A$783,$A347,СВЦЭМ!$B$40:$B$783,V$331)+'СЕТ СН'!$F$16</f>
        <v>0</v>
      </c>
      <c r="W347" s="36">
        <f>SUMIFS(СВЦЭМ!$J$40:$J$783,СВЦЭМ!$A$40:$A$783,$A347,СВЦЭМ!$B$40:$B$783,W$331)+'СЕТ СН'!$F$16</f>
        <v>0</v>
      </c>
      <c r="X347" s="36">
        <f>SUMIFS(СВЦЭМ!$J$40:$J$783,СВЦЭМ!$A$40:$A$783,$A347,СВЦЭМ!$B$40:$B$783,X$331)+'СЕТ СН'!$F$16</f>
        <v>0</v>
      </c>
      <c r="Y347" s="36">
        <f>SUMIFS(СВЦЭМ!$J$40:$J$783,СВЦЭМ!$A$40:$A$783,$A347,СВЦЭМ!$B$40:$B$783,Y$331)+'СЕТ СН'!$F$16</f>
        <v>0</v>
      </c>
    </row>
    <row r="348" spans="1:25" ht="15.75" hidden="1" x14ac:dyDescent="0.2">
      <c r="A348" s="35">
        <f t="shared" si="9"/>
        <v>45490</v>
      </c>
      <c r="B348" s="36">
        <f>SUMIFS(СВЦЭМ!$J$40:$J$783,СВЦЭМ!$A$40:$A$783,$A348,СВЦЭМ!$B$40:$B$783,B$331)+'СЕТ СН'!$F$16</f>
        <v>0</v>
      </c>
      <c r="C348" s="36">
        <f>SUMIFS(СВЦЭМ!$J$40:$J$783,СВЦЭМ!$A$40:$A$783,$A348,СВЦЭМ!$B$40:$B$783,C$331)+'СЕТ СН'!$F$16</f>
        <v>0</v>
      </c>
      <c r="D348" s="36">
        <f>SUMIFS(СВЦЭМ!$J$40:$J$783,СВЦЭМ!$A$40:$A$783,$A348,СВЦЭМ!$B$40:$B$783,D$331)+'СЕТ СН'!$F$16</f>
        <v>0</v>
      </c>
      <c r="E348" s="36">
        <f>SUMIFS(СВЦЭМ!$J$40:$J$783,СВЦЭМ!$A$40:$A$783,$A348,СВЦЭМ!$B$40:$B$783,E$331)+'СЕТ СН'!$F$16</f>
        <v>0</v>
      </c>
      <c r="F348" s="36">
        <f>SUMIFS(СВЦЭМ!$J$40:$J$783,СВЦЭМ!$A$40:$A$783,$A348,СВЦЭМ!$B$40:$B$783,F$331)+'СЕТ СН'!$F$16</f>
        <v>0</v>
      </c>
      <c r="G348" s="36">
        <f>SUMIFS(СВЦЭМ!$J$40:$J$783,СВЦЭМ!$A$40:$A$783,$A348,СВЦЭМ!$B$40:$B$783,G$331)+'СЕТ СН'!$F$16</f>
        <v>0</v>
      </c>
      <c r="H348" s="36">
        <f>SUMIFS(СВЦЭМ!$J$40:$J$783,СВЦЭМ!$A$40:$A$783,$A348,СВЦЭМ!$B$40:$B$783,H$331)+'СЕТ СН'!$F$16</f>
        <v>0</v>
      </c>
      <c r="I348" s="36">
        <f>SUMIFS(СВЦЭМ!$J$40:$J$783,СВЦЭМ!$A$40:$A$783,$A348,СВЦЭМ!$B$40:$B$783,I$331)+'СЕТ СН'!$F$16</f>
        <v>0</v>
      </c>
      <c r="J348" s="36">
        <f>SUMIFS(СВЦЭМ!$J$40:$J$783,СВЦЭМ!$A$40:$A$783,$A348,СВЦЭМ!$B$40:$B$783,J$331)+'СЕТ СН'!$F$16</f>
        <v>0</v>
      </c>
      <c r="K348" s="36">
        <f>SUMIFS(СВЦЭМ!$J$40:$J$783,СВЦЭМ!$A$40:$A$783,$A348,СВЦЭМ!$B$40:$B$783,K$331)+'СЕТ СН'!$F$16</f>
        <v>0</v>
      </c>
      <c r="L348" s="36">
        <f>SUMIFS(СВЦЭМ!$J$40:$J$783,СВЦЭМ!$A$40:$A$783,$A348,СВЦЭМ!$B$40:$B$783,L$331)+'СЕТ СН'!$F$16</f>
        <v>0</v>
      </c>
      <c r="M348" s="36">
        <f>SUMIFS(СВЦЭМ!$J$40:$J$783,СВЦЭМ!$A$40:$A$783,$A348,СВЦЭМ!$B$40:$B$783,M$331)+'СЕТ СН'!$F$16</f>
        <v>0</v>
      </c>
      <c r="N348" s="36">
        <f>SUMIFS(СВЦЭМ!$J$40:$J$783,СВЦЭМ!$A$40:$A$783,$A348,СВЦЭМ!$B$40:$B$783,N$331)+'СЕТ СН'!$F$16</f>
        <v>0</v>
      </c>
      <c r="O348" s="36">
        <f>SUMIFS(СВЦЭМ!$J$40:$J$783,СВЦЭМ!$A$40:$A$783,$A348,СВЦЭМ!$B$40:$B$783,O$331)+'СЕТ СН'!$F$16</f>
        <v>0</v>
      </c>
      <c r="P348" s="36">
        <f>SUMIFS(СВЦЭМ!$J$40:$J$783,СВЦЭМ!$A$40:$A$783,$A348,СВЦЭМ!$B$40:$B$783,P$331)+'СЕТ СН'!$F$16</f>
        <v>0</v>
      </c>
      <c r="Q348" s="36">
        <f>SUMIFS(СВЦЭМ!$J$40:$J$783,СВЦЭМ!$A$40:$A$783,$A348,СВЦЭМ!$B$40:$B$783,Q$331)+'СЕТ СН'!$F$16</f>
        <v>0</v>
      </c>
      <c r="R348" s="36">
        <f>SUMIFS(СВЦЭМ!$J$40:$J$783,СВЦЭМ!$A$40:$A$783,$A348,СВЦЭМ!$B$40:$B$783,R$331)+'СЕТ СН'!$F$16</f>
        <v>0</v>
      </c>
      <c r="S348" s="36">
        <f>SUMIFS(СВЦЭМ!$J$40:$J$783,СВЦЭМ!$A$40:$A$783,$A348,СВЦЭМ!$B$40:$B$783,S$331)+'СЕТ СН'!$F$16</f>
        <v>0</v>
      </c>
      <c r="T348" s="36">
        <f>SUMIFS(СВЦЭМ!$J$40:$J$783,СВЦЭМ!$A$40:$A$783,$A348,СВЦЭМ!$B$40:$B$783,T$331)+'СЕТ СН'!$F$16</f>
        <v>0</v>
      </c>
      <c r="U348" s="36">
        <f>SUMIFS(СВЦЭМ!$J$40:$J$783,СВЦЭМ!$A$40:$A$783,$A348,СВЦЭМ!$B$40:$B$783,U$331)+'СЕТ СН'!$F$16</f>
        <v>0</v>
      </c>
      <c r="V348" s="36">
        <f>SUMIFS(СВЦЭМ!$J$40:$J$783,СВЦЭМ!$A$40:$A$783,$A348,СВЦЭМ!$B$40:$B$783,V$331)+'СЕТ СН'!$F$16</f>
        <v>0</v>
      </c>
      <c r="W348" s="36">
        <f>SUMIFS(СВЦЭМ!$J$40:$J$783,СВЦЭМ!$A$40:$A$783,$A348,СВЦЭМ!$B$40:$B$783,W$331)+'СЕТ СН'!$F$16</f>
        <v>0</v>
      </c>
      <c r="X348" s="36">
        <f>SUMIFS(СВЦЭМ!$J$40:$J$783,СВЦЭМ!$A$40:$A$783,$A348,СВЦЭМ!$B$40:$B$783,X$331)+'СЕТ СН'!$F$16</f>
        <v>0</v>
      </c>
      <c r="Y348" s="36">
        <f>SUMIFS(СВЦЭМ!$J$40:$J$783,СВЦЭМ!$A$40:$A$783,$A348,СВЦЭМ!$B$40:$B$783,Y$331)+'СЕТ СН'!$F$16</f>
        <v>0</v>
      </c>
    </row>
    <row r="349" spans="1:25" ht="15.75" hidden="1" x14ac:dyDescent="0.2">
      <c r="A349" s="35">
        <f t="shared" si="9"/>
        <v>45491</v>
      </c>
      <c r="B349" s="36">
        <f>SUMIFS(СВЦЭМ!$J$40:$J$783,СВЦЭМ!$A$40:$A$783,$A349,СВЦЭМ!$B$40:$B$783,B$331)+'СЕТ СН'!$F$16</f>
        <v>0</v>
      </c>
      <c r="C349" s="36">
        <f>SUMIFS(СВЦЭМ!$J$40:$J$783,СВЦЭМ!$A$40:$A$783,$A349,СВЦЭМ!$B$40:$B$783,C$331)+'СЕТ СН'!$F$16</f>
        <v>0</v>
      </c>
      <c r="D349" s="36">
        <f>SUMIFS(СВЦЭМ!$J$40:$J$783,СВЦЭМ!$A$40:$A$783,$A349,СВЦЭМ!$B$40:$B$783,D$331)+'СЕТ СН'!$F$16</f>
        <v>0</v>
      </c>
      <c r="E349" s="36">
        <f>SUMIFS(СВЦЭМ!$J$40:$J$783,СВЦЭМ!$A$40:$A$783,$A349,СВЦЭМ!$B$40:$B$783,E$331)+'СЕТ СН'!$F$16</f>
        <v>0</v>
      </c>
      <c r="F349" s="36">
        <f>SUMIFS(СВЦЭМ!$J$40:$J$783,СВЦЭМ!$A$40:$A$783,$A349,СВЦЭМ!$B$40:$B$783,F$331)+'СЕТ СН'!$F$16</f>
        <v>0</v>
      </c>
      <c r="G349" s="36">
        <f>SUMIFS(СВЦЭМ!$J$40:$J$783,СВЦЭМ!$A$40:$A$783,$A349,СВЦЭМ!$B$40:$B$783,G$331)+'СЕТ СН'!$F$16</f>
        <v>0</v>
      </c>
      <c r="H349" s="36">
        <f>SUMIFS(СВЦЭМ!$J$40:$J$783,СВЦЭМ!$A$40:$A$783,$A349,СВЦЭМ!$B$40:$B$783,H$331)+'СЕТ СН'!$F$16</f>
        <v>0</v>
      </c>
      <c r="I349" s="36">
        <f>SUMIFS(СВЦЭМ!$J$40:$J$783,СВЦЭМ!$A$40:$A$783,$A349,СВЦЭМ!$B$40:$B$783,I$331)+'СЕТ СН'!$F$16</f>
        <v>0</v>
      </c>
      <c r="J349" s="36">
        <f>SUMIFS(СВЦЭМ!$J$40:$J$783,СВЦЭМ!$A$40:$A$783,$A349,СВЦЭМ!$B$40:$B$783,J$331)+'СЕТ СН'!$F$16</f>
        <v>0</v>
      </c>
      <c r="K349" s="36">
        <f>SUMIFS(СВЦЭМ!$J$40:$J$783,СВЦЭМ!$A$40:$A$783,$A349,СВЦЭМ!$B$40:$B$783,K$331)+'СЕТ СН'!$F$16</f>
        <v>0</v>
      </c>
      <c r="L349" s="36">
        <f>SUMIFS(СВЦЭМ!$J$40:$J$783,СВЦЭМ!$A$40:$A$783,$A349,СВЦЭМ!$B$40:$B$783,L$331)+'СЕТ СН'!$F$16</f>
        <v>0</v>
      </c>
      <c r="M349" s="36">
        <f>SUMIFS(СВЦЭМ!$J$40:$J$783,СВЦЭМ!$A$40:$A$783,$A349,СВЦЭМ!$B$40:$B$783,M$331)+'СЕТ СН'!$F$16</f>
        <v>0</v>
      </c>
      <c r="N349" s="36">
        <f>SUMIFS(СВЦЭМ!$J$40:$J$783,СВЦЭМ!$A$40:$A$783,$A349,СВЦЭМ!$B$40:$B$783,N$331)+'СЕТ СН'!$F$16</f>
        <v>0</v>
      </c>
      <c r="O349" s="36">
        <f>SUMIFS(СВЦЭМ!$J$40:$J$783,СВЦЭМ!$A$40:$A$783,$A349,СВЦЭМ!$B$40:$B$783,O$331)+'СЕТ СН'!$F$16</f>
        <v>0</v>
      </c>
      <c r="P349" s="36">
        <f>SUMIFS(СВЦЭМ!$J$40:$J$783,СВЦЭМ!$A$40:$A$783,$A349,СВЦЭМ!$B$40:$B$783,P$331)+'СЕТ СН'!$F$16</f>
        <v>0</v>
      </c>
      <c r="Q349" s="36">
        <f>SUMIFS(СВЦЭМ!$J$40:$J$783,СВЦЭМ!$A$40:$A$783,$A349,СВЦЭМ!$B$40:$B$783,Q$331)+'СЕТ СН'!$F$16</f>
        <v>0</v>
      </c>
      <c r="R349" s="36">
        <f>SUMIFS(СВЦЭМ!$J$40:$J$783,СВЦЭМ!$A$40:$A$783,$A349,СВЦЭМ!$B$40:$B$783,R$331)+'СЕТ СН'!$F$16</f>
        <v>0</v>
      </c>
      <c r="S349" s="36">
        <f>SUMIFS(СВЦЭМ!$J$40:$J$783,СВЦЭМ!$A$40:$A$783,$A349,СВЦЭМ!$B$40:$B$783,S$331)+'СЕТ СН'!$F$16</f>
        <v>0</v>
      </c>
      <c r="T349" s="36">
        <f>SUMIFS(СВЦЭМ!$J$40:$J$783,СВЦЭМ!$A$40:$A$783,$A349,СВЦЭМ!$B$40:$B$783,T$331)+'СЕТ СН'!$F$16</f>
        <v>0</v>
      </c>
      <c r="U349" s="36">
        <f>SUMIFS(СВЦЭМ!$J$40:$J$783,СВЦЭМ!$A$40:$A$783,$A349,СВЦЭМ!$B$40:$B$783,U$331)+'СЕТ СН'!$F$16</f>
        <v>0</v>
      </c>
      <c r="V349" s="36">
        <f>SUMIFS(СВЦЭМ!$J$40:$J$783,СВЦЭМ!$A$40:$A$783,$A349,СВЦЭМ!$B$40:$B$783,V$331)+'СЕТ СН'!$F$16</f>
        <v>0</v>
      </c>
      <c r="W349" s="36">
        <f>SUMIFS(СВЦЭМ!$J$40:$J$783,СВЦЭМ!$A$40:$A$783,$A349,СВЦЭМ!$B$40:$B$783,W$331)+'СЕТ СН'!$F$16</f>
        <v>0</v>
      </c>
      <c r="X349" s="36">
        <f>SUMIFS(СВЦЭМ!$J$40:$J$783,СВЦЭМ!$A$40:$A$783,$A349,СВЦЭМ!$B$40:$B$783,X$331)+'СЕТ СН'!$F$16</f>
        <v>0</v>
      </c>
      <c r="Y349" s="36">
        <f>SUMIFS(СВЦЭМ!$J$40:$J$783,СВЦЭМ!$A$40:$A$783,$A349,СВЦЭМ!$B$40:$B$783,Y$331)+'СЕТ СН'!$F$16</f>
        <v>0</v>
      </c>
    </row>
    <row r="350" spans="1:25" ht="15.75" hidden="1" x14ac:dyDescent="0.2">
      <c r="A350" s="35">
        <f t="shared" si="9"/>
        <v>45492</v>
      </c>
      <c r="B350" s="36">
        <f>SUMIFS(СВЦЭМ!$J$40:$J$783,СВЦЭМ!$A$40:$A$783,$A350,СВЦЭМ!$B$40:$B$783,B$331)+'СЕТ СН'!$F$16</f>
        <v>0</v>
      </c>
      <c r="C350" s="36">
        <f>SUMIFS(СВЦЭМ!$J$40:$J$783,СВЦЭМ!$A$40:$A$783,$A350,СВЦЭМ!$B$40:$B$783,C$331)+'СЕТ СН'!$F$16</f>
        <v>0</v>
      </c>
      <c r="D350" s="36">
        <f>SUMIFS(СВЦЭМ!$J$40:$J$783,СВЦЭМ!$A$40:$A$783,$A350,СВЦЭМ!$B$40:$B$783,D$331)+'СЕТ СН'!$F$16</f>
        <v>0</v>
      </c>
      <c r="E350" s="36">
        <f>SUMIFS(СВЦЭМ!$J$40:$J$783,СВЦЭМ!$A$40:$A$783,$A350,СВЦЭМ!$B$40:$B$783,E$331)+'СЕТ СН'!$F$16</f>
        <v>0</v>
      </c>
      <c r="F350" s="36">
        <f>SUMIFS(СВЦЭМ!$J$40:$J$783,СВЦЭМ!$A$40:$A$783,$A350,СВЦЭМ!$B$40:$B$783,F$331)+'СЕТ СН'!$F$16</f>
        <v>0</v>
      </c>
      <c r="G350" s="36">
        <f>SUMIFS(СВЦЭМ!$J$40:$J$783,СВЦЭМ!$A$40:$A$783,$A350,СВЦЭМ!$B$40:$B$783,G$331)+'СЕТ СН'!$F$16</f>
        <v>0</v>
      </c>
      <c r="H350" s="36">
        <f>SUMIFS(СВЦЭМ!$J$40:$J$783,СВЦЭМ!$A$40:$A$783,$A350,СВЦЭМ!$B$40:$B$783,H$331)+'СЕТ СН'!$F$16</f>
        <v>0</v>
      </c>
      <c r="I350" s="36">
        <f>SUMIFS(СВЦЭМ!$J$40:$J$783,СВЦЭМ!$A$40:$A$783,$A350,СВЦЭМ!$B$40:$B$783,I$331)+'СЕТ СН'!$F$16</f>
        <v>0</v>
      </c>
      <c r="J350" s="36">
        <f>SUMIFS(СВЦЭМ!$J$40:$J$783,СВЦЭМ!$A$40:$A$783,$A350,СВЦЭМ!$B$40:$B$783,J$331)+'СЕТ СН'!$F$16</f>
        <v>0</v>
      </c>
      <c r="K350" s="36">
        <f>SUMIFS(СВЦЭМ!$J$40:$J$783,СВЦЭМ!$A$40:$A$783,$A350,СВЦЭМ!$B$40:$B$783,K$331)+'СЕТ СН'!$F$16</f>
        <v>0</v>
      </c>
      <c r="L350" s="36">
        <f>SUMIFS(СВЦЭМ!$J$40:$J$783,СВЦЭМ!$A$40:$A$783,$A350,СВЦЭМ!$B$40:$B$783,L$331)+'СЕТ СН'!$F$16</f>
        <v>0</v>
      </c>
      <c r="M350" s="36">
        <f>SUMIFS(СВЦЭМ!$J$40:$J$783,СВЦЭМ!$A$40:$A$783,$A350,СВЦЭМ!$B$40:$B$783,M$331)+'СЕТ СН'!$F$16</f>
        <v>0</v>
      </c>
      <c r="N350" s="36">
        <f>SUMIFS(СВЦЭМ!$J$40:$J$783,СВЦЭМ!$A$40:$A$783,$A350,СВЦЭМ!$B$40:$B$783,N$331)+'СЕТ СН'!$F$16</f>
        <v>0</v>
      </c>
      <c r="O350" s="36">
        <f>SUMIFS(СВЦЭМ!$J$40:$J$783,СВЦЭМ!$A$40:$A$783,$A350,СВЦЭМ!$B$40:$B$783,O$331)+'СЕТ СН'!$F$16</f>
        <v>0</v>
      </c>
      <c r="P350" s="36">
        <f>SUMIFS(СВЦЭМ!$J$40:$J$783,СВЦЭМ!$A$40:$A$783,$A350,СВЦЭМ!$B$40:$B$783,P$331)+'СЕТ СН'!$F$16</f>
        <v>0</v>
      </c>
      <c r="Q350" s="36">
        <f>SUMIFS(СВЦЭМ!$J$40:$J$783,СВЦЭМ!$A$40:$A$783,$A350,СВЦЭМ!$B$40:$B$783,Q$331)+'СЕТ СН'!$F$16</f>
        <v>0</v>
      </c>
      <c r="R350" s="36">
        <f>SUMIFS(СВЦЭМ!$J$40:$J$783,СВЦЭМ!$A$40:$A$783,$A350,СВЦЭМ!$B$40:$B$783,R$331)+'СЕТ СН'!$F$16</f>
        <v>0</v>
      </c>
      <c r="S350" s="36">
        <f>SUMIFS(СВЦЭМ!$J$40:$J$783,СВЦЭМ!$A$40:$A$783,$A350,СВЦЭМ!$B$40:$B$783,S$331)+'СЕТ СН'!$F$16</f>
        <v>0</v>
      </c>
      <c r="T350" s="36">
        <f>SUMIFS(СВЦЭМ!$J$40:$J$783,СВЦЭМ!$A$40:$A$783,$A350,СВЦЭМ!$B$40:$B$783,T$331)+'СЕТ СН'!$F$16</f>
        <v>0</v>
      </c>
      <c r="U350" s="36">
        <f>SUMIFS(СВЦЭМ!$J$40:$J$783,СВЦЭМ!$A$40:$A$783,$A350,СВЦЭМ!$B$40:$B$783,U$331)+'СЕТ СН'!$F$16</f>
        <v>0</v>
      </c>
      <c r="V350" s="36">
        <f>SUMIFS(СВЦЭМ!$J$40:$J$783,СВЦЭМ!$A$40:$A$783,$A350,СВЦЭМ!$B$40:$B$783,V$331)+'СЕТ СН'!$F$16</f>
        <v>0</v>
      </c>
      <c r="W350" s="36">
        <f>SUMIFS(СВЦЭМ!$J$40:$J$783,СВЦЭМ!$A$40:$A$783,$A350,СВЦЭМ!$B$40:$B$783,W$331)+'СЕТ СН'!$F$16</f>
        <v>0</v>
      </c>
      <c r="X350" s="36">
        <f>SUMIFS(СВЦЭМ!$J$40:$J$783,СВЦЭМ!$A$40:$A$783,$A350,СВЦЭМ!$B$40:$B$783,X$331)+'СЕТ СН'!$F$16</f>
        <v>0</v>
      </c>
      <c r="Y350" s="36">
        <f>SUMIFS(СВЦЭМ!$J$40:$J$783,СВЦЭМ!$A$40:$A$783,$A350,СВЦЭМ!$B$40:$B$783,Y$331)+'СЕТ СН'!$F$16</f>
        <v>0</v>
      </c>
    </row>
    <row r="351" spans="1:25" ht="15.75" hidden="1" x14ac:dyDescent="0.2">
      <c r="A351" s="35">
        <f t="shared" si="9"/>
        <v>45493</v>
      </c>
      <c r="B351" s="36">
        <f>SUMIFS(СВЦЭМ!$J$40:$J$783,СВЦЭМ!$A$40:$A$783,$A351,СВЦЭМ!$B$40:$B$783,B$331)+'СЕТ СН'!$F$16</f>
        <v>0</v>
      </c>
      <c r="C351" s="36">
        <f>SUMIFS(СВЦЭМ!$J$40:$J$783,СВЦЭМ!$A$40:$A$783,$A351,СВЦЭМ!$B$40:$B$783,C$331)+'СЕТ СН'!$F$16</f>
        <v>0</v>
      </c>
      <c r="D351" s="36">
        <f>SUMIFS(СВЦЭМ!$J$40:$J$783,СВЦЭМ!$A$40:$A$783,$A351,СВЦЭМ!$B$40:$B$783,D$331)+'СЕТ СН'!$F$16</f>
        <v>0</v>
      </c>
      <c r="E351" s="36">
        <f>SUMIFS(СВЦЭМ!$J$40:$J$783,СВЦЭМ!$A$40:$A$783,$A351,СВЦЭМ!$B$40:$B$783,E$331)+'СЕТ СН'!$F$16</f>
        <v>0</v>
      </c>
      <c r="F351" s="36">
        <f>SUMIFS(СВЦЭМ!$J$40:$J$783,СВЦЭМ!$A$40:$A$783,$A351,СВЦЭМ!$B$40:$B$783,F$331)+'СЕТ СН'!$F$16</f>
        <v>0</v>
      </c>
      <c r="G351" s="36">
        <f>SUMIFS(СВЦЭМ!$J$40:$J$783,СВЦЭМ!$A$40:$A$783,$A351,СВЦЭМ!$B$40:$B$783,G$331)+'СЕТ СН'!$F$16</f>
        <v>0</v>
      </c>
      <c r="H351" s="36">
        <f>SUMIFS(СВЦЭМ!$J$40:$J$783,СВЦЭМ!$A$40:$A$783,$A351,СВЦЭМ!$B$40:$B$783,H$331)+'СЕТ СН'!$F$16</f>
        <v>0</v>
      </c>
      <c r="I351" s="36">
        <f>SUMIFS(СВЦЭМ!$J$40:$J$783,СВЦЭМ!$A$40:$A$783,$A351,СВЦЭМ!$B$40:$B$783,I$331)+'СЕТ СН'!$F$16</f>
        <v>0</v>
      </c>
      <c r="J351" s="36">
        <f>SUMIFS(СВЦЭМ!$J$40:$J$783,СВЦЭМ!$A$40:$A$783,$A351,СВЦЭМ!$B$40:$B$783,J$331)+'СЕТ СН'!$F$16</f>
        <v>0</v>
      </c>
      <c r="K351" s="36">
        <f>SUMIFS(СВЦЭМ!$J$40:$J$783,СВЦЭМ!$A$40:$A$783,$A351,СВЦЭМ!$B$40:$B$783,K$331)+'СЕТ СН'!$F$16</f>
        <v>0</v>
      </c>
      <c r="L351" s="36">
        <f>SUMIFS(СВЦЭМ!$J$40:$J$783,СВЦЭМ!$A$40:$A$783,$A351,СВЦЭМ!$B$40:$B$783,L$331)+'СЕТ СН'!$F$16</f>
        <v>0</v>
      </c>
      <c r="M351" s="36">
        <f>SUMIFS(СВЦЭМ!$J$40:$J$783,СВЦЭМ!$A$40:$A$783,$A351,СВЦЭМ!$B$40:$B$783,M$331)+'СЕТ СН'!$F$16</f>
        <v>0</v>
      </c>
      <c r="N351" s="36">
        <f>SUMIFS(СВЦЭМ!$J$40:$J$783,СВЦЭМ!$A$40:$A$783,$A351,СВЦЭМ!$B$40:$B$783,N$331)+'СЕТ СН'!$F$16</f>
        <v>0</v>
      </c>
      <c r="O351" s="36">
        <f>SUMIFS(СВЦЭМ!$J$40:$J$783,СВЦЭМ!$A$40:$A$783,$A351,СВЦЭМ!$B$40:$B$783,O$331)+'СЕТ СН'!$F$16</f>
        <v>0</v>
      </c>
      <c r="P351" s="36">
        <f>SUMIFS(СВЦЭМ!$J$40:$J$783,СВЦЭМ!$A$40:$A$783,$A351,СВЦЭМ!$B$40:$B$783,P$331)+'СЕТ СН'!$F$16</f>
        <v>0</v>
      </c>
      <c r="Q351" s="36">
        <f>SUMIFS(СВЦЭМ!$J$40:$J$783,СВЦЭМ!$A$40:$A$783,$A351,СВЦЭМ!$B$40:$B$783,Q$331)+'СЕТ СН'!$F$16</f>
        <v>0</v>
      </c>
      <c r="R351" s="36">
        <f>SUMIFS(СВЦЭМ!$J$40:$J$783,СВЦЭМ!$A$40:$A$783,$A351,СВЦЭМ!$B$40:$B$783,R$331)+'СЕТ СН'!$F$16</f>
        <v>0</v>
      </c>
      <c r="S351" s="36">
        <f>SUMIFS(СВЦЭМ!$J$40:$J$783,СВЦЭМ!$A$40:$A$783,$A351,СВЦЭМ!$B$40:$B$783,S$331)+'СЕТ СН'!$F$16</f>
        <v>0</v>
      </c>
      <c r="T351" s="36">
        <f>SUMIFS(СВЦЭМ!$J$40:$J$783,СВЦЭМ!$A$40:$A$783,$A351,СВЦЭМ!$B$40:$B$783,T$331)+'СЕТ СН'!$F$16</f>
        <v>0</v>
      </c>
      <c r="U351" s="36">
        <f>SUMIFS(СВЦЭМ!$J$40:$J$783,СВЦЭМ!$A$40:$A$783,$A351,СВЦЭМ!$B$40:$B$783,U$331)+'СЕТ СН'!$F$16</f>
        <v>0</v>
      </c>
      <c r="V351" s="36">
        <f>SUMIFS(СВЦЭМ!$J$40:$J$783,СВЦЭМ!$A$40:$A$783,$A351,СВЦЭМ!$B$40:$B$783,V$331)+'СЕТ СН'!$F$16</f>
        <v>0</v>
      </c>
      <c r="W351" s="36">
        <f>SUMIFS(СВЦЭМ!$J$40:$J$783,СВЦЭМ!$A$40:$A$783,$A351,СВЦЭМ!$B$40:$B$783,W$331)+'СЕТ СН'!$F$16</f>
        <v>0</v>
      </c>
      <c r="X351" s="36">
        <f>SUMIFS(СВЦЭМ!$J$40:$J$783,СВЦЭМ!$A$40:$A$783,$A351,СВЦЭМ!$B$40:$B$783,X$331)+'СЕТ СН'!$F$16</f>
        <v>0</v>
      </c>
      <c r="Y351" s="36">
        <f>SUMIFS(СВЦЭМ!$J$40:$J$783,СВЦЭМ!$A$40:$A$783,$A351,СВЦЭМ!$B$40:$B$783,Y$331)+'СЕТ СН'!$F$16</f>
        <v>0</v>
      </c>
    </row>
    <row r="352" spans="1:25" ht="15.75" hidden="1" x14ac:dyDescent="0.2">
      <c r="A352" s="35">
        <f t="shared" si="9"/>
        <v>45494</v>
      </c>
      <c r="B352" s="36">
        <f>SUMIFS(СВЦЭМ!$J$40:$J$783,СВЦЭМ!$A$40:$A$783,$A352,СВЦЭМ!$B$40:$B$783,B$331)+'СЕТ СН'!$F$16</f>
        <v>0</v>
      </c>
      <c r="C352" s="36">
        <f>SUMIFS(СВЦЭМ!$J$40:$J$783,СВЦЭМ!$A$40:$A$783,$A352,СВЦЭМ!$B$40:$B$783,C$331)+'СЕТ СН'!$F$16</f>
        <v>0</v>
      </c>
      <c r="D352" s="36">
        <f>SUMIFS(СВЦЭМ!$J$40:$J$783,СВЦЭМ!$A$40:$A$783,$A352,СВЦЭМ!$B$40:$B$783,D$331)+'СЕТ СН'!$F$16</f>
        <v>0</v>
      </c>
      <c r="E352" s="36">
        <f>SUMIFS(СВЦЭМ!$J$40:$J$783,СВЦЭМ!$A$40:$A$783,$A352,СВЦЭМ!$B$40:$B$783,E$331)+'СЕТ СН'!$F$16</f>
        <v>0</v>
      </c>
      <c r="F352" s="36">
        <f>SUMIFS(СВЦЭМ!$J$40:$J$783,СВЦЭМ!$A$40:$A$783,$A352,СВЦЭМ!$B$40:$B$783,F$331)+'СЕТ СН'!$F$16</f>
        <v>0</v>
      </c>
      <c r="G352" s="36">
        <f>SUMIFS(СВЦЭМ!$J$40:$J$783,СВЦЭМ!$A$40:$A$783,$A352,СВЦЭМ!$B$40:$B$783,G$331)+'СЕТ СН'!$F$16</f>
        <v>0</v>
      </c>
      <c r="H352" s="36">
        <f>SUMIFS(СВЦЭМ!$J$40:$J$783,СВЦЭМ!$A$40:$A$783,$A352,СВЦЭМ!$B$40:$B$783,H$331)+'СЕТ СН'!$F$16</f>
        <v>0</v>
      </c>
      <c r="I352" s="36">
        <f>SUMIFS(СВЦЭМ!$J$40:$J$783,СВЦЭМ!$A$40:$A$783,$A352,СВЦЭМ!$B$40:$B$783,I$331)+'СЕТ СН'!$F$16</f>
        <v>0</v>
      </c>
      <c r="J352" s="36">
        <f>SUMIFS(СВЦЭМ!$J$40:$J$783,СВЦЭМ!$A$40:$A$783,$A352,СВЦЭМ!$B$40:$B$783,J$331)+'СЕТ СН'!$F$16</f>
        <v>0</v>
      </c>
      <c r="K352" s="36">
        <f>SUMIFS(СВЦЭМ!$J$40:$J$783,СВЦЭМ!$A$40:$A$783,$A352,СВЦЭМ!$B$40:$B$783,K$331)+'СЕТ СН'!$F$16</f>
        <v>0</v>
      </c>
      <c r="L352" s="36">
        <f>SUMIFS(СВЦЭМ!$J$40:$J$783,СВЦЭМ!$A$40:$A$783,$A352,СВЦЭМ!$B$40:$B$783,L$331)+'СЕТ СН'!$F$16</f>
        <v>0</v>
      </c>
      <c r="M352" s="36">
        <f>SUMIFS(СВЦЭМ!$J$40:$J$783,СВЦЭМ!$A$40:$A$783,$A352,СВЦЭМ!$B$40:$B$783,M$331)+'СЕТ СН'!$F$16</f>
        <v>0</v>
      </c>
      <c r="N352" s="36">
        <f>SUMIFS(СВЦЭМ!$J$40:$J$783,СВЦЭМ!$A$40:$A$783,$A352,СВЦЭМ!$B$40:$B$783,N$331)+'СЕТ СН'!$F$16</f>
        <v>0</v>
      </c>
      <c r="O352" s="36">
        <f>SUMIFS(СВЦЭМ!$J$40:$J$783,СВЦЭМ!$A$40:$A$783,$A352,СВЦЭМ!$B$40:$B$783,O$331)+'СЕТ СН'!$F$16</f>
        <v>0</v>
      </c>
      <c r="P352" s="36">
        <f>SUMIFS(СВЦЭМ!$J$40:$J$783,СВЦЭМ!$A$40:$A$783,$A352,СВЦЭМ!$B$40:$B$783,P$331)+'СЕТ СН'!$F$16</f>
        <v>0</v>
      </c>
      <c r="Q352" s="36">
        <f>SUMIFS(СВЦЭМ!$J$40:$J$783,СВЦЭМ!$A$40:$A$783,$A352,СВЦЭМ!$B$40:$B$783,Q$331)+'СЕТ СН'!$F$16</f>
        <v>0</v>
      </c>
      <c r="R352" s="36">
        <f>SUMIFS(СВЦЭМ!$J$40:$J$783,СВЦЭМ!$A$40:$A$783,$A352,СВЦЭМ!$B$40:$B$783,R$331)+'СЕТ СН'!$F$16</f>
        <v>0</v>
      </c>
      <c r="S352" s="36">
        <f>SUMIFS(СВЦЭМ!$J$40:$J$783,СВЦЭМ!$A$40:$A$783,$A352,СВЦЭМ!$B$40:$B$783,S$331)+'СЕТ СН'!$F$16</f>
        <v>0</v>
      </c>
      <c r="T352" s="36">
        <f>SUMIFS(СВЦЭМ!$J$40:$J$783,СВЦЭМ!$A$40:$A$783,$A352,СВЦЭМ!$B$40:$B$783,T$331)+'СЕТ СН'!$F$16</f>
        <v>0</v>
      </c>
      <c r="U352" s="36">
        <f>SUMIFS(СВЦЭМ!$J$40:$J$783,СВЦЭМ!$A$40:$A$783,$A352,СВЦЭМ!$B$40:$B$783,U$331)+'СЕТ СН'!$F$16</f>
        <v>0</v>
      </c>
      <c r="V352" s="36">
        <f>SUMIFS(СВЦЭМ!$J$40:$J$783,СВЦЭМ!$A$40:$A$783,$A352,СВЦЭМ!$B$40:$B$783,V$331)+'СЕТ СН'!$F$16</f>
        <v>0</v>
      </c>
      <c r="W352" s="36">
        <f>SUMIFS(СВЦЭМ!$J$40:$J$783,СВЦЭМ!$A$40:$A$783,$A352,СВЦЭМ!$B$40:$B$783,W$331)+'СЕТ СН'!$F$16</f>
        <v>0</v>
      </c>
      <c r="X352" s="36">
        <f>SUMIFS(СВЦЭМ!$J$40:$J$783,СВЦЭМ!$A$40:$A$783,$A352,СВЦЭМ!$B$40:$B$783,X$331)+'СЕТ СН'!$F$16</f>
        <v>0</v>
      </c>
      <c r="Y352" s="36">
        <f>SUMIFS(СВЦЭМ!$J$40:$J$783,СВЦЭМ!$A$40:$A$783,$A352,СВЦЭМ!$B$40:$B$783,Y$331)+'СЕТ СН'!$F$16</f>
        <v>0</v>
      </c>
    </row>
    <row r="353" spans="1:27" ht="15.75" hidden="1" x14ac:dyDescent="0.2">
      <c r="A353" s="35">
        <f t="shared" si="9"/>
        <v>45495</v>
      </c>
      <c r="B353" s="36">
        <f>SUMIFS(СВЦЭМ!$J$40:$J$783,СВЦЭМ!$A$40:$A$783,$A353,СВЦЭМ!$B$40:$B$783,B$331)+'СЕТ СН'!$F$16</f>
        <v>0</v>
      </c>
      <c r="C353" s="36">
        <f>SUMIFS(СВЦЭМ!$J$40:$J$783,СВЦЭМ!$A$40:$A$783,$A353,СВЦЭМ!$B$40:$B$783,C$331)+'СЕТ СН'!$F$16</f>
        <v>0</v>
      </c>
      <c r="D353" s="36">
        <f>SUMIFS(СВЦЭМ!$J$40:$J$783,СВЦЭМ!$A$40:$A$783,$A353,СВЦЭМ!$B$40:$B$783,D$331)+'СЕТ СН'!$F$16</f>
        <v>0</v>
      </c>
      <c r="E353" s="36">
        <f>SUMIFS(СВЦЭМ!$J$40:$J$783,СВЦЭМ!$A$40:$A$783,$A353,СВЦЭМ!$B$40:$B$783,E$331)+'СЕТ СН'!$F$16</f>
        <v>0</v>
      </c>
      <c r="F353" s="36">
        <f>SUMIFS(СВЦЭМ!$J$40:$J$783,СВЦЭМ!$A$40:$A$783,$A353,СВЦЭМ!$B$40:$B$783,F$331)+'СЕТ СН'!$F$16</f>
        <v>0</v>
      </c>
      <c r="G353" s="36">
        <f>SUMIFS(СВЦЭМ!$J$40:$J$783,СВЦЭМ!$A$40:$A$783,$A353,СВЦЭМ!$B$40:$B$783,G$331)+'СЕТ СН'!$F$16</f>
        <v>0</v>
      </c>
      <c r="H353" s="36">
        <f>SUMIFS(СВЦЭМ!$J$40:$J$783,СВЦЭМ!$A$40:$A$783,$A353,СВЦЭМ!$B$40:$B$783,H$331)+'СЕТ СН'!$F$16</f>
        <v>0</v>
      </c>
      <c r="I353" s="36">
        <f>SUMIFS(СВЦЭМ!$J$40:$J$783,СВЦЭМ!$A$40:$A$783,$A353,СВЦЭМ!$B$40:$B$783,I$331)+'СЕТ СН'!$F$16</f>
        <v>0</v>
      </c>
      <c r="J353" s="36">
        <f>SUMIFS(СВЦЭМ!$J$40:$J$783,СВЦЭМ!$A$40:$A$783,$A353,СВЦЭМ!$B$40:$B$783,J$331)+'СЕТ СН'!$F$16</f>
        <v>0</v>
      </c>
      <c r="K353" s="36">
        <f>SUMIFS(СВЦЭМ!$J$40:$J$783,СВЦЭМ!$A$40:$A$783,$A353,СВЦЭМ!$B$40:$B$783,K$331)+'СЕТ СН'!$F$16</f>
        <v>0</v>
      </c>
      <c r="L353" s="36">
        <f>SUMIFS(СВЦЭМ!$J$40:$J$783,СВЦЭМ!$A$40:$A$783,$A353,СВЦЭМ!$B$40:$B$783,L$331)+'СЕТ СН'!$F$16</f>
        <v>0</v>
      </c>
      <c r="M353" s="36">
        <f>SUMIFS(СВЦЭМ!$J$40:$J$783,СВЦЭМ!$A$40:$A$783,$A353,СВЦЭМ!$B$40:$B$783,M$331)+'СЕТ СН'!$F$16</f>
        <v>0</v>
      </c>
      <c r="N353" s="36">
        <f>SUMIFS(СВЦЭМ!$J$40:$J$783,СВЦЭМ!$A$40:$A$783,$A353,СВЦЭМ!$B$40:$B$783,N$331)+'СЕТ СН'!$F$16</f>
        <v>0</v>
      </c>
      <c r="O353" s="36">
        <f>SUMIFS(СВЦЭМ!$J$40:$J$783,СВЦЭМ!$A$40:$A$783,$A353,СВЦЭМ!$B$40:$B$783,O$331)+'СЕТ СН'!$F$16</f>
        <v>0</v>
      </c>
      <c r="P353" s="36">
        <f>SUMIFS(СВЦЭМ!$J$40:$J$783,СВЦЭМ!$A$40:$A$783,$A353,СВЦЭМ!$B$40:$B$783,P$331)+'СЕТ СН'!$F$16</f>
        <v>0</v>
      </c>
      <c r="Q353" s="36">
        <f>SUMIFS(СВЦЭМ!$J$40:$J$783,СВЦЭМ!$A$40:$A$783,$A353,СВЦЭМ!$B$40:$B$783,Q$331)+'СЕТ СН'!$F$16</f>
        <v>0</v>
      </c>
      <c r="R353" s="36">
        <f>SUMIFS(СВЦЭМ!$J$40:$J$783,СВЦЭМ!$A$40:$A$783,$A353,СВЦЭМ!$B$40:$B$783,R$331)+'СЕТ СН'!$F$16</f>
        <v>0</v>
      </c>
      <c r="S353" s="36">
        <f>SUMIFS(СВЦЭМ!$J$40:$J$783,СВЦЭМ!$A$40:$A$783,$A353,СВЦЭМ!$B$40:$B$783,S$331)+'СЕТ СН'!$F$16</f>
        <v>0</v>
      </c>
      <c r="T353" s="36">
        <f>SUMIFS(СВЦЭМ!$J$40:$J$783,СВЦЭМ!$A$40:$A$783,$A353,СВЦЭМ!$B$40:$B$783,T$331)+'СЕТ СН'!$F$16</f>
        <v>0</v>
      </c>
      <c r="U353" s="36">
        <f>SUMIFS(СВЦЭМ!$J$40:$J$783,СВЦЭМ!$A$40:$A$783,$A353,СВЦЭМ!$B$40:$B$783,U$331)+'СЕТ СН'!$F$16</f>
        <v>0</v>
      </c>
      <c r="V353" s="36">
        <f>SUMIFS(СВЦЭМ!$J$40:$J$783,СВЦЭМ!$A$40:$A$783,$A353,СВЦЭМ!$B$40:$B$783,V$331)+'СЕТ СН'!$F$16</f>
        <v>0</v>
      </c>
      <c r="W353" s="36">
        <f>SUMIFS(СВЦЭМ!$J$40:$J$783,СВЦЭМ!$A$40:$A$783,$A353,СВЦЭМ!$B$40:$B$783,W$331)+'СЕТ СН'!$F$16</f>
        <v>0</v>
      </c>
      <c r="X353" s="36">
        <f>SUMIFS(СВЦЭМ!$J$40:$J$783,СВЦЭМ!$A$40:$A$783,$A353,СВЦЭМ!$B$40:$B$783,X$331)+'СЕТ СН'!$F$16</f>
        <v>0</v>
      </c>
      <c r="Y353" s="36">
        <f>SUMIFS(СВЦЭМ!$J$40:$J$783,СВЦЭМ!$A$40:$A$783,$A353,СВЦЭМ!$B$40:$B$783,Y$331)+'СЕТ СН'!$F$16</f>
        <v>0</v>
      </c>
    </row>
    <row r="354" spans="1:27" ht="15.75" hidden="1" x14ac:dyDescent="0.2">
      <c r="A354" s="35">
        <f t="shared" si="9"/>
        <v>45496</v>
      </c>
      <c r="B354" s="36">
        <f>SUMIFS(СВЦЭМ!$J$40:$J$783,СВЦЭМ!$A$40:$A$783,$A354,СВЦЭМ!$B$40:$B$783,B$331)+'СЕТ СН'!$F$16</f>
        <v>0</v>
      </c>
      <c r="C354" s="36">
        <f>SUMIFS(СВЦЭМ!$J$40:$J$783,СВЦЭМ!$A$40:$A$783,$A354,СВЦЭМ!$B$40:$B$783,C$331)+'СЕТ СН'!$F$16</f>
        <v>0</v>
      </c>
      <c r="D354" s="36">
        <f>SUMIFS(СВЦЭМ!$J$40:$J$783,СВЦЭМ!$A$40:$A$783,$A354,СВЦЭМ!$B$40:$B$783,D$331)+'СЕТ СН'!$F$16</f>
        <v>0</v>
      </c>
      <c r="E354" s="36">
        <f>SUMIFS(СВЦЭМ!$J$40:$J$783,СВЦЭМ!$A$40:$A$783,$A354,СВЦЭМ!$B$40:$B$783,E$331)+'СЕТ СН'!$F$16</f>
        <v>0</v>
      </c>
      <c r="F354" s="36">
        <f>SUMIFS(СВЦЭМ!$J$40:$J$783,СВЦЭМ!$A$40:$A$783,$A354,СВЦЭМ!$B$40:$B$783,F$331)+'СЕТ СН'!$F$16</f>
        <v>0</v>
      </c>
      <c r="G354" s="36">
        <f>SUMIFS(СВЦЭМ!$J$40:$J$783,СВЦЭМ!$A$40:$A$783,$A354,СВЦЭМ!$B$40:$B$783,G$331)+'СЕТ СН'!$F$16</f>
        <v>0</v>
      </c>
      <c r="H354" s="36">
        <f>SUMIFS(СВЦЭМ!$J$40:$J$783,СВЦЭМ!$A$40:$A$783,$A354,СВЦЭМ!$B$40:$B$783,H$331)+'СЕТ СН'!$F$16</f>
        <v>0</v>
      </c>
      <c r="I354" s="36">
        <f>SUMIFS(СВЦЭМ!$J$40:$J$783,СВЦЭМ!$A$40:$A$783,$A354,СВЦЭМ!$B$40:$B$783,I$331)+'СЕТ СН'!$F$16</f>
        <v>0</v>
      </c>
      <c r="J354" s="36">
        <f>SUMIFS(СВЦЭМ!$J$40:$J$783,СВЦЭМ!$A$40:$A$783,$A354,СВЦЭМ!$B$40:$B$783,J$331)+'СЕТ СН'!$F$16</f>
        <v>0</v>
      </c>
      <c r="K354" s="36">
        <f>SUMIFS(СВЦЭМ!$J$40:$J$783,СВЦЭМ!$A$40:$A$783,$A354,СВЦЭМ!$B$40:$B$783,K$331)+'СЕТ СН'!$F$16</f>
        <v>0</v>
      </c>
      <c r="L354" s="36">
        <f>SUMIFS(СВЦЭМ!$J$40:$J$783,СВЦЭМ!$A$40:$A$783,$A354,СВЦЭМ!$B$40:$B$783,L$331)+'СЕТ СН'!$F$16</f>
        <v>0</v>
      </c>
      <c r="M354" s="36">
        <f>SUMIFS(СВЦЭМ!$J$40:$J$783,СВЦЭМ!$A$40:$A$783,$A354,СВЦЭМ!$B$40:$B$783,M$331)+'СЕТ СН'!$F$16</f>
        <v>0</v>
      </c>
      <c r="N354" s="36">
        <f>SUMIFS(СВЦЭМ!$J$40:$J$783,СВЦЭМ!$A$40:$A$783,$A354,СВЦЭМ!$B$40:$B$783,N$331)+'СЕТ СН'!$F$16</f>
        <v>0</v>
      </c>
      <c r="O354" s="36">
        <f>SUMIFS(СВЦЭМ!$J$40:$J$783,СВЦЭМ!$A$40:$A$783,$A354,СВЦЭМ!$B$40:$B$783,O$331)+'СЕТ СН'!$F$16</f>
        <v>0</v>
      </c>
      <c r="P354" s="36">
        <f>SUMIFS(СВЦЭМ!$J$40:$J$783,СВЦЭМ!$A$40:$A$783,$A354,СВЦЭМ!$B$40:$B$783,P$331)+'СЕТ СН'!$F$16</f>
        <v>0</v>
      </c>
      <c r="Q354" s="36">
        <f>SUMIFS(СВЦЭМ!$J$40:$J$783,СВЦЭМ!$A$40:$A$783,$A354,СВЦЭМ!$B$40:$B$783,Q$331)+'СЕТ СН'!$F$16</f>
        <v>0</v>
      </c>
      <c r="R354" s="36">
        <f>SUMIFS(СВЦЭМ!$J$40:$J$783,СВЦЭМ!$A$40:$A$783,$A354,СВЦЭМ!$B$40:$B$783,R$331)+'СЕТ СН'!$F$16</f>
        <v>0</v>
      </c>
      <c r="S354" s="36">
        <f>SUMIFS(СВЦЭМ!$J$40:$J$783,СВЦЭМ!$A$40:$A$783,$A354,СВЦЭМ!$B$40:$B$783,S$331)+'СЕТ СН'!$F$16</f>
        <v>0</v>
      </c>
      <c r="T354" s="36">
        <f>SUMIFS(СВЦЭМ!$J$40:$J$783,СВЦЭМ!$A$40:$A$783,$A354,СВЦЭМ!$B$40:$B$783,T$331)+'СЕТ СН'!$F$16</f>
        <v>0</v>
      </c>
      <c r="U354" s="36">
        <f>SUMIFS(СВЦЭМ!$J$40:$J$783,СВЦЭМ!$A$40:$A$783,$A354,СВЦЭМ!$B$40:$B$783,U$331)+'СЕТ СН'!$F$16</f>
        <v>0</v>
      </c>
      <c r="V354" s="36">
        <f>SUMIFS(СВЦЭМ!$J$40:$J$783,СВЦЭМ!$A$40:$A$783,$A354,СВЦЭМ!$B$40:$B$783,V$331)+'СЕТ СН'!$F$16</f>
        <v>0</v>
      </c>
      <c r="W354" s="36">
        <f>SUMIFS(СВЦЭМ!$J$40:$J$783,СВЦЭМ!$A$40:$A$783,$A354,СВЦЭМ!$B$40:$B$783,W$331)+'СЕТ СН'!$F$16</f>
        <v>0</v>
      </c>
      <c r="X354" s="36">
        <f>SUMIFS(СВЦЭМ!$J$40:$J$783,СВЦЭМ!$A$40:$A$783,$A354,СВЦЭМ!$B$40:$B$783,X$331)+'СЕТ СН'!$F$16</f>
        <v>0</v>
      </c>
      <c r="Y354" s="36">
        <f>SUMIFS(СВЦЭМ!$J$40:$J$783,СВЦЭМ!$A$40:$A$783,$A354,СВЦЭМ!$B$40:$B$783,Y$331)+'СЕТ СН'!$F$16</f>
        <v>0</v>
      </c>
    </row>
    <row r="355" spans="1:27" ht="15.75" hidden="1" x14ac:dyDescent="0.2">
      <c r="A355" s="35">
        <f t="shared" si="9"/>
        <v>45497</v>
      </c>
      <c r="B355" s="36">
        <f>SUMIFS(СВЦЭМ!$J$40:$J$783,СВЦЭМ!$A$40:$A$783,$A355,СВЦЭМ!$B$40:$B$783,B$331)+'СЕТ СН'!$F$16</f>
        <v>0</v>
      </c>
      <c r="C355" s="36">
        <f>SUMIFS(СВЦЭМ!$J$40:$J$783,СВЦЭМ!$A$40:$A$783,$A355,СВЦЭМ!$B$40:$B$783,C$331)+'СЕТ СН'!$F$16</f>
        <v>0</v>
      </c>
      <c r="D355" s="36">
        <f>SUMIFS(СВЦЭМ!$J$40:$J$783,СВЦЭМ!$A$40:$A$783,$A355,СВЦЭМ!$B$40:$B$783,D$331)+'СЕТ СН'!$F$16</f>
        <v>0</v>
      </c>
      <c r="E355" s="36">
        <f>SUMIFS(СВЦЭМ!$J$40:$J$783,СВЦЭМ!$A$40:$A$783,$A355,СВЦЭМ!$B$40:$B$783,E$331)+'СЕТ СН'!$F$16</f>
        <v>0</v>
      </c>
      <c r="F355" s="36">
        <f>SUMIFS(СВЦЭМ!$J$40:$J$783,СВЦЭМ!$A$40:$A$783,$A355,СВЦЭМ!$B$40:$B$783,F$331)+'СЕТ СН'!$F$16</f>
        <v>0</v>
      </c>
      <c r="G355" s="36">
        <f>SUMIFS(СВЦЭМ!$J$40:$J$783,СВЦЭМ!$A$40:$A$783,$A355,СВЦЭМ!$B$40:$B$783,G$331)+'СЕТ СН'!$F$16</f>
        <v>0</v>
      </c>
      <c r="H355" s="36">
        <f>SUMIFS(СВЦЭМ!$J$40:$J$783,СВЦЭМ!$A$40:$A$783,$A355,СВЦЭМ!$B$40:$B$783,H$331)+'СЕТ СН'!$F$16</f>
        <v>0</v>
      </c>
      <c r="I355" s="36">
        <f>SUMIFS(СВЦЭМ!$J$40:$J$783,СВЦЭМ!$A$40:$A$783,$A355,СВЦЭМ!$B$40:$B$783,I$331)+'СЕТ СН'!$F$16</f>
        <v>0</v>
      </c>
      <c r="J355" s="36">
        <f>SUMIFS(СВЦЭМ!$J$40:$J$783,СВЦЭМ!$A$40:$A$783,$A355,СВЦЭМ!$B$40:$B$783,J$331)+'СЕТ СН'!$F$16</f>
        <v>0</v>
      </c>
      <c r="K355" s="36">
        <f>SUMIFS(СВЦЭМ!$J$40:$J$783,СВЦЭМ!$A$40:$A$783,$A355,СВЦЭМ!$B$40:$B$783,K$331)+'СЕТ СН'!$F$16</f>
        <v>0</v>
      </c>
      <c r="L355" s="36">
        <f>SUMIFS(СВЦЭМ!$J$40:$J$783,СВЦЭМ!$A$40:$A$783,$A355,СВЦЭМ!$B$40:$B$783,L$331)+'СЕТ СН'!$F$16</f>
        <v>0</v>
      </c>
      <c r="M355" s="36">
        <f>SUMIFS(СВЦЭМ!$J$40:$J$783,СВЦЭМ!$A$40:$A$783,$A355,СВЦЭМ!$B$40:$B$783,M$331)+'СЕТ СН'!$F$16</f>
        <v>0</v>
      </c>
      <c r="N355" s="36">
        <f>SUMIFS(СВЦЭМ!$J$40:$J$783,СВЦЭМ!$A$40:$A$783,$A355,СВЦЭМ!$B$40:$B$783,N$331)+'СЕТ СН'!$F$16</f>
        <v>0</v>
      </c>
      <c r="O355" s="36">
        <f>SUMIFS(СВЦЭМ!$J$40:$J$783,СВЦЭМ!$A$40:$A$783,$A355,СВЦЭМ!$B$40:$B$783,O$331)+'СЕТ СН'!$F$16</f>
        <v>0</v>
      </c>
      <c r="P355" s="36">
        <f>SUMIFS(СВЦЭМ!$J$40:$J$783,СВЦЭМ!$A$40:$A$783,$A355,СВЦЭМ!$B$40:$B$783,P$331)+'СЕТ СН'!$F$16</f>
        <v>0</v>
      </c>
      <c r="Q355" s="36">
        <f>SUMIFS(СВЦЭМ!$J$40:$J$783,СВЦЭМ!$A$40:$A$783,$A355,СВЦЭМ!$B$40:$B$783,Q$331)+'СЕТ СН'!$F$16</f>
        <v>0</v>
      </c>
      <c r="R355" s="36">
        <f>SUMIFS(СВЦЭМ!$J$40:$J$783,СВЦЭМ!$A$40:$A$783,$A355,СВЦЭМ!$B$40:$B$783,R$331)+'СЕТ СН'!$F$16</f>
        <v>0</v>
      </c>
      <c r="S355" s="36">
        <f>SUMIFS(СВЦЭМ!$J$40:$J$783,СВЦЭМ!$A$40:$A$783,$A355,СВЦЭМ!$B$40:$B$783,S$331)+'СЕТ СН'!$F$16</f>
        <v>0</v>
      </c>
      <c r="T355" s="36">
        <f>SUMIFS(СВЦЭМ!$J$40:$J$783,СВЦЭМ!$A$40:$A$783,$A355,СВЦЭМ!$B$40:$B$783,T$331)+'СЕТ СН'!$F$16</f>
        <v>0</v>
      </c>
      <c r="U355" s="36">
        <f>SUMIFS(СВЦЭМ!$J$40:$J$783,СВЦЭМ!$A$40:$A$783,$A355,СВЦЭМ!$B$40:$B$783,U$331)+'СЕТ СН'!$F$16</f>
        <v>0</v>
      </c>
      <c r="V355" s="36">
        <f>SUMIFS(СВЦЭМ!$J$40:$J$783,СВЦЭМ!$A$40:$A$783,$A355,СВЦЭМ!$B$40:$B$783,V$331)+'СЕТ СН'!$F$16</f>
        <v>0</v>
      </c>
      <c r="W355" s="36">
        <f>SUMIFS(СВЦЭМ!$J$40:$J$783,СВЦЭМ!$A$40:$A$783,$A355,СВЦЭМ!$B$40:$B$783,W$331)+'СЕТ СН'!$F$16</f>
        <v>0</v>
      </c>
      <c r="X355" s="36">
        <f>SUMIFS(СВЦЭМ!$J$40:$J$783,СВЦЭМ!$A$40:$A$783,$A355,СВЦЭМ!$B$40:$B$783,X$331)+'СЕТ СН'!$F$16</f>
        <v>0</v>
      </c>
      <c r="Y355" s="36">
        <f>SUMIFS(СВЦЭМ!$J$40:$J$783,СВЦЭМ!$A$40:$A$783,$A355,СВЦЭМ!$B$40:$B$783,Y$331)+'СЕТ СН'!$F$16</f>
        <v>0</v>
      </c>
    </row>
    <row r="356" spans="1:27" ht="15.75" hidden="1" x14ac:dyDescent="0.2">
      <c r="A356" s="35">
        <f t="shared" si="9"/>
        <v>45498</v>
      </c>
      <c r="B356" s="36">
        <f>SUMIFS(СВЦЭМ!$J$40:$J$783,СВЦЭМ!$A$40:$A$783,$A356,СВЦЭМ!$B$40:$B$783,B$331)+'СЕТ СН'!$F$16</f>
        <v>0</v>
      </c>
      <c r="C356" s="36">
        <f>SUMIFS(СВЦЭМ!$J$40:$J$783,СВЦЭМ!$A$40:$A$783,$A356,СВЦЭМ!$B$40:$B$783,C$331)+'СЕТ СН'!$F$16</f>
        <v>0</v>
      </c>
      <c r="D356" s="36">
        <f>SUMIFS(СВЦЭМ!$J$40:$J$783,СВЦЭМ!$A$40:$A$783,$A356,СВЦЭМ!$B$40:$B$783,D$331)+'СЕТ СН'!$F$16</f>
        <v>0</v>
      </c>
      <c r="E356" s="36">
        <f>SUMIFS(СВЦЭМ!$J$40:$J$783,СВЦЭМ!$A$40:$A$783,$A356,СВЦЭМ!$B$40:$B$783,E$331)+'СЕТ СН'!$F$16</f>
        <v>0</v>
      </c>
      <c r="F356" s="36">
        <f>SUMIFS(СВЦЭМ!$J$40:$J$783,СВЦЭМ!$A$40:$A$783,$A356,СВЦЭМ!$B$40:$B$783,F$331)+'СЕТ СН'!$F$16</f>
        <v>0</v>
      </c>
      <c r="G356" s="36">
        <f>SUMIFS(СВЦЭМ!$J$40:$J$783,СВЦЭМ!$A$40:$A$783,$A356,СВЦЭМ!$B$40:$B$783,G$331)+'СЕТ СН'!$F$16</f>
        <v>0</v>
      </c>
      <c r="H356" s="36">
        <f>SUMIFS(СВЦЭМ!$J$40:$J$783,СВЦЭМ!$A$40:$A$783,$A356,СВЦЭМ!$B$40:$B$783,H$331)+'СЕТ СН'!$F$16</f>
        <v>0</v>
      </c>
      <c r="I356" s="36">
        <f>SUMIFS(СВЦЭМ!$J$40:$J$783,СВЦЭМ!$A$40:$A$783,$A356,СВЦЭМ!$B$40:$B$783,I$331)+'СЕТ СН'!$F$16</f>
        <v>0</v>
      </c>
      <c r="J356" s="36">
        <f>SUMIFS(СВЦЭМ!$J$40:$J$783,СВЦЭМ!$A$40:$A$783,$A356,СВЦЭМ!$B$40:$B$783,J$331)+'СЕТ СН'!$F$16</f>
        <v>0</v>
      </c>
      <c r="K356" s="36">
        <f>SUMIFS(СВЦЭМ!$J$40:$J$783,СВЦЭМ!$A$40:$A$783,$A356,СВЦЭМ!$B$40:$B$783,K$331)+'СЕТ СН'!$F$16</f>
        <v>0</v>
      </c>
      <c r="L356" s="36">
        <f>SUMIFS(СВЦЭМ!$J$40:$J$783,СВЦЭМ!$A$40:$A$783,$A356,СВЦЭМ!$B$40:$B$783,L$331)+'СЕТ СН'!$F$16</f>
        <v>0</v>
      </c>
      <c r="M356" s="36">
        <f>SUMIFS(СВЦЭМ!$J$40:$J$783,СВЦЭМ!$A$40:$A$783,$A356,СВЦЭМ!$B$40:$B$783,M$331)+'СЕТ СН'!$F$16</f>
        <v>0</v>
      </c>
      <c r="N356" s="36">
        <f>SUMIFS(СВЦЭМ!$J$40:$J$783,СВЦЭМ!$A$40:$A$783,$A356,СВЦЭМ!$B$40:$B$783,N$331)+'СЕТ СН'!$F$16</f>
        <v>0</v>
      </c>
      <c r="O356" s="36">
        <f>SUMIFS(СВЦЭМ!$J$40:$J$783,СВЦЭМ!$A$40:$A$783,$A356,СВЦЭМ!$B$40:$B$783,O$331)+'СЕТ СН'!$F$16</f>
        <v>0</v>
      </c>
      <c r="P356" s="36">
        <f>SUMIFS(СВЦЭМ!$J$40:$J$783,СВЦЭМ!$A$40:$A$783,$A356,СВЦЭМ!$B$40:$B$783,P$331)+'СЕТ СН'!$F$16</f>
        <v>0</v>
      </c>
      <c r="Q356" s="36">
        <f>SUMIFS(СВЦЭМ!$J$40:$J$783,СВЦЭМ!$A$40:$A$783,$A356,СВЦЭМ!$B$40:$B$783,Q$331)+'СЕТ СН'!$F$16</f>
        <v>0</v>
      </c>
      <c r="R356" s="36">
        <f>SUMIFS(СВЦЭМ!$J$40:$J$783,СВЦЭМ!$A$40:$A$783,$A356,СВЦЭМ!$B$40:$B$783,R$331)+'СЕТ СН'!$F$16</f>
        <v>0</v>
      </c>
      <c r="S356" s="36">
        <f>SUMIFS(СВЦЭМ!$J$40:$J$783,СВЦЭМ!$A$40:$A$783,$A356,СВЦЭМ!$B$40:$B$783,S$331)+'СЕТ СН'!$F$16</f>
        <v>0</v>
      </c>
      <c r="T356" s="36">
        <f>SUMIFS(СВЦЭМ!$J$40:$J$783,СВЦЭМ!$A$40:$A$783,$A356,СВЦЭМ!$B$40:$B$783,T$331)+'СЕТ СН'!$F$16</f>
        <v>0</v>
      </c>
      <c r="U356" s="36">
        <f>SUMIFS(СВЦЭМ!$J$40:$J$783,СВЦЭМ!$A$40:$A$783,$A356,СВЦЭМ!$B$40:$B$783,U$331)+'СЕТ СН'!$F$16</f>
        <v>0</v>
      </c>
      <c r="V356" s="36">
        <f>SUMIFS(СВЦЭМ!$J$40:$J$783,СВЦЭМ!$A$40:$A$783,$A356,СВЦЭМ!$B$40:$B$783,V$331)+'СЕТ СН'!$F$16</f>
        <v>0</v>
      </c>
      <c r="W356" s="36">
        <f>SUMIFS(СВЦЭМ!$J$40:$J$783,СВЦЭМ!$A$40:$A$783,$A356,СВЦЭМ!$B$40:$B$783,W$331)+'СЕТ СН'!$F$16</f>
        <v>0</v>
      </c>
      <c r="X356" s="36">
        <f>SUMIFS(СВЦЭМ!$J$40:$J$783,СВЦЭМ!$A$40:$A$783,$A356,СВЦЭМ!$B$40:$B$783,X$331)+'СЕТ СН'!$F$16</f>
        <v>0</v>
      </c>
      <c r="Y356" s="36">
        <f>SUMIFS(СВЦЭМ!$J$40:$J$783,СВЦЭМ!$A$40:$A$783,$A356,СВЦЭМ!$B$40:$B$783,Y$331)+'СЕТ СН'!$F$16</f>
        <v>0</v>
      </c>
    </row>
    <row r="357" spans="1:27" ht="15.75" hidden="1" x14ac:dyDescent="0.2">
      <c r="A357" s="35">
        <f t="shared" si="9"/>
        <v>45499</v>
      </c>
      <c r="B357" s="36">
        <f>SUMIFS(СВЦЭМ!$J$40:$J$783,СВЦЭМ!$A$40:$A$783,$A357,СВЦЭМ!$B$40:$B$783,B$331)+'СЕТ СН'!$F$16</f>
        <v>0</v>
      </c>
      <c r="C357" s="36">
        <f>SUMIFS(СВЦЭМ!$J$40:$J$783,СВЦЭМ!$A$40:$A$783,$A357,СВЦЭМ!$B$40:$B$783,C$331)+'СЕТ СН'!$F$16</f>
        <v>0</v>
      </c>
      <c r="D357" s="36">
        <f>SUMIFS(СВЦЭМ!$J$40:$J$783,СВЦЭМ!$A$40:$A$783,$A357,СВЦЭМ!$B$40:$B$783,D$331)+'СЕТ СН'!$F$16</f>
        <v>0</v>
      </c>
      <c r="E357" s="36">
        <f>SUMIFS(СВЦЭМ!$J$40:$J$783,СВЦЭМ!$A$40:$A$783,$A357,СВЦЭМ!$B$40:$B$783,E$331)+'СЕТ СН'!$F$16</f>
        <v>0</v>
      </c>
      <c r="F357" s="36">
        <f>SUMIFS(СВЦЭМ!$J$40:$J$783,СВЦЭМ!$A$40:$A$783,$A357,СВЦЭМ!$B$40:$B$783,F$331)+'СЕТ СН'!$F$16</f>
        <v>0</v>
      </c>
      <c r="G357" s="36">
        <f>SUMIFS(СВЦЭМ!$J$40:$J$783,СВЦЭМ!$A$40:$A$783,$A357,СВЦЭМ!$B$40:$B$783,G$331)+'СЕТ СН'!$F$16</f>
        <v>0</v>
      </c>
      <c r="H357" s="36">
        <f>SUMIFS(СВЦЭМ!$J$40:$J$783,СВЦЭМ!$A$40:$A$783,$A357,СВЦЭМ!$B$40:$B$783,H$331)+'СЕТ СН'!$F$16</f>
        <v>0</v>
      </c>
      <c r="I357" s="36">
        <f>SUMIFS(СВЦЭМ!$J$40:$J$783,СВЦЭМ!$A$40:$A$783,$A357,СВЦЭМ!$B$40:$B$783,I$331)+'СЕТ СН'!$F$16</f>
        <v>0</v>
      </c>
      <c r="J357" s="36">
        <f>SUMIFS(СВЦЭМ!$J$40:$J$783,СВЦЭМ!$A$40:$A$783,$A357,СВЦЭМ!$B$40:$B$783,J$331)+'СЕТ СН'!$F$16</f>
        <v>0</v>
      </c>
      <c r="K357" s="36">
        <f>SUMIFS(СВЦЭМ!$J$40:$J$783,СВЦЭМ!$A$40:$A$783,$A357,СВЦЭМ!$B$40:$B$783,K$331)+'СЕТ СН'!$F$16</f>
        <v>0</v>
      </c>
      <c r="L357" s="36">
        <f>SUMIFS(СВЦЭМ!$J$40:$J$783,СВЦЭМ!$A$40:$A$783,$A357,СВЦЭМ!$B$40:$B$783,L$331)+'СЕТ СН'!$F$16</f>
        <v>0</v>
      </c>
      <c r="M357" s="36">
        <f>SUMIFS(СВЦЭМ!$J$40:$J$783,СВЦЭМ!$A$40:$A$783,$A357,СВЦЭМ!$B$40:$B$783,M$331)+'СЕТ СН'!$F$16</f>
        <v>0</v>
      </c>
      <c r="N357" s="36">
        <f>SUMIFS(СВЦЭМ!$J$40:$J$783,СВЦЭМ!$A$40:$A$783,$A357,СВЦЭМ!$B$40:$B$783,N$331)+'СЕТ СН'!$F$16</f>
        <v>0</v>
      </c>
      <c r="O357" s="36">
        <f>SUMIFS(СВЦЭМ!$J$40:$J$783,СВЦЭМ!$A$40:$A$783,$A357,СВЦЭМ!$B$40:$B$783,O$331)+'СЕТ СН'!$F$16</f>
        <v>0</v>
      </c>
      <c r="P357" s="36">
        <f>SUMIFS(СВЦЭМ!$J$40:$J$783,СВЦЭМ!$A$40:$A$783,$A357,СВЦЭМ!$B$40:$B$783,P$331)+'СЕТ СН'!$F$16</f>
        <v>0</v>
      </c>
      <c r="Q357" s="36">
        <f>SUMIFS(СВЦЭМ!$J$40:$J$783,СВЦЭМ!$A$40:$A$783,$A357,СВЦЭМ!$B$40:$B$783,Q$331)+'СЕТ СН'!$F$16</f>
        <v>0</v>
      </c>
      <c r="R357" s="36">
        <f>SUMIFS(СВЦЭМ!$J$40:$J$783,СВЦЭМ!$A$40:$A$783,$A357,СВЦЭМ!$B$40:$B$783,R$331)+'СЕТ СН'!$F$16</f>
        <v>0</v>
      </c>
      <c r="S357" s="36">
        <f>SUMIFS(СВЦЭМ!$J$40:$J$783,СВЦЭМ!$A$40:$A$783,$A357,СВЦЭМ!$B$40:$B$783,S$331)+'СЕТ СН'!$F$16</f>
        <v>0</v>
      </c>
      <c r="T357" s="36">
        <f>SUMIFS(СВЦЭМ!$J$40:$J$783,СВЦЭМ!$A$40:$A$783,$A357,СВЦЭМ!$B$40:$B$783,T$331)+'СЕТ СН'!$F$16</f>
        <v>0</v>
      </c>
      <c r="U357" s="36">
        <f>SUMIFS(СВЦЭМ!$J$40:$J$783,СВЦЭМ!$A$40:$A$783,$A357,СВЦЭМ!$B$40:$B$783,U$331)+'СЕТ СН'!$F$16</f>
        <v>0</v>
      </c>
      <c r="V357" s="36">
        <f>SUMIFS(СВЦЭМ!$J$40:$J$783,СВЦЭМ!$A$40:$A$783,$A357,СВЦЭМ!$B$40:$B$783,V$331)+'СЕТ СН'!$F$16</f>
        <v>0</v>
      </c>
      <c r="W357" s="36">
        <f>SUMIFS(СВЦЭМ!$J$40:$J$783,СВЦЭМ!$A$40:$A$783,$A357,СВЦЭМ!$B$40:$B$783,W$331)+'СЕТ СН'!$F$16</f>
        <v>0</v>
      </c>
      <c r="X357" s="36">
        <f>SUMIFS(СВЦЭМ!$J$40:$J$783,СВЦЭМ!$A$40:$A$783,$A357,СВЦЭМ!$B$40:$B$783,X$331)+'СЕТ СН'!$F$16</f>
        <v>0</v>
      </c>
      <c r="Y357" s="36">
        <f>SUMIFS(СВЦЭМ!$J$40:$J$783,СВЦЭМ!$A$40:$A$783,$A357,СВЦЭМ!$B$40:$B$783,Y$331)+'СЕТ СН'!$F$16</f>
        <v>0</v>
      </c>
    </row>
    <row r="358" spans="1:27" ht="15.75" hidden="1" x14ac:dyDescent="0.2">
      <c r="A358" s="35">
        <f t="shared" si="9"/>
        <v>45500</v>
      </c>
      <c r="B358" s="36">
        <f>SUMIFS(СВЦЭМ!$J$40:$J$783,СВЦЭМ!$A$40:$A$783,$A358,СВЦЭМ!$B$40:$B$783,B$331)+'СЕТ СН'!$F$16</f>
        <v>0</v>
      </c>
      <c r="C358" s="36">
        <f>SUMIFS(СВЦЭМ!$J$40:$J$783,СВЦЭМ!$A$40:$A$783,$A358,СВЦЭМ!$B$40:$B$783,C$331)+'СЕТ СН'!$F$16</f>
        <v>0</v>
      </c>
      <c r="D358" s="36">
        <f>SUMIFS(СВЦЭМ!$J$40:$J$783,СВЦЭМ!$A$40:$A$783,$A358,СВЦЭМ!$B$40:$B$783,D$331)+'СЕТ СН'!$F$16</f>
        <v>0</v>
      </c>
      <c r="E358" s="36">
        <f>SUMIFS(СВЦЭМ!$J$40:$J$783,СВЦЭМ!$A$40:$A$783,$A358,СВЦЭМ!$B$40:$B$783,E$331)+'СЕТ СН'!$F$16</f>
        <v>0</v>
      </c>
      <c r="F358" s="36">
        <f>SUMIFS(СВЦЭМ!$J$40:$J$783,СВЦЭМ!$A$40:$A$783,$A358,СВЦЭМ!$B$40:$B$783,F$331)+'СЕТ СН'!$F$16</f>
        <v>0</v>
      </c>
      <c r="G358" s="36">
        <f>SUMIFS(СВЦЭМ!$J$40:$J$783,СВЦЭМ!$A$40:$A$783,$A358,СВЦЭМ!$B$40:$B$783,G$331)+'СЕТ СН'!$F$16</f>
        <v>0</v>
      </c>
      <c r="H358" s="36">
        <f>SUMIFS(СВЦЭМ!$J$40:$J$783,СВЦЭМ!$A$40:$A$783,$A358,СВЦЭМ!$B$40:$B$783,H$331)+'СЕТ СН'!$F$16</f>
        <v>0</v>
      </c>
      <c r="I358" s="36">
        <f>SUMIFS(СВЦЭМ!$J$40:$J$783,СВЦЭМ!$A$40:$A$783,$A358,СВЦЭМ!$B$40:$B$783,I$331)+'СЕТ СН'!$F$16</f>
        <v>0</v>
      </c>
      <c r="J358" s="36">
        <f>SUMIFS(СВЦЭМ!$J$40:$J$783,СВЦЭМ!$A$40:$A$783,$A358,СВЦЭМ!$B$40:$B$783,J$331)+'СЕТ СН'!$F$16</f>
        <v>0</v>
      </c>
      <c r="K358" s="36">
        <f>SUMIFS(СВЦЭМ!$J$40:$J$783,СВЦЭМ!$A$40:$A$783,$A358,СВЦЭМ!$B$40:$B$783,K$331)+'СЕТ СН'!$F$16</f>
        <v>0</v>
      </c>
      <c r="L358" s="36">
        <f>SUMIFS(СВЦЭМ!$J$40:$J$783,СВЦЭМ!$A$40:$A$783,$A358,СВЦЭМ!$B$40:$B$783,L$331)+'СЕТ СН'!$F$16</f>
        <v>0</v>
      </c>
      <c r="M358" s="36">
        <f>SUMIFS(СВЦЭМ!$J$40:$J$783,СВЦЭМ!$A$40:$A$783,$A358,СВЦЭМ!$B$40:$B$783,M$331)+'СЕТ СН'!$F$16</f>
        <v>0</v>
      </c>
      <c r="N358" s="36">
        <f>SUMIFS(СВЦЭМ!$J$40:$J$783,СВЦЭМ!$A$40:$A$783,$A358,СВЦЭМ!$B$40:$B$783,N$331)+'СЕТ СН'!$F$16</f>
        <v>0</v>
      </c>
      <c r="O358" s="36">
        <f>SUMIFS(СВЦЭМ!$J$40:$J$783,СВЦЭМ!$A$40:$A$783,$A358,СВЦЭМ!$B$40:$B$783,O$331)+'СЕТ СН'!$F$16</f>
        <v>0</v>
      </c>
      <c r="P358" s="36">
        <f>SUMIFS(СВЦЭМ!$J$40:$J$783,СВЦЭМ!$A$40:$A$783,$A358,СВЦЭМ!$B$40:$B$783,P$331)+'СЕТ СН'!$F$16</f>
        <v>0</v>
      </c>
      <c r="Q358" s="36">
        <f>SUMIFS(СВЦЭМ!$J$40:$J$783,СВЦЭМ!$A$40:$A$783,$A358,СВЦЭМ!$B$40:$B$783,Q$331)+'СЕТ СН'!$F$16</f>
        <v>0</v>
      </c>
      <c r="R358" s="36">
        <f>SUMIFS(СВЦЭМ!$J$40:$J$783,СВЦЭМ!$A$40:$A$783,$A358,СВЦЭМ!$B$40:$B$783,R$331)+'СЕТ СН'!$F$16</f>
        <v>0</v>
      </c>
      <c r="S358" s="36">
        <f>SUMIFS(СВЦЭМ!$J$40:$J$783,СВЦЭМ!$A$40:$A$783,$A358,СВЦЭМ!$B$40:$B$783,S$331)+'СЕТ СН'!$F$16</f>
        <v>0</v>
      </c>
      <c r="T358" s="36">
        <f>SUMIFS(СВЦЭМ!$J$40:$J$783,СВЦЭМ!$A$40:$A$783,$A358,СВЦЭМ!$B$40:$B$783,T$331)+'СЕТ СН'!$F$16</f>
        <v>0</v>
      </c>
      <c r="U358" s="36">
        <f>SUMIFS(СВЦЭМ!$J$40:$J$783,СВЦЭМ!$A$40:$A$783,$A358,СВЦЭМ!$B$40:$B$783,U$331)+'СЕТ СН'!$F$16</f>
        <v>0</v>
      </c>
      <c r="V358" s="36">
        <f>SUMIFS(СВЦЭМ!$J$40:$J$783,СВЦЭМ!$A$40:$A$783,$A358,СВЦЭМ!$B$40:$B$783,V$331)+'СЕТ СН'!$F$16</f>
        <v>0</v>
      </c>
      <c r="W358" s="36">
        <f>SUMIFS(СВЦЭМ!$J$40:$J$783,СВЦЭМ!$A$40:$A$783,$A358,СВЦЭМ!$B$40:$B$783,W$331)+'СЕТ СН'!$F$16</f>
        <v>0</v>
      </c>
      <c r="X358" s="36">
        <f>SUMIFS(СВЦЭМ!$J$40:$J$783,СВЦЭМ!$A$40:$A$783,$A358,СВЦЭМ!$B$40:$B$783,X$331)+'СЕТ СН'!$F$16</f>
        <v>0</v>
      </c>
      <c r="Y358" s="36">
        <f>SUMIFS(СВЦЭМ!$J$40:$J$783,СВЦЭМ!$A$40:$A$783,$A358,СВЦЭМ!$B$40:$B$783,Y$331)+'СЕТ СН'!$F$16</f>
        <v>0</v>
      </c>
    </row>
    <row r="359" spans="1:27" ht="15.75" hidden="1" x14ac:dyDescent="0.2">
      <c r="A359" s="35">
        <f t="shared" si="9"/>
        <v>45501</v>
      </c>
      <c r="B359" s="36">
        <f>SUMIFS(СВЦЭМ!$J$40:$J$783,СВЦЭМ!$A$40:$A$783,$A359,СВЦЭМ!$B$40:$B$783,B$331)+'СЕТ СН'!$F$16</f>
        <v>0</v>
      </c>
      <c r="C359" s="36">
        <f>SUMIFS(СВЦЭМ!$J$40:$J$783,СВЦЭМ!$A$40:$A$783,$A359,СВЦЭМ!$B$40:$B$783,C$331)+'СЕТ СН'!$F$16</f>
        <v>0</v>
      </c>
      <c r="D359" s="36">
        <f>SUMIFS(СВЦЭМ!$J$40:$J$783,СВЦЭМ!$A$40:$A$783,$A359,СВЦЭМ!$B$40:$B$783,D$331)+'СЕТ СН'!$F$16</f>
        <v>0</v>
      </c>
      <c r="E359" s="36">
        <f>SUMIFS(СВЦЭМ!$J$40:$J$783,СВЦЭМ!$A$40:$A$783,$A359,СВЦЭМ!$B$40:$B$783,E$331)+'СЕТ СН'!$F$16</f>
        <v>0</v>
      </c>
      <c r="F359" s="36">
        <f>SUMIFS(СВЦЭМ!$J$40:$J$783,СВЦЭМ!$A$40:$A$783,$A359,СВЦЭМ!$B$40:$B$783,F$331)+'СЕТ СН'!$F$16</f>
        <v>0</v>
      </c>
      <c r="G359" s="36">
        <f>SUMIFS(СВЦЭМ!$J$40:$J$783,СВЦЭМ!$A$40:$A$783,$A359,СВЦЭМ!$B$40:$B$783,G$331)+'СЕТ СН'!$F$16</f>
        <v>0</v>
      </c>
      <c r="H359" s="36">
        <f>SUMIFS(СВЦЭМ!$J$40:$J$783,СВЦЭМ!$A$40:$A$783,$A359,СВЦЭМ!$B$40:$B$783,H$331)+'СЕТ СН'!$F$16</f>
        <v>0</v>
      </c>
      <c r="I359" s="36">
        <f>SUMIFS(СВЦЭМ!$J$40:$J$783,СВЦЭМ!$A$40:$A$783,$A359,СВЦЭМ!$B$40:$B$783,I$331)+'СЕТ СН'!$F$16</f>
        <v>0</v>
      </c>
      <c r="J359" s="36">
        <f>SUMIFS(СВЦЭМ!$J$40:$J$783,СВЦЭМ!$A$40:$A$783,$A359,СВЦЭМ!$B$40:$B$783,J$331)+'СЕТ СН'!$F$16</f>
        <v>0</v>
      </c>
      <c r="K359" s="36">
        <f>SUMIFS(СВЦЭМ!$J$40:$J$783,СВЦЭМ!$A$40:$A$783,$A359,СВЦЭМ!$B$40:$B$783,K$331)+'СЕТ СН'!$F$16</f>
        <v>0</v>
      </c>
      <c r="L359" s="36">
        <f>SUMIFS(СВЦЭМ!$J$40:$J$783,СВЦЭМ!$A$40:$A$783,$A359,СВЦЭМ!$B$40:$B$783,L$331)+'СЕТ СН'!$F$16</f>
        <v>0</v>
      </c>
      <c r="M359" s="36">
        <f>SUMIFS(СВЦЭМ!$J$40:$J$783,СВЦЭМ!$A$40:$A$783,$A359,СВЦЭМ!$B$40:$B$783,M$331)+'СЕТ СН'!$F$16</f>
        <v>0</v>
      </c>
      <c r="N359" s="36">
        <f>SUMIFS(СВЦЭМ!$J$40:$J$783,СВЦЭМ!$A$40:$A$783,$A359,СВЦЭМ!$B$40:$B$783,N$331)+'СЕТ СН'!$F$16</f>
        <v>0</v>
      </c>
      <c r="O359" s="36">
        <f>SUMIFS(СВЦЭМ!$J$40:$J$783,СВЦЭМ!$A$40:$A$783,$A359,СВЦЭМ!$B$40:$B$783,O$331)+'СЕТ СН'!$F$16</f>
        <v>0</v>
      </c>
      <c r="P359" s="36">
        <f>SUMIFS(СВЦЭМ!$J$40:$J$783,СВЦЭМ!$A$40:$A$783,$A359,СВЦЭМ!$B$40:$B$783,P$331)+'СЕТ СН'!$F$16</f>
        <v>0</v>
      </c>
      <c r="Q359" s="36">
        <f>SUMIFS(СВЦЭМ!$J$40:$J$783,СВЦЭМ!$A$40:$A$783,$A359,СВЦЭМ!$B$40:$B$783,Q$331)+'СЕТ СН'!$F$16</f>
        <v>0</v>
      </c>
      <c r="R359" s="36">
        <f>SUMIFS(СВЦЭМ!$J$40:$J$783,СВЦЭМ!$A$40:$A$783,$A359,СВЦЭМ!$B$40:$B$783,R$331)+'СЕТ СН'!$F$16</f>
        <v>0</v>
      </c>
      <c r="S359" s="36">
        <f>SUMIFS(СВЦЭМ!$J$40:$J$783,СВЦЭМ!$A$40:$A$783,$A359,СВЦЭМ!$B$40:$B$783,S$331)+'СЕТ СН'!$F$16</f>
        <v>0</v>
      </c>
      <c r="T359" s="36">
        <f>SUMIFS(СВЦЭМ!$J$40:$J$783,СВЦЭМ!$A$40:$A$783,$A359,СВЦЭМ!$B$40:$B$783,T$331)+'СЕТ СН'!$F$16</f>
        <v>0</v>
      </c>
      <c r="U359" s="36">
        <f>SUMIFS(СВЦЭМ!$J$40:$J$783,СВЦЭМ!$A$40:$A$783,$A359,СВЦЭМ!$B$40:$B$783,U$331)+'СЕТ СН'!$F$16</f>
        <v>0</v>
      </c>
      <c r="V359" s="36">
        <f>SUMIFS(СВЦЭМ!$J$40:$J$783,СВЦЭМ!$A$40:$A$783,$A359,СВЦЭМ!$B$40:$B$783,V$331)+'СЕТ СН'!$F$16</f>
        <v>0</v>
      </c>
      <c r="W359" s="36">
        <f>SUMIFS(СВЦЭМ!$J$40:$J$783,СВЦЭМ!$A$40:$A$783,$A359,СВЦЭМ!$B$40:$B$783,W$331)+'СЕТ СН'!$F$16</f>
        <v>0</v>
      </c>
      <c r="X359" s="36">
        <f>SUMIFS(СВЦЭМ!$J$40:$J$783,СВЦЭМ!$A$40:$A$783,$A359,СВЦЭМ!$B$40:$B$783,X$331)+'СЕТ СН'!$F$16</f>
        <v>0</v>
      </c>
      <c r="Y359" s="36">
        <f>SUMIFS(СВЦЭМ!$J$40:$J$783,СВЦЭМ!$A$40:$A$783,$A359,СВЦЭМ!$B$40:$B$783,Y$331)+'СЕТ СН'!$F$16</f>
        <v>0</v>
      </c>
    </row>
    <row r="360" spans="1:27" ht="15.75" hidden="1" x14ac:dyDescent="0.2">
      <c r="A360" s="35">
        <f t="shared" si="9"/>
        <v>45502</v>
      </c>
      <c r="B360" s="36">
        <f>SUMIFS(СВЦЭМ!$J$40:$J$783,СВЦЭМ!$A$40:$A$783,$A360,СВЦЭМ!$B$40:$B$783,B$331)+'СЕТ СН'!$F$16</f>
        <v>0</v>
      </c>
      <c r="C360" s="36">
        <f>SUMIFS(СВЦЭМ!$J$40:$J$783,СВЦЭМ!$A$40:$A$783,$A360,СВЦЭМ!$B$40:$B$783,C$331)+'СЕТ СН'!$F$16</f>
        <v>0</v>
      </c>
      <c r="D360" s="36">
        <f>SUMIFS(СВЦЭМ!$J$40:$J$783,СВЦЭМ!$A$40:$A$783,$A360,СВЦЭМ!$B$40:$B$783,D$331)+'СЕТ СН'!$F$16</f>
        <v>0</v>
      </c>
      <c r="E360" s="36">
        <f>SUMIFS(СВЦЭМ!$J$40:$J$783,СВЦЭМ!$A$40:$A$783,$A360,СВЦЭМ!$B$40:$B$783,E$331)+'СЕТ СН'!$F$16</f>
        <v>0</v>
      </c>
      <c r="F360" s="36">
        <f>SUMIFS(СВЦЭМ!$J$40:$J$783,СВЦЭМ!$A$40:$A$783,$A360,СВЦЭМ!$B$40:$B$783,F$331)+'СЕТ СН'!$F$16</f>
        <v>0</v>
      </c>
      <c r="G360" s="36">
        <f>SUMIFS(СВЦЭМ!$J$40:$J$783,СВЦЭМ!$A$40:$A$783,$A360,СВЦЭМ!$B$40:$B$783,G$331)+'СЕТ СН'!$F$16</f>
        <v>0</v>
      </c>
      <c r="H360" s="36">
        <f>SUMIFS(СВЦЭМ!$J$40:$J$783,СВЦЭМ!$A$40:$A$783,$A360,СВЦЭМ!$B$40:$B$783,H$331)+'СЕТ СН'!$F$16</f>
        <v>0</v>
      </c>
      <c r="I360" s="36">
        <f>SUMIFS(СВЦЭМ!$J$40:$J$783,СВЦЭМ!$A$40:$A$783,$A360,СВЦЭМ!$B$40:$B$783,I$331)+'СЕТ СН'!$F$16</f>
        <v>0</v>
      </c>
      <c r="J360" s="36">
        <f>SUMIFS(СВЦЭМ!$J$40:$J$783,СВЦЭМ!$A$40:$A$783,$A360,СВЦЭМ!$B$40:$B$783,J$331)+'СЕТ СН'!$F$16</f>
        <v>0</v>
      </c>
      <c r="K360" s="36">
        <f>SUMIFS(СВЦЭМ!$J$40:$J$783,СВЦЭМ!$A$40:$A$783,$A360,СВЦЭМ!$B$40:$B$783,K$331)+'СЕТ СН'!$F$16</f>
        <v>0</v>
      </c>
      <c r="L360" s="36">
        <f>SUMIFS(СВЦЭМ!$J$40:$J$783,СВЦЭМ!$A$40:$A$783,$A360,СВЦЭМ!$B$40:$B$783,L$331)+'СЕТ СН'!$F$16</f>
        <v>0</v>
      </c>
      <c r="M360" s="36">
        <f>SUMIFS(СВЦЭМ!$J$40:$J$783,СВЦЭМ!$A$40:$A$783,$A360,СВЦЭМ!$B$40:$B$783,M$331)+'СЕТ СН'!$F$16</f>
        <v>0</v>
      </c>
      <c r="N360" s="36">
        <f>SUMIFS(СВЦЭМ!$J$40:$J$783,СВЦЭМ!$A$40:$A$783,$A360,СВЦЭМ!$B$40:$B$783,N$331)+'СЕТ СН'!$F$16</f>
        <v>0</v>
      </c>
      <c r="O360" s="36">
        <f>SUMIFS(СВЦЭМ!$J$40:$J$783,СВЦЭМ!$A$40:$A$783,$A360,СВЦЭМ!$B$40:$B$783,O$331)+'СЕТ СН'!$F$16</f>
        <v>0</v>
      </c>
      <c r="P360" s="36">
        <f>SUMIFS(СВЦЭМ!$J$40:$J$783,СВЦЭМ!$A$40:$A$783,$A360,СВЦЭМ!$B$40:$B$783,P$331)+'СЕТ СН'!$F$16</f>
        <v>0</v>
      </c>
      <c r="Q360" s="36">
        <f>SUMIFS(СВЦЭМ!$J$40:$J$783,СВЦЭМ!$A$40:$A$783,$A360,СВЦЭМ!$B$40:$B$783,Q$331)+'СЕТ СН'!$F$16</f>
        <v>0</v>
      </c>
      <c r="R360" s="36">
        <f>SUMIFS(СВЦЭМ!$J$40:$J$783,СВЦЭМ!$A$40:$A$783,$A360,СВЦЭМ!$B$40:$B$783,R$331)+'СЕТ СН'!$F$16</f>
        <v>0</v>
      </c>
      <c r="S360" s="36">
        <f>SUMIFS(СВЦЭМ!$J$40:$J$783,СВЦЭМ!$A$40:$A$783,$A360,СВЦЭМ!$B$40:$B$783,S$331)+'СЕТ СН'!$F$16</f>
        <v>0</v>
      </c>
      <c r="T360" s="36">
        <f>SUMIFS(СВЦЭМ!$J$40:$J$783,СВЦЭМ!$A$40:$A$783,$A360,СВЦЭМ!$B$40:$B$783,T$331)+'СЕТ СН'!$F$16</f>
        <v>0</v>
      </c>
      <c r="U360" s="36">
        <f>SUMIFS(СВЦЭМ!$J$40:$J$783,СВЦЭМ!$A$40:$A$783,$A360,СВЦЭМ!$B$40:$B$783,U$331)+'СЕТ СН'!$F$16</f>
        <v>0</v>
      </c>
      <c r="V360" s="36">
        <f>SUMIFS(СВЦЭМ!$J$40:$J$783,СВЦЭМ!$A$40:$A$783,$A360,СВЦЭМ!$B$40:$B$783,V$331)+'СЕТ СН'!$F$16</f>
        <v>0</v>
      </c>
      <c r="W360" s="36">
        <f>SUMIFS(СВЦЭМ!$J$40:$J$783,СВЦЭМ!$A$40:$A$783,$A360,СВЦЭМ!$B$40:$B$783,W$331)+'СЕТ СН'!$F$16</f>
        <v>0</v>
      </c>
      <c r="X360" s="36">
        <f>SUMIFS(СВЦЭМ!$J$40:$J$783,СВЦЭМ!$A$40:$A$783,$A360,СВЦЭМ!$B$40:$B$783,X$331)+'СЕТ СН'!$F$16</f>
        <v>0</v>
      </c>
      <c r="Y360" s="36">
        <f>SUMIFS(СВЦЭМ!$J$40:$J$783,СВЦЭМ!$A$40:$A$783,$A360,СВЦЭМ!$B$40:$B$783,Y$331)+'СЕТ СН'!$F$16</f>
        <v>0</v>
      </c>
    </row>
    <row r="361" spans="1:27" ht="15.75" hidden="1" x14ac:dyDescent="0.2">
      <c r="A361" s="35">
        <f t="shared" si="9"/>
        <v>45503</v>
      </c>
      <c r="B361" s="36">
        <f>SUMIFS(СВЦЭМ!$J$40:$J$783,СВЦЭМ!$A$40:$A$783,$A361,СВЦЭМ!$B$40:$B$783,B$331)+'СЕТ СН'!$F$16</f>
        <v>0</v>
      </c>
      <c r="C361" s="36">
        <f>SUMIFS(СВЦЭМ!$J$40:$J$783,СВЦЭМ!$A$40:$A$783,$A361,СВЦЭМ!$B$40:$B$783,C$331)+'СЕТ СН'!$F$16</f>
        <v>0</v>
      </c>
      <c r="D361" s="36">
        <f>SUMIFS(СВЦЭМ!$J$40:$J$783,СВЦЭМ!$A$40:$A$783,$A361,СВЦЭМ!$B$40:$B$783,D$331)+'СЕТ СН'!$F$16</f>
        <v>0</v>
      </c>
      <c r="E361" s="36">
        <f>SUMIFS(СВЦЭМ!$J$40:$J$783,СВЦЭМ!$A$40:$A$783,$A361,СВЦЭМ!$B$40:$B$783,E$331)+'СЕТ СН'!$F$16</f>
        <v>0</v>
      </c>
      <c r="F361" s="36">
        <f>SUMIFS(СВЦЭМ!$J$40:$J$783,СВЦЭМ!$A$40:$A$783,$A361,СВЦЭМ!$B$40:$B$783,F$331)+'СЕТ СН'!$F$16</f>
        <v>0</v>
      </c>
      <c r="G361" s="36">
        <f>SUMIFS(СВЦЭМ!$J$40:$J$783,СВЦЭМ!$A$40:$A$783,$A361,СВЦЭМ!$B$40:$B$783,G$331)+'СЕТ СН'!$F$16</f>
        <v>0</v>
      </c>
      <c r="H361" s="36">
        <f>SUMIFS(СВЦЭМ!$J$40:$J$783,СВЦЭМ!$A$40:$A$783,$A361,СВЦЭМ!$B$40:$B$783,H$331)+'СЕТ СН'!$F$16</f>
        <v>0</v>
      </c>
      <c r="I361" s="36">
        <f>SUMIFS(СВЦЭМ!$J$40:$J$783,СВЦЭМ!$A$40:$A$783,$A361,СВЦЭМ!$B$40:$B$783,I$331)+'СЕТ СН'!$F$16</f>
        <v>0</v>
      </c>
      <c r="J361" s="36">
        <f>SUMIFS(СВЦЭМ!$J$40:$J$783,СВЦЭМ!$A$40:$A$783,$A361,СВЦЭМ!$B$40:$B$783,J$331)+'СЕТ СН'!$F$16</f>
        <v>0</v>
      </c>
      <c r="K361" s="36">
        <f>SUMIFS(СВЦЭМ!$J$40:$J$783,СВЦЭМ!$A$40:$A$783,$A361,СВЦЭМ!$B$40:$B$783,K$331)+'СЕТ СН'!$F$16</f>
        <v>0</v>
      </c>
      <c r="L361" s="36">
        <f>SUMIFS(СВЦЭМ!$J$40:$J$783,СВЦЭМ!$A$40:$A$783,$A361,СВЦЭМ!$B$40:$B$783,L$331)+'СЕТ СН'!$F$16</f>
        <v>0</v>
      </c>
      <c r="M361" s="36">
        <f>SUMIFS(СВЦЭМ!$J$40:$J$783,СВЦЭМ!$A$40:$A$783,$A361,СВЦЭМ!$B$40:$B$783,M$331)+'СЕТ СН'!$F$16</f>
        <v>0</v>
      </c>
      <c r="N361" s="36">
        <f>SUMIFS(СВЦЭМ!$J$40:$J$783,СВЦЭМ!$A$40:$A$783,$A361,СВЦЭМ!$B$40:$B$783,N$331)+'СЕТ СН'!$F$16</f>
        <v>0</v>
      </c>
      <c r="O361" s="36">
        <f>SUMIFS(СВЦЭМ!$J$40:$J$783,СВЦЭМ!$A$40:$A$783,$A361,СВЦЭМ!$B$40:$B$783,O$331)+'СЕТ СН'!$F$16</f>
        <v>0</v>
      </c>
      <c r="P361" s="36">
        <f>SUMIFS(СВЦЭМ!$J$40:$J$783,СВЦЭМ!$A$40:$A$783,$A361,СВЦЭМ!$B$40:$B$783,P$331)+'СЕТ СН'!$F$16</f>
        <v>0</v>
      </c>
      <c r="Q361" s="36">
        <f>SUMIFS(СВЦЭМ!$J$40:$J$783,СВЦЭМ!$A$40:$A$783,$A361,СВЦЭМ!$B$40:$B$783,Q$331)+'СЕТ СН'!$F$16</f>
        <v>0</v>
      </c>
      <c r="R361" s="36">
        <f>SUMIFS(СВЦЭМ!$J$40:$J$783,СВЦЭМ!$A$40:$A$783,$A361,СВЦЭМ!$B$40:$B$783,R$331)+'СЕТ СН'!$F$16</f>
        <v>0</v>
      </c>
      <c r="S361" s="36">
        <f>SUMIFS(СВЦЭМ!$J$40:$J$783,СВЦЭМ!$A$40:$A$783,$A361,СВЦЭМ!$B$40:$B$783,S$331)+'СЕТ СН'!$F$16</f>
        <v>0</v>
      </c>
      <c r="T361" s="36">
        <f>SUMIFS(СВЦЭМ!$J$40:$J$783,СВЦЭМ!$A$40:$A$783,$A361,СВЦЭМ!$B$40:$B$783,T$331)+'СЕТ СН'!$F$16</f>
        <v>0</v>
      </c>
      <c r="U361" s="36">
        <f>SUMIFS(СВЦЭМ!$J$40:$J$783,СВЦЭМ!$A$40:$A$783,$A361,СВЦЭМ!$B$40:$B$783,U$331)+'СЕТ СН'!$F$16</f>
        <v>0</v>
      </c>
      <c r="V361" s="36">
        <f>SUMIFS(СВЦЭМ!$J$40:$J$783,СВЦЭМ!$A$40:$A$783,$A361,СВЦЭМ!$B$40:$B$783,V$331)+'СЕТ СН'!$F$16</f>
        <v>0</v>
      </c>
      <c r="W361" s="36">
        <f>SUMIFS(СВЦЭМ!$J$40:$J$783,СВЦЭМ!$A$40:$A$783,$A361,СВЦЭМ!$B$40:$B$783,W$331)+'СЕТ СН'!$F$16</f>
        <v>0</v>
      </c>
      <c r="X361" s="36">
        <f>SUMIFS(СВЦЭМ!$J$40:$J$783,СВЦЭМ!$A$40:$A$783,$A361,СВЦЭМ!$B$40:$B$783,X$331)+'СЕТ СН'!$F$16</f>
        <v>0</v>
      </c>
      <c r="Y361" s="36">
        <f>SUMIFS(СВЦЭМ!$J$40:$J$783,СВЦЭМ!$A$40:$A$783,$A361,СВЦЭМ!$B$40:$B$783,Y$331)+'СЕТ СН'!$F$16</f>
        <v>0</v>
      </c>
    </row>
    <row r="362" spans="1:27" ht="15.75" hidden="1" x14ac:dyDescent="0.2">
      <c r="A362" s="35">
        <f t="shared" si="9"/>
        <v>45504</v>
      </c>
      <c r="B362" s="36">
        <f>SUMIFS(СВЦЭМ!$J$40:$J$783,СВЦЭМ!$A$40:$A$783,$A362,СВЦЭМ!$B$40:$B$783,B$331)+'СЕТ СН'!$F$16</f>
        <v>0</v>
      </c>
      <c r="C362" s="36">
        <f>SUMIFS(СВЦЭМ!$J$40:$J$783,СВЦЭМ!$A$40:$A$783,$A362,СВЦЭМ!$B$40:$B$783,C$331)+'СЕТ СН'!$F$16</f>
        <v>0</v>
      </c>
      <c r="D362" s="36">
        <f>SUMIFS(СВЦЭМ!$J$40:$J$783,СВЦЭМ!$A$40:$A$783,$A362,СВЦЭМ!$B$40:$B$783,D$331)+'СЕТ СН'!$F$16</f>
        <v>0</v>
      </c>
      <c r="E362" s="36">
        <f>SUMIFS(СВЦЭМ!$J$40:$J$783,СВЦЭМ!$A$40:$A$783,$A362,СВЦЭМ!$B$40:$B$783,E$331)+'СЕТ СН'!$F$16</f>
        <v>0</v>
      </c>
      <c r="F362" s="36">
        <f>SUMIFS(СВЦЭМ!$J$40:$J$783,СВЦЭМ!$A$40:$A$783,$A362,СВЦЭМ!$B$40:$B$783,F$331)+'СЕТ СН'!$F$16</f>
        <v>0</v>
      </c>
      <c r="G362" s="36">
        <f>SUMIFS(СВЦЭМ!$J$40:$J$783,СВЦЭМ!$A$40:$A$783,$A362,СВЦЭМ!$B$40:$B$783,G$331)+'СЕТ СН'!$F$16</f>
        <v>0</v>
      </c>
      <c r="H362" s="36">
        <f>SUMIFS(СВЦЭМ!$J$40:$J$783,СВЦЭМ!$A$40:$A$783,$A362,СВЦЭМ!$B$40:$B$783,H$331)+'СЕТ СН'!$F$16</f>
        <v>0</v>
      </c>
      <c r="I362" s="36">
        <f>SUMIFS(СВЦЭМ!$J$40:$J$783,СВЦЭМ!$A$40:$A$783,$A362,СВЦЭМ!$B$40:$B$783,I$331)+'СЕТ СН'!$F$16</f>
        <v>0</v>
      </c>
      <c r="J362" s="36">
        <f>SUMIFS(СВЦЭМ!$J$40:$J$783,СВЦЭМ!$A$40:$A$783,$A362,СВЦЭМ!$B$40:$B$783,J$331)+'СЕТ СН'!$F$16</f>
        <v>0</v>
      </c>
      <c r="K362" s="36">
        <f>SUMIFS(СВЦЭМ!$J$40:$J$783,СВЦЭМ!$A$40:$A$783,$A362,СВЦЭМ!$B$40:$B$783,K$331)+'СЕТ СН'!$F$16</f>
        <v>0</v>
      </c>
      <c r="L362" s="36">
        <f>SUMIFS(СВЦЭМ!$J$40:$J$783,СВЦЭМ!$A$40:$A$783,$A362,СВЦЭМ!$B$40:$B$783,L$331)+'СЕТ СН'!$F$16</f>
        <v>0</v>
      </c>
      <c r="M362" s="36">
        <f>SUMIFS(СВЦЭМ!$J$40:$J$783,СВЦЭМ!$A$40:$A$783,$A362,СВЦЭМ!$B$40:$B$783,M$331)+'СЕТ СН'!$F$16</f>
        <v>0</v>
      </c>
      <c r="N362" s="36">
        <f>SUMIFS(СВЦЭМ!$J$40:$J$783,СВЦЭМ!$A$40:$A$783,$A362,СВЦЭМ!$B$40:$B$783,N$331)+'СЕТ СН'!$F$16</f>
        <v>0</v>
      </c>
      <c r="O362" s="36">
        <f>SUMIFS(СВЦЭМ!$J$40:$J$783,СВЦЭМ!$A$40:$A$783,$A362,СВЦЭМ!$B$40:$B$783,O$331)+'СЕТ СН'!$F$16</f>
        <v>0</v>
      </c>
      <c r="P362" s="36">
        <f>SUMIFS(СВЦЭМ!$J$40:$J$783,СВЦЭМ!$A$40:$A$783,$A362,СВЦЭМ!$B$40:$B$783,P$331)+'СЕТ СН'!$F$16</f>
        <v>0</v>
      </c>
      <c r="Q362" s="36">
        <f>SUMIFS(СВЦЭМ!$J$40:$J$783,СВЦЭМ!$A$40:$A$783,$A362,СВЦЭМ!$B$40:$B$783,Q$331)+'СЕТ СН'!$F$16</f>
        <v>0</v>
      </c>
      <c r="R362" s="36">
        <f>SUMIFS(СВЦЭМ!$J$40:$J$783,СВЦЭМ!$A$40:$A$783,$A362,СВЦЭМ!$B$40:$B$783,R$331)+'СЕТ СН'!$F$16</f>
        <v>0</v>
      </c>
      <c r="S362" s="36">
        <f>SUMIFS(СВЦЭМ!$J$40:$J$783,СВЦЭМ!$A$40:$A$783,$A362,СВЦЭМ!$B$40:$B$783,S$331)+'СЕТ СН'!$F$16</f>
        <v>0</v>
      </c>
      <c r="T362" s="36">
        <f>SUMIFS(СВЦЭМ!$J$40:$J$783,СВЦЭМ!$A$40:$A$783,$A362,СВЦЭМ!$B$40:$B$783,T$331)+'СЕТ СН'!$F$16</f>
        <v>0</v>
      </c>
      <c r="U362" s="36">
        <f>SUMIFS(СВЦЭМ!$J$40:$J$783,СВЦЭМ!$A$40:$A$783,$A362,СВЦЭМ!$B$40:$B$783,U$331)+'СЕТ СН'!$F$16</f>
        <v>0</v>
      </c>
      <c r="V362" s="36">
        <f>SUMIFS(СВЦЭМ!$J$40:$J$783,СВЦЭМ!$A$40:$A$783,$A362,СВЦЭМ!$B$40:$B$783,V$331)+'СЕТ СН'!$F$16</f>
        <v>0</v>
      </c>
      <c r="W362" s="36">
        <f>SUMIFS(СВЦЭМ!$J$40:$J$783,СВЦЭМ!$A$40:$A$783,$A362,СВЦЭМ!$B$40:$B$783,W$331)+'СЕТ СН'!$F$16</f>
        <v>0</v>
      </c>
      <c r="X362" s="36">
        <f>SUMIFS(СВЦЭМ!$J$40:$J$783,СВЦЭМ!$A$40:$A$783,$A362,СВЦЭМ!$B$40:$B$783,X$331)+'СЕТ СН'!$F$16</f>
        <v>0</v>
      </c>
      <c r="Y362" s="36">
        <f>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8"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9"/>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4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01.07.2024</v>
      </c>
      <c r="B367" s="36">
        <f>SUMIFS(СВЦЭМ!$K$40:$K$783,СВЦЭМ!$A$40:$A$783,$A367,СВЦЭМ!$B$40:$B$783,B$366)+'СЕТ СН'!$F$16</f>
        <v>0</v>
      </c>
      <c r="C367" s="36">
        <f>SUMIFS(СВЦЭМ!$K$40:$K$783,СВЦЭМ!$A$40:$A$783,$A367,СВЦЭМ!$B$40:$B$783,C$366)+'СЕТ СН'!$F$16</f>
        <v>0</v>
      </c>
      <c r="D367" s="36">
        <f>SUMIFS(СВЦЭМ!$K$40:$K$783,СВЦЭМ!$A$40:$A$783,$A367,СВЦЭМ!$B$40:$B$783,D$366)+'СЕТ СН'!$F$16</f>
        <v>0</v>
      </c>
      <c r="E367" s="36">
        <f>SUMIFS(СВЦЭМ!$K$40:$K$783,СВЦЭМ!$A$40:$A$783,$A367,СВЦЭМ!$B$40:$B$783,E$366)+'СЕТ СН'!$F$16</f>
        <v>0</v>
      </c>
      <c r="F367" s="36">
        <f>SUMIFS(СВЦЭМ!$K$40:$K$783,СВЦЭМ!$A$40:$A$783,$A367,СВЦЭМ!$B$40:$B$783,F$366)+'СЕТ СН'!$F$16</f>
        <v>0</v>
      </c>
      <c r="G367" s="36">
        <f>SUMIFS(СВЦЭМ!$K$40:$K$783,СВЦЭМ!$A$40:$A$783,$A367,СВЦЭМ!$B$40:$B$783,G$366)+'СЕТ СН'!$F$16</f>
        <v>0</v>
      </c>
      <c r="H367" s="36">
        <f>SUMIFS(СВЦЭМ!$K$40:$K$783,СВЦЭМ!$A$40:$A$783,$A367,СВЦЭМ!$B$40:$B$783,H$366)+'СЕТ СН'!$F$16</f>
        <v>0</v>
      </c>
      <c r="I367" s="36">
        <f>SUMIFS(СВЦЭМ!$K$40:$K$783,СВЦЭМ!$A$40:$A$783,$A367,СВЦЭМ!$B$40:$B$783,I$366)+'СЕТ СН'!$F$16</f>
        <v>0</v>
      </c>
      <c r="J367" s="36">
        <f>SUMIFS(СВЦЭМ!$K$40:$K$783,СВЦЭМ!$A$40:$A$783,$A367,СВЦЭМ!$B$40:$B$783,J$366)+'СЕТ СН'!$F$16</f>
        <v>0</v>
      </c>
      <c r="K367" s="36">
        <f>SUMIFS(СВЦЭМ!$K$40:$K$783,СВЦЭМ!$A$40:$A$783,$A367,СВЦЭМ!$B$40:$B$783,K$366)+'СЕТ СН'!$F$16</f>
        <v>0</v>
      </c>
      <c r="L367" s="36">
        <f>SUMIFS(СВЦЭМ!$K$40:$K$783,СВЦЭМ!$A$40:$A$783,$A367,СВЦЭМ!$B$40:$B$783,L$366)+'СЕТ СН'!$F$16</f>
        <v>0</v>
      </c>
      <c r="M367" s="36">
        <f>SUMIFS(СВЦЭМ!$K$40:$K$783,СВЦЭМ!$A$40:$A$783,$A367,СВЦЭМ!$B$40:$B$783,M$366)+'СЕТ СН'!$F$16</f>
        <v>0</v>
      </c>
      <c r="N367" s="36">
        <f>SUMIFS(СВЦЭМ!$K$40:$K$783,СВЦЭМ!$A$40:$A$783,$A367,СВЦЭМ!$B$40:$B$783,N$366)+'СЕТ СН'!$F$16</f>
        <v>0</v>
      </c>
      <c r="O367" s="36">
        <f>SUMIFS(СВЦЭМ!$K$40:$K$783,СВЦЭМ!$A$40:$A$783,$A367,СВЦЭМ!$B$40:$B$783,O$366)+'СЕТ СН'!$F$16</f>
        <v>0</v>
      </c>
      <c r="P367" s="36">
        <f>SUMIFS(СВЦЭМ!$K$40:$K$783,СВЦЭМ!$A$40:$A$783,$A367,СВЦЭМ!$B$40:$B$783,P$366)+'СЕТ СН'!$F$16</f>
        <v>0</v>
      </c>
      <c r="Q367" s="36">
        <f>SUMIFS(СВЦЭМ!$K$40:$K$783,СВЦЭМ!$A$40:$A$783,$A367,СВЦЭМ!$B$40:$B$783,Q$366)+'СЕТ СН'!$F$16</f>
        <v>0</v>
      </c>
      <c r="R367" s="36">
        <f>SUMIFS(СВЦЭМ!$K$40:$K$783,СВЦЭМ!$A$40:$A$783,$A367,СВЦЭМ!$B$40:$B$783,R$366)+'СЕТ СН'!$F$16</f>
        <v>0</v>
      </c>
      <c r="S367" s="36">
        <f>SUMIFS(СВЦЭМ!$K$40:$K$783,СВЦЭМ!$A$40:$A$783,$A367,СВЦЭМ!$B$40:$B$783,S$366)+'СЕТ СН'!$F$16</f>
        <v>0</v>
      </c>
      <c r="T367" s="36">
        <f>SUMIFS(СВЦЭМ!$K$40:$K$783,СВЦЭМ!$A$40:$A$783,$A367,СВЦЭМ!$B$40:$B$783,T$366)+'СЕТ СН'!$F$16</f>
        <v>0</v>
      </c>
      <c r="U367" s="36">
        <f>SUMIFS(СВЦЭМ!$K$40:$K$783,СВЦЭМ!$A$40:$A$783,$A367,СВЦЭМ!$B$40:$B$783,U$366)+'СЕТ СН'!$F$16</f>
        <v>0</v>
      </c>
      <c r="V367" s="36">
        <f>SUMIFS(СВЦЭМ!$K$40:$K$783,СВЦЭМ!$A$40:$A$783,$A367,СВЦЭМ!$B$40:$B$783,V$366)+'СЕТ СН'!$F$16</f>
        <v>0</v>
      </c>
      <c r="W367" s="36">
        <f>SUMIFS(СВЦЭМ!$K$40:$K$783,СВЦЭМ!$A$40:$A$783,$A367,СВЦЭМ!$B$40:$B$783,W$366)+'СЕТ СН'!$F$16</f>
        <v>0</v>
      </c>
      <c r="X367" s="36">
        <f>SUMIFS(СВЦЭМ!$K$40:$K$783,СВЦЭМ!$A$40:$A$783,$A367,СВЦЭМ!$B$40:$B$783,X$366)+'СЕТ СН'!$F$16</f>
        <v>0</v>
      </c>
      <c r="Y367" s="36">
        <f>SUMIFS(СВЦЭМ!$K$40:$K$783,СВЦЭМ!$A$40:$A$783,$A367,СВЦЭМ!$B$40:$B$783,Y$366)+'СЕТ СН'!$F$16</f>
        <v>0</v>
      </c>
      <c r="AA367" s="45"/>
    </row>
    <row r="368" spans="1:27" ht="15.75" hidden="1" x14ac:dyDescent="0.2">
      <c r="A368" s="35">
        <f>A367+1</f>
        <v>45475</v>
      </c>
      <c r="B368" s="36">
        <f>SUMIFS(СВЦЭМ!$K$40:$K$783,СВЦЭМ!$A$40:$A$783,$A368,СВЦЭМ!$B$40:$B$783,B$366)+'СЕТ СН'!$F$16</f>
        <v>0</v>
      </c>
      <c r="C368" s="36">
        <f>SUMIFS(СВЦЭМ!$K$40:$K$783,СВЦЭМ!$A$40:$A$783,$A368,СВЦЭМ!$B$40:$B$783,C$366)+'СЕТ СН'!$F$16</f>
        <v>0</v>
      </c>
      <c r="D368" s="36">
        <f>SUMIFS(СВЦЭМ!$K$40:$K$783,СВЦЭМ!$A$40:$A$783,$A368,СВЦЭМ!$B$40:$B$783,D$366)+'СЕТ СН'!$F$16</f>
        <v>0</v>
      </c>
      <c r="E368" s="36">
        <f>SUMIFS(СВЦЭМ!$K$40:$K$783,СВЦЭМ!$A$40:$A$783,$A368,СВЦЭМ!$B$40:$B$783,E$366)+'СЕТ СН'!$F$16</f>
        <v>0</v>
      </c>
      <c r="F368" s="36">
        <f>SUMIFS(СВЦЭМ!$K$40:$K$783,СВЦЭМ!$A$40:$A$783,$A368,СВЦЭМ!$B$40:$B$783,F$366)+'СЕТ СН'!$F$16</f>
        <v>0</v>
      </c>
      <c r="G368" s="36">
        <f>SUMIFS(СВЦЭМ!$K$40:$K$783,СВЦЭМ!$A$40:$A$783,$A368,СВЦЭМ!$B$40:$B$783,G$366)+'СЕТ СН'!$F$16</f>
        <v>0</v>
      </c>
      <c r="H368" s="36">
        <f>SUMIFS(СВЦЭМ!$K$40:$K$783,СВЦЭМ!$A$40:$A$783,$A368,СВЦЭМ!$B$40:$B$783,H$366)+'СЕТ СН'!$F$16</f>
        <v>0</v>
      </c>
      <c r="I368" s="36">
        <f>SUMIFS(СВЦЭМ!$K$40:$K$783,СВЦЭМ!$A$40:$A$783,$A368,СВЦЭМ!$B$40:$B$783,I$366)+'СЕТ СН'!$F$16</f>
        <v>0</v>
      </c>
      <c r="J368" s="36">
        <f>SUMIFS(СВЦЭМ!$K$40:$K$783,СВЦЭМ!$A$40:$A$783,$A368,СВЦЭМ!$B$40:$B$783,J$366)+'СЕТ СН'!$F$16</f>
        <v>0</v>
      </c>
      <c r="K368" s="36">
        <f>SUMIFS(СВЦЭМ!$K$40:$K$783,СВЦЭМ!$A$40:$A$783,$A368,СВЦЭМ!$B$40:$B$783,K$366)+'СЕТ СН'!$F$16</f>
        <v>0</v>
      </c>
      <c r="L368" s="36">
        <f>SUMIFS(СВЦЭМ!$K$40:$K$783,СВЦЭМ!$A$40:$A$783,$A368,СВЦЭМ!$B$40:$B$783,L$366)+'СЕТ СН'!$F$16</f>
        <v>0</v>
      </c>
      <c r="M368" s="36">
        <f>SUMIFS(СВЦЭМ!$K$40:$K$783,СВЦЭМ!$A$40:$A$783,$A368,СВЦЭМ!$B$40:$B$783,M$366)+'СЕТ СН'!$F$16</f>
        <v>0</v>
      </c>
      <c r="N368" s="36">
        <f>SUMIFS(СВЦЭМ!$K$40:$K$783,СВЦЭМ!$A$40:$A$783,$A368,СВЦЭМ!$B$40:$B$783,N$366)+'СЕТ СН'!$F$16</f>
        <v>0</v>
      </c>
      <c r="O368" s="36">
        <f>SUMIFS(СВЦЭМ!$K$40:$K$783,СВЦЭМ!$A$40:$A$783,$A368,СВЦЭМ!$B$40:$B$783,O$366)+'СЕТ СН'!$F$16</f>
        <v>0</v>
      </c>
      <c r="P368" s="36">
        <f>SUMIFS(СВЦЭМ!$K$40:$K$783,СВЦЭМ!$A$40:$A$783,$A368,СВЦЭМ!$B$40:$B$783,P$366)+'СЕТ СН'!$F$16</f>
        <v>0</v>
      </c>
      <c r="Q368" s="36">
        <f>SUMIFS(СВЦЭМ!$K$40:$K$783,СВЦЭМ!$A$40:$A$783,$A368,СВЦЭМ!$B$40:$B$783,Q$366)+'СЕТ СН'!$F$16</f>
        <v>0</v>
      </c>
      <c r="R368" s="36">
        <f>SUMIFS(СВЦЭМ!$K$40:$K$783,СВЦЭМ!$A$40:$A$783,$A368,СВЦЭМ!$B$40:$B$783,R$366)+'СЕТ СН'!$F$16</f>
        <v>0</v>
      </c>
      <c r="S368" s="36">
        <f>SUMIFS(СВЦЭМ!$K$40:$K$783,СВЦЭМ!$A$40:$A$783,$A368,СВЦЭМ!$B$40:$B$783,S$366)+'СЕТ СН'!$F$16</f>
        <v>0</v>
      </c>
      <c r="T368" s="36">
        <f>SUMIFS(СВЦЭМ!$K$40:$K$783,СВЦЭМ!$A$40:$A$783,$A368,СВЦЭМ!$B$40:$B$783,T$366)+'СЕТ СН'!$F$16</f>
        <v>0</v>
      </c>
      <c r="U368" s="36">
        <f>SUMIFS(СВЦЭМ!$K$40:$K$783,СВЦЭМ!$A$40:$A$783,$A368,СВЦЭМ!$B$40:$B$783,U$366)+'СЕТ СН'!$F$16</f>
        <v>0</v>
      </c>
      <c r="V368" s="36">
        <f>SUMIFS(СВЦЭМ!$K$40:$K$783,СВЦЭМ!$A$40:$A$783,$A368,СВЦЭМ!$B$40:$B$783,V$366)+'СЕТ СН'!$F$16</f>
        <v>0</v>
      </c>
      <c r="W368" s="36">
        <f>SUMIFS(СВЦЭМ!$K$40:$K$783,СВЦЭМ!$A$40:$A$783,$A368,СВЦЭМ!$B$40:$B$783,W$366)+'СЕТ СН'!$F$16</f>
        <v>0</v>
      </c>
      <c r="X368" s="36">
        <f>SUMIFS(СВЦЭМ!$K$40:$K$783,СВЦЭМ!$A$40:$A$783,$A368,СВЦЭМ!$B$40:$B$783,X$366)+'СЕТ СН'!$F$16</f>
        <v>0</v>
      </c>
      <c r="Y368" s="36">
        <f>SUMIFS(СВЦЭМ!$K$40:$K$783,СВЦЭМ!$A$40:$A$783,$A368,СВЦЭМ!$B$40:$B$783,Y$366)+'СЕТ СН'!$F$16</f>
        <v>0</v>
      </c>
    </row>
    <row r="369" spans="1:25" ht="15.75" hidden="1" x14ac:dyDescent="0.2">
      <c r="A369" s="35">
        <f t="shared" ref="A369:A397" si="10">A368+1</f>
        <v>45476</v>
      </c>
      <c r="B369" s="36">
        <f>SUMIFS(СВЦЭМ!$K$40:$K$783,СВЦЭМ!$A$40:$A$783,$A369,СВЦЭМ!$B$40:$B$783,B$366)+'СЕТ СН'!$F$16</f>
        <v>0</v>
      </c>
      <c r="C369" s="36">
        <f>SUMIFS(СВЦЭМ!$K$40:$K$783,СВЦЭМ!$A$40:$A$783,$A369,СВЦЭМ!$B$40:$B$783,C$366)+'СЕТ СН'!$F$16</f>
        <v>0</v>
      </c>
      <c r="D369" s="36">
        <f>SUMIFS(СВЦЭМ!$K$40:$K$783,СВЦЭМ!$A$40:$A$783,$A369,СВЦЭМ!$B$40:$B$783,D$366)+'СЕТ СН'!$F$16</f>
        <v>0</v>
      </c>
      <c r="E369" s="36">
        <f>SUMIFS(СВЦЭМ!$K$40:$K$783,СВЦЭМ!$A$40:$A$783,$A369,СВЦЭМ!$B$40:$B$783,E$366)+'СЕТ СН'!$F$16</f>
        <v>0</v>
      </c>
      <c r="F369" s="36">
        <f>SUMIFS(СВЦЭМ!$K$40:$K$783,СВЦЭМ!$A$40:$A$783,$A369,СВЦЭМ!$B$40:$B$783,F$366)+'СЕТ СН'!$F$16</f>
        <v>0</v>
      </c>
      <c r="G369" s="36">
        <f>SUMIFS(СВЦЭМ!$K$40:$K$783,СВЦЭМ!$A$40:$A$783,$A369,СВЦЭМ!$B$40:$B$783,G$366)+'СЕТ СН'!$F$16</f>
        <v>0</v>
      </c>
      <c r="H369" s="36">
        <f>SUMIFS(СВЦЭМ!$K$40:$K$783,СВЦЭМ!$A$40:$A$783,$A369,СВЦЭМ!$B$40:$B$783,H$366)+'СЕТ СН'!$F$16</f>
        <v>0</v>
      </c>
      <c r="I369" s="36">
        <f>SUMIFS(СВЦЭМ!$K$40:$K$783,СВЦЭМ!$A$40:$A$783,$A369,СВЦЭМ!$B$40:$B$783,I$366)+'СЕТ СН'!$F$16</f>
        <v>0</v>
      </c>
      <c r="J369" s="36">
        <f>SUMIFS(СВЦЭМ!$K$40:$K$783,СВЦЭМ!$A$40:$A$783,$A369,СВЦЭМ!$B$40:$B$783,J$366)+'СЕТ СН'!$F$16</f>
        <v>0</v>
      </c>
      <c r="K369" s="36">
        <f>SUMIFS(СВЦЭМ!$K$40:$K$783,СВЦЭМ!$A$40:$A$783,$A369,СВЦЭМ!$B$40:$B$783,K$366)+'СЕТ СН'!$F$16</f>
        <v>0</v>
      </c>
      <c r="L369" s="36">
        <f>SUMIFS(СВЦЭМ!$K$40:$K$783,СВЦЭМ!$A$40:$A$783,$A369,СВЦЭМ!$B$40:$B$783,L$366)+'СЕТ СН'!$F$16</f>
        <v>0</v>
      </c>
      <c r="M369" s="36">
        <f>SUMIFS(СВЦЭМ!$K$40:$K$783,СВЦЭМ!$A$40:$A$783,$A369,СВЦЭМ!$B$40:$B$783,M$366)+'СЕТ СН'!$F$16</f>
        <v>0</v>
      </c>
      <c r="N369" s="36">
        <f>SUMIFS(СВЦЭМ!$K$40:$K$783,СВЦЭМ!$A$40:$A$783,$A369,СВЦЭМ!$B$40:$B$783,N$366)+'СЕТ СН'!$F$16</f>
        <v>0</v>
      </c>
      <c r="O369" s="36">
        <f>SUMIFS(СВЦЭМ!$K$40:$K$783,СВЦЭМ!$A$40:$A$783,$A369,СВЦЭМ!$B$40:$B$783,O$366)+'СЕТ СН'!$F$16</f>
        <v>0</v>
      </c>
      <c r="P369" s="36">
        <f>SUMIFS(СВЦЭМ!$K$40:$K$783,СВЦЭМ!$A$40:$A$783,$A369,СВЦЭМ!$B$40:$B$783,P$366)+'СЕТ СН'!$F$16</f>
        <v>0</v>
      </c>
      <c r="Q369" s="36">
        <f>SUMIFS(СВЦЭМ!$K$40:$K$783,СВЦЭМ!$A$40:$A$783,$A369,СВЦЭМ!$B$40:$B$783,Q$366)+'СЕТ СН'!$F$16</f>
        <v>0</v>
      </c>
      <c r="R369" s="36">
        <f>SUMIFS(СВЦЭМ!$K$40:$K$783,СВЦЭМ!$A$40:$A$783,$A369,СВЦЭМ!$B$40:$B$783,R$366)+'СЕТ СН'!$F$16</f>
        <v>0</v>
      </c>
      <c r="S369" s="36">
        <f>SUMIFS(СВЦЭМ!$K$40:$K$783,СВЦЭМ!$A$40:$A$783,$A369,СВЦЭМ!$B$40:$B$783,S$366)+'СЕТ СН'!$F$16</f>
        <v>0</v>
      </c>
      <c r="T369" s="36">
        <f>SUMIFS(СВЦЭМ!$K$40:$K$783,СВЦЭМ!$A$40:$A$783,$A369,СВЦЭМ!$B$40:$B$783,T$366)+'СЕТ СН'!$F$16</f>
        <v>0</v>
      </c>
      <c r="U369" s="36">
        <f>SUMIFS(СВЦЭМ!$K$40:$K$783,СВЦЭМ!$A$40:$A$783,$A369,СВЦЭМ!$B$40:$B$783,U$366)+'СЕТ СН'!$F$16</f>
        <v>0</v>
      </c>
      <c r="V369" s="36">
        <f>SUMIFS(СВЦЭМ!$K$40:$K$783,СВЦЭМ!$A$40:$A$783,$A369,СВЦЭМ!$B$40:$B$783,V$366)+'СЕТ СН'!$F$16</f>
        <v>0</v>
      </c>
      <c r="W369" s="36">
        <f>SUMIFS(СВЦЭМ!$K$40:$K$783,СВЦЭМ!$A$40:$A$783,$A369,СВЦЭМ!$B$40:$B$783,W$366)+'СЕТ СН'!$F$16</f>
        <v>0</v>
      </c>
      <c r="X369" s="36">
        <f>SUMIFS(СВЦЭМ!$K$40:$K$783,СВЦЭМ!$A$40:$A$783,$A369,СВЦЭМ!$B$40:$B$783,X$366)+'СЕТ СН'!$F$16</f>
        <v>0</v>
      </c>
      <c r="Y369" s="36">
        <f>SUMIFS(СВЦЭМ!$K$40:$K$783,СВЦЭМ!$A$40:$A$783,$A369,СВЦЭМ!$B$40:$B$783,Y$366)+'СЕТ СН'!$F$16</f>
        <v>0</v>
      </c>
    </row>
    <row r="370" spans="1:25" ht="15.75" hidden="1" x14ac:dyDescent="0.2">
      <c r="A370" s="35">
        <f t="shared" si="10"/>
        <v>45477</v>
      </c>
      <c r="B370" s="36">
        <f>SUMIFS(СВЦЭМ!$K$40:$K$783,СВЦЭМ!$A$40:$A$783,$A370,СВЦЭМ!$B$40:$B$783,B$366)+'СЕТ СН'!$F$16</f>
        <v>0</v>
      </c>
      <c r="C370" s="36">
        <f>SUMIFS(СВЦЭМ!$K$40:$K$783,СВЦЭМ!$A$40:$A$783,$A370,СВЦЭМ!$B$40:$B$783,C$366)+'СЕТ СН'!$F$16</f>
        <v>0</v>
      </c>
      <c r="D370" s="36">
        <f>SUMIFS(СВЦЭМ!$K$40:$K$783,СВЦЭМ!$A$40:$A$783,$A370,СВЦЭМ!$B$40:$B$783,D$366)+'СЕТ СН'!$F$16</f>
        <v>0</v>
      </c>
      <c r="E370" s="36">
        <f>SUMIFS(СВЦЭМ!$K$40:$K$783,СВЦЭМ!$A$40:$A$783,$A370,СВЦЭМ!$B$40:$B$783,E$366)+'СЕТ СН'!$F$16</f>
        <v>0</v>
      </c>
      <c r="F370" s="36">
        <f>SUMIFS(СВЦЭМ!$K$40:$K$783,СВЦЭМ!$A$40:$A$783,$A370,СВЦЭМ!$B$40:$B$783,F$366)+'СЕТ СН'!$F$16</f>
        <v>0</v>
      </c>
      <c r="G370" s="36">
        <f>SUMIFS(СВЦЭМ!$K$40:$K$783,СВЦЭМ!$A$40:$A$783,$A370,СВЦЭМ!$B$40:$B$783,G$366)+'СЕТ СН'!$F$16</f>
        <v>0</v>
      </c>
      <c r="H370" s="36">
        <f>SUMIFS(СВЦЭМ!$K$40:$K$783,СВЦЭМ!$A$40:$A$783,$A370,СВЦЭМ!$B$40:$B$783,H$366)+'СЕТ СН'!$F$16</f>
        <v>0</v>
      </c>
      <c r="I370" s="36">
        <f>SUMIFS(СВЦЭМ!$K$40:$K$783,СВЦЭМ!$A$40:$A$783,$A370,СВЦЭМ!$B$40:$B$783,I$366)+'СЕТ СН'!$F$16</f>
        <v>0</v>
      </c>
      <c r="J370" s="36">
        <f>SUMIFS(СВЦЭМ!$K$40:$K$783,СВЦЭМ!$A$40:$A$783,$A370,СВЦЭМ!$B$40:$B$783,J$366)+'СЕТ СН'!$F$16</f>
        <v>0</v>
      </c>
      <c r="K370" s="36">
        <f>SUMIFS(СВЦЭМ!$K$40:$K$783,СВЦЭМ!$A$40:$A$783,$A370,СВЦЭМ!$B$40:$B$783,K$366)+'СЕТ СН'!$F$16</f>
        <v>0</v>
      </c>
      <c r="L370" s="36">
        <f>SUMIFS(СВЦЭМ!$K$40:$K$783,СВЦЭМ!$A$40:$A$783,$A370,СВЦЭМ!$B$40:$B$783,L$366)+'СЕТ СН'!$F$16</f>
        <v>0</v>
      </c>
      <c r="M370" s="36">
        <f>SUMIFS(СВЦЭМ!$K$40:$K$783,СВЦЭМ!$A$40:$A$783,$A370,СВЦЭМ!$B$40:$B$783,M$366)+'СЕТ СН'!$F$16</f>
        <v>0</v>
      </c>
      <c r="N370" s="36">
        <f>SUMIFS(СВЦЭМ!$K$40:$K$783,СВЦЭМ!$A$40:$A$783,$A370,СВЦЭМ!$B$40:$B$783,N$366)+'СЕТ СН'!$F$16</f>
        <v>0</v>
      </c>
      <c r="O370" s="36">
        <f>SUMIFS(СВЦЭМ!$K$40:$K$783,СВЦЭМ!$A$40:$A$783,$A370,СВЦЭМ!$B$40:$B$783,O$366)+'СЕТ СН'!$F$16</f>
        <v>0</v>
      </c>
      <c r="P370" s="36">
        <f>SUMIFS(СВЦЭМ!$K$40:$K$783,СВЦЭМ!$A$40:$A$783,$A370,СВЦЭМ!$B$40:$B$783,P$366)+'СЕТ СН'!$F$16</f>
        <v>0</v>
      </c>
      <c r="Q370" s="36">
        <f>SUMIFS(СВЦЭМ!$K$40:$K$783,СВЦЭМ!$A$40:$A$783,$A370,СВЦЭМ!$B$40:$B$783,Q$366)+'СЕТ СН'!$F$16</f>
        <v>0</v>
      </c>
      <c r="R370" s="36">
        <f>SUMIFS(СВЦЭМ!$K$40:$K$783,СВЦЭМ!$A$40:$A$783,$A370,СВЦЭМ!$B$40:$B$783,R$366)+'СЕТ СН'!$F$16</f>
        <v>0</v>
      </c>
      <c r="S370" s="36">
        <f>SUMIFS(СВЦЭМ!$K$40:$K$783,СВЦЭМ!$A$40:$A$783,$A370,СВЦЭМ!$B$40:$B$783,S$366)+'СЕТ СН'!$F$16</f>
        <v>0</v>
      </c>
      <c r="T370" s="36">
        <f>SUMIFS(СВЦЭМ!$K$40:$K$783,СВЦЭМ!$A$40:$A$783,$A370,СВЦЭМ!$B$40:$B$783,T$366)+'СЕТ СН'!$F$16</f>
        <v>0</v>
      </c>
      <c r="U370" s="36">
        <f>SUMIFS(СВЦЭМ!$K$40:$K$783,СВЦЭМ!$A$40:$A$783,$A370,СВЦЭМ!$B$40:$B$783,U$366)+'СЕТ СН'!$F$16</f>
        <v>0</v>
      </c>
      <c r="V370" s="36">
        <f>SUMIFS(СВЦЭМ!$K$40:$K$783,СВЦЭМ!$A$40:$A$783,$A370,СВЦЭМ!$B$40:$B$783,V$366)+'СЕТ СН'!$F$16</f>
        <v>0</v>
      </c>
      <c r="W370" s="36">
        <f>SUMIFS(СВЦЭМ!$K$40:$K$783,СВЦЭМ!$A$40:$A$783,$A370,СВЦЭМ!$B$40:$B$783,W$366)+'СЕТ СН'!$F$16</f>
        <v>0</v>
      </c>
      <c r="X370" s="36">
        <f>SUMIFS(СВЦЭМ!$K$40:$K$783,СВЦЭМ!$A$40:$A$783,$A370,СВЦЭМ!$B$40:$B$783,X$366)+'СЕТ СН'!$F$16</f>
        <v>0</v>
      </c>
      <c r="Y370" s="36">
        <f>SUMIFS(СВЦЭМ!$K$40:$K$783,СВЦЭМ!$A$40:$A$783,$A370,СВЦЭМ!$B$40:$B$783,Y$366)+'СЕТ СН'!$F$16</f>
        <v>0</v>
      </c>
    </row>
    <row r="371" spans="1:25" ht="15.75" hidden="1" x14ac:dyDescent="0.2">
      <c r="A371" s="35">
        <f t="shared" si="10"/>
        <v>45478</v>
      </c>
      <c r="B371" s="36">
        <f>SUMIFS(СВЦЭМ!$K$40:$K$783,СВЦЭМ!$A$40:$A$783,$A371,СВЦЭМ!$B$40:$B$783,B$366)+'СЕТ СН'!$F$16</f>
        <v>0</v>
      </c>
      <c r="C371" s="36">
        <f>SUMIFS(СВЦЭМ!$K$40:$K$783,СВЦЭМ!$A$40:$A$783,$A371,СВЦЭМ!$B$40:$B$783,C$366)+'СЕТ СН'!$F$16</f>
        <v>0</v>
      </c>
      <c r="D371" s="36">
        <f>SUMIFS(СВЦЭМ!$K$40:$K$783,СВЦЭМ!$A$40:$A$783,$A371,СВЦЭМ!$B$40:$B$783,D$366)+'СЕТ СН'!$F$16</f>
        <v>0</v>
      </c>
      <c r="E371" s="36">
        <f>SUMIFS(СВЦЭМ!$K$40:$K$783,СВЦЭМ!$A$40:$A$783,$A371,СВЦЭМ!$B$40:$B$783,E$366)+'СЕТ СН'!$F$16</f>
        <v>0</v>
      </c>
      <c r="F371" s="36">
        <f>SUMIFS(СВЦЭМ!$K$40:$K$783,СВЦЭМ!$A$40:$A$783,$A371,СВЦЭМ!$B$40:$B$783,F$366)+'СЕТ СН'!$F$16</f>
        <v>0</v>
      </c>
      <c r="G371" s="36">
        <f>SUMIFS(СВЦЭМ!$K$40:$K$783,СВЦЭМ!$A$40:$A$783,$A371,СВЦЭМ!$B$40:$B$783,G$366)+'СЕТ СН'!$F$16</f>
        <v>0</v>
      </c>
      <c r="H371" s="36">
        <f>SUMIFS(СВЦЭМ!$K$40:$K$783,СВЦЭМ!$A$40:$A$783,$A371,СВЦЭМ!$B$40:$B$783,H$366)+'СЕТ СН'!$F$16</f>
        <v>0</v>
      </c>
      <c r="I371" s="36">
        <f>SUMIFS(СВЦЭМ!$K$40:$K$783,СВЦЭМ!$A$40:$A$783,$A371,СВЦЭМ!$B$40:$B$783,I$366)+'СЕТ СН'!$F$16</f>
        <v>0</v>
      </c>
      <c r="J371" s="36">
        <f>SUMIFS(СВЦЭМ!$K$40:$K$783,СВЦЭМ!$A$40:$A$783,$A371,СВЦЭМ!$B$40:$B$783,J$366)+'СЕТ СН'!$F$16</f>
        <v>0</v>
      </c>
      <c r="K371" s="36">
        <f>SUMIFS(СВЦЭМ!$K$40:$K$783,СВЦЭМ!$A$40:$A$783,$A371,СВЦЭМ!$B$40:$B$783,K$366)+'СЕТ СН'!$F$16</f>
        <v>0</v>
      </c>
      <c r="L371" s="36">
        <f>SUMIFS(СВЦЭМ!$K$40:$K$783,СВЦЭМ!$A$40:$A$783,$A371,СВЦЭМ!$B$40:$B$783,L$366)+'СЕТ СН'!$F$16</f>
        <v>0</v>
      </c>
      <c r="M371" s="36">
        <f>SUMIFS(СВЦЭМ!$K$40:$K$783,СВЦЭМ!$A$40:$A$783,$A371,СВЦЭМ!$B$40:$B$783,M$366)+'СЕТ СН'!$F$16</f>
        <v>0</v>
      </c>
      <c r="N371" s="36">
        <f>SUMIFS(СВЦЭМ!$K$40:$K$783,СВЦЭМ!$A$40:$A$783,$A371,СВЦЭМ!$B$40:$B$783,N$366)+'СЕТ СН'!$F$16</f>
        <v>0</v>
      </c>
      <c r="O371" s="36">
        <f>SUMIFS(СВЦЭМ!$K$40:$K$783,СВЦЭМ!$A$40:$A$783,$A371,СВЦЭМ!$B$40:$B$783,O$366)+'СЕТ СН'!$F$16</f>
        <v>0</v>
      </c>
      <c r="P371" s="36">
        <f>SUMIFS(СВЦЭМ!$K$40:$K$783,СВЦЭМ!$A$40:$A$783,$A371,СВЦЭМ!$B$40:$B$783,P$366)+'СЕТ СН'!$F$16</f>
        <v>0</v>
      </c>
      <c r="Q371" s="36">
        <f>SUMIFS(СВЦЭМ!$K$40:$K$783,СВЦЭМ!$A$40:$A$783,$A371,СВЦЭМ!$B$40:$B$783,Q$366)+'СЕТ СН'!$F$16</f>
        <v>0</v>
      </c>
      <c r="R371" s="36">
        <f>SUMIFS(СВЦЭМ!$K$40:$K$783,СВЦЭМ!$A$40:$A$783,$A371,СВЦЭМ!$B$40:$B$783,R$366)+'СЕТ СН'!$F$16</f>
        <v>0</v>
      </c>
      <c r="S371" s="36">
        <f>SUMIFS(СВЦЭМ!$K$40:$K$783,СВЦЭМ!$A$40:$A$783,$A371,СВЦЭМ!$B$40:$B$783,S$366)+'СЕТ СН'!$F$16</f>
        <v>0</v>
      </c>
      <c r="T371" s="36">
        <f>SUMIFS(СВЦЭМ!$K$40:$K$783,СВЦЭМ!$A$40:$A$783,$A371,СВЦЭМ!$B$40:$B$783,T$366)+'СЕТ СН'!$F$16</f>
        <v>0</v>
      </c>
      <c r="U371" s="36">
        <f>SUMIFS(СВЦЭМ!$K$40:$K$783,СВЦЭМ!$A$40:$A$783,$A371,СВЦЭМ!$B$40:$B$783,U$366)+'СЕТ СН'!$F$16</f>
        <v>0</v>
      </c>
      <c r="V371" s="36">
        <f>SUMIFS(СВЦЭМ!$K$40:$K$783,СВЦЭМ!$A$40:$A$783,$A371,СВЦЭМ!$B$40:$B$783,V$366)+'СЕТ СН'!$F$16</f>
        <v>0</v>
      </c>
      <c r="W371" s="36">
        <f>SUMIFS(СВЦЭМ!$K$40:$K$783,СВЦЭМ!$A$40:$A$783,$A371,СВЦЭМ!$B$40:$B$783,W$366)+'СЕТ СН'!$F$16</f>
        <v>0</v>
      </c>
      <c r="X371" s="36">
        <f>SUMIFS(СВЦЭМ!$K$40:$K$783,СВЦЭМ!$A$40:$A$783,$A371,СВЦЭМ!$B$40:$B$783,X$366)+'СЕТ СН'!$F$16</f>
        <v>0</v>
      </c>
      <c r="Y371" s="36">
        <f>SUMIFS(СВЦЭМ!$K$40:$K$783,СВЦЭМ!$A$40:$A$783,$A371,СВЦЭМ!$B$40:$B$783,Y$366)+'СЕТ СН'!$F$16</f>
        <v>0</v>
      </c>
    </row>
    <row r="372" spans="1:25" ht="15.75" hidden="1" x14ac:dyDescent="0.2">
      <c r="A372" s="35">
        <f t="shared" si="10"/>
        <v>45479</v>
      </c>
      <c r="B372" s="36">
        <f>SUMIFS(СВЦЭМ!$K$40:$K$783,СВЦЭМ!$A$40:$A$783,$A372,СВЦЭМ!$B$40:$B$783,B$366)+'СЕТ СН'!$F$16</f>
        <v>0</v>
      </c>
      <c r="C372" s="36">
        <f>SUMIFS(СВЦЭМ!$K$40:$K$783,СВЦЭМ!$A$40:$A$783,$A372,СВЦЭМ!$B$40:$B$783,C$366)+'СЕТ СН'!$F$16</f>
        <v>0</v>
      </c>
      <c r="D372" s="36">
        <f>SUMIFS(СВЦЭМ!$K$40:$K$783,СВЦЭМ!$A$40:$A$783,$A372,СВЦЭМ!$B$40:$B$783,D$366)+'СЕТ СН'!$F$16</f>
        <v>0</v>
      </c>
      <c r="E372" s="36">
        <f>SUMIFS(СВЦЭМ!$K$40:$K$783,СВЦЭМ!$A$40:$A$783,$A372,СВЦЭМ!$B$40:$B$783,E$366)+'СЕТ СН'!$F$16</f>
        <v>0</v>
      </c>
      <c r="F372" s="36">
        <f>SUMIFS(СВЦЭМ!$K$40:$K$783,СВЦЭМ!$A$40:$A$783,$A372,СВЦЭМ!$B$40:$B$783,F$366)+'СЕТ СН'!$F$16</f>
        <v>0</v>
      </c>
      <c r="G372" s="36">
        <f>SUMIFS(СВЦЭМ!$K$40:$K$783,СВЦЭМ!$A$40:$A$783,$A372,СВЦЭМ!$B$40:$B$783,G$366)+'СЕТ СН'!$F$16</f>
        <v>0</v>
      </c>
      <c r="H372" s="36">
        <f>SUMIFS(СВЦЭМ!$K$40:$K$783,СВЦЭМ!$A$40:$A$783,$A372,СВЦЭМ!$B$40:$B$783,H$366)+'СЕТ СН'!$F$16</f>
        <v>0</v>
      </c>
      <c r="I372" s="36">
        <f>SUMIFS(СВЦЭМ!$K$40:$K$783,СВЦЭМ!$A$40:$A$783,$A372,СВЦЭМ!$B$40:$B$783,I$366)+'СЕТ СН'!$F$16</f>
        <v>0</v>
      </c>
      <c r="J372" s="36">
        <f>SUMIFS(СВЦЭМ!$K$40:$K$783,СВЦЭМ!$A$40:$A$783,$A372,СВЦЭМ!$B$40:$B$783,J$366)+'СЕТ СН'!$F$16</f>
        <v>0</v>
      </c>
      <c r="K372" s="36">
        <f>SUMIFS(СВЦЭМ!$K$40:$K$783,СВЦЭМ!$A$40:$A$783,$A372,СВЦЭМ!$B$40:$B$783,K$366)+'СЕТ СН'!$F$16</f>
        <v>0</v>
      </c>
      <c r="L372" s="36">
        <f>SUMIFS(СВЦЭМ!$K$40:$K$783,СВЦЭМ!$A$40:$A$783,$A372,СВЦЭМ!$B$40:$B$783,L$366)+'СЕТ СН'!$F$16</f>
        <v>0</v>
      </c>
      <c r="M372" s="36">
        <f>SUMIFS(СВЦЭМ!$K$40:$K$783,СВЦЭМ!$A$40:$A$783,$A372,СВЦЭМ!$B$40:$B$783,M$366)+'СЕТ СН'!$F$16</f>
        <v>0</v>
      </c>
      <c r="N372" s="36">
        <f>SUMIFS(СВЦЭМ!$K$40:$K$783,СВЦЭМ!$A$40:$A$783,$A372,СВЦЭМ!$B$40:$B$783,N$366)+'СЕТ СН'!$F$16</f>
        <v>0</v>
      </c>
      <c r="O372" s="36">
        <f>SUMIFS(СВЦЭМ!$K$40:$K$783,СВЦЭМ!$A$40:$A$783,$A372,СВЦЭМ!$B$40:$B$783,O$366)+'СЕТ СН'!$F$16</f>
        <v>0</v>
      </c>
      <c r="P372" s="36">
        <f>SUMIFS(СВЦЭМ!$K$40:$K$783,СВЦЭМ!$A$40:$A$783,$A372,СВЦЭМ!$B$40:$B$783,P$366)+'СЕТ СН'!$F$16</f>
        <v>0</v>
      </c>
      <c r="Q372" s="36">
        <f>SUMIFS(СВЦЭМ!$K$40:$K$783,СВЦЭМ!$A$40:$A$783,$A372,СВЦЭМ!$B$40:$B$783,Q$366)+'СЕТ СН'!$F$16</f>
        <v>0</v>
      </c>
      <c r="R372" s="36">
        <f>SUMIFS(СВЦЭМ!$K$40:$K$783,СВЦЭМ!$A$40:$A$783,$A372,СВЦЭМ!$B$40:$B$783,R$366)+'СЕТ СН'!$F$16</f>
        <v>0</v>
      </c>
      <c r="S372" s="36">
        <f>SUMIFS(СВЦЭМ!$K$40:$K$783,СВЦЭМ!$A$40:$A$783,$A372,СВЦЭМ!$B$40:$B$783,S$366)+'СЕТ СН'!$F$16</f>
        <v>0</v>
      </c>
      <c r="T372" s="36">
        <f>SUMIFS(СВЦЭМ!$K$40:$K$783,СВЦЭМ!$A$40:$A$783,$A372,СВЦЭМ!$B$40:$B$783,T$366)+'СЕТ СН'!$F$16</f>
        <v>0</v>
      </c>
      <c r="U372" s="36">
        <f>SUMIFS(СВЦЭМ!$K$40:$K$783,СВЦЭМ!$A$40:$A$783,$A372,СВЦЭМ!$B$40:$B$783,U$366)+'СЕТ СН'!$F$16</f>
        <v>0</v>
      </c>
      <c r="V372" s="36">
        <f>SUMIFS(СВЦЭМ!$K$40:$K$783,СВЦЭМ!$A$40:$A$783,$A372,СВЦЭМ!$B$40:$B$783,V$366)+'СЕТ СН'!$F$16</f>
        <v>0</v>
      </c>
      <c r="W372" s="36">
        <f>SUMIFS(СВЦЭМ!$K$40:$K$783,СВЦЭМ!$A$40:$A$783,$A372,СВЦЭМ!$B$40:$B$783,W$366)+'СЕТ СН'!$F$16</f>
        <v>0</v>
      </c>
      <c r="X372" s="36">
        <f>SUMIFS(СВЦЭМ!$K$40:$K$783,СВЦЭМ!$A$40:$A$783,$A372,СВЦЭМ!$B$40:$B$783,X$366)+'СЕТ СН'!$F$16</f>
        <v>0</v>
      </c>
      <c r="Y372" s="36">
        <f>SUMIFS(СВЦЭМ!$K$40:$K$783,СВЦЭМ!$A$40:$A$783,$A372,СВЦЭМ!$B$40:$B$783,Y$366)+'СЕТ СН'!$F$16</f>
        <v>0</v>
      </c>
    </row>
    <row r="373" spans="1:25" ht="15.75" hidden="1" x14ac:dyDescent="0.2">
      <c r="A373" s="35">
        <f t="shared" si="10"/>
        <v>45480</v>
      </c>
      <c r="B373" s="36">
        <f>SUMIFS(СВЦЭМ!$K$40:$K$783,СВЦЭМ!$A$40:$A$783,$A373,СВЦЭМ!$B$40:$B$783,B$366)+'СЕТ СН'!$F$16</f>
        <v>0</v>
      </c>
      <c r="C373" s="36">
        <f>SUMIFS(СВЦЭМ!$K$40:$K$783,СВЦЭМ!$A$40:$A$783,$A373,СВЦЭМ!$B$40:$B$783,C$366)+'СЕТ СН'!$F$16</f>
        <v>0</v>
      </c>
      <c r="D373" s="36">
        <f>SUMIFS(СВЦЭМ!$K$40:$K$783,СВЦЭМ!$A$40:$A$783,$A373,СВЦЭМ!$B$40:$B$783,D$366)+'СЕТ СН'!$F$16</f>
        <v>0</v>
      </c>
      <c r="E373" s="36">
        <f>SUMIFS(СВЦЭМ!$K$40:$K$783,СВЦЭМ!$A$40:$A$783,$A373,СВЦЭМ!$B$40:$B$783,E$366)+'СЕТ СН'!$F$16</f>
        <v>0</v>
      </c>
      <c r="F373" s="36">
        <f>SUMIFS(СВЦЭМ!$K$40:$K$783,СВЦЭМ!$A$40:$A$783,$A373,СВЦЭМ!$B$40:$B$783,F$366)+'СЕТ СН'!$F$16</f>
        <v>0</v>
      </c>
      <c r="G373" s="36">
        <f>SUMIFS(СВЦЭМ!$K$40:$K$783,СВЦЭМ!$A$40:$A$783,$A373,СВЦЭМ!$B$40:$B$783,G$366)+'СЕТ СН'!$F$16</f>
        <v>0</v>
      </c>
      <c r="H373" s="36">
        <f>SUMIFS(СВЦЭМ!$K$40:$K$783,СВЦЭМ!$A$40:$A$783,$A373,СВЦЭМ!$B$40:$B$783,H$366)+'СЕТ СН'!$F$16</f>
        <v>0</v>
      </c>
      <c r="I373" s="36">
        <f>SUMIFS(СВЦЭМ!$K$40:$K$783,СВЦЭМ!$A$40:$A$783,$A373,СВЦЭМ!$B$40:$B$783,I$366)+'СЕТ СН'!$F$16</f>
        <v>0</v>
      </c>
      <c r="J373" s="36">
        <f>SUMIFS(СВЦЭМ!$K$40:$K$783,СВЦЭМ!$A$40:$A$783,$A373,СВЦЭМ!$B$40:$B$783,J$366)+'СЕТ СН'!$F$16</f>
        <v>0</v>
      </c>
      <c r="K373" s="36">
        <f>SUMIFS(СВЦЭМ!$K$40:$K$783,СВЦЭМ!$A$40:$A$783,$A373,СВЦЭМ!$B$40:$B$783,K$366)+'СЕТ СН'!$F$16</f>
        <v>0</v>
      </c>
      <c r="L373" s="36">
        <f>SUMIFS(СВЦЭМ!$K$40:$K$783,СВЦЭМ!$A$40:$A$783,$A373,СВЦЭМ!$B$40:$B$783,L$366)+'СЕТ СН'!$F$16</f>
        <v>0</v>
      </c>
      <c r="M373" s="36">
        <f>SUMIFS(СВЦЭМ!$K$40:$K$783,СВЦЭМ!$A$40:$A$783,$A373,СВЦЭМ!$B$40:$B$783,M$366)+'СЕТ СН'!$F$16</f>
        <v>0</v>
      </c>
      <c r="N373" s="36">
        <f>SUMIFS(СВЦЭМ!$K$40:$K$783,СВЦЭМ!$A$40:$A$783,$A373,СВЦЭМ!$B$40:$B$783,N$366)+'СЕТ СН'!$F$16</f>
        <v>0</v>
      </c>
      <c r="O373" s="36">
        <f>SUMIFS(СВЦЭМ!$K$40:$K$783,СВЦЭМ!$A$40:$A$783,$A373,СВЦЭМ!$B$40:$B$783,O$366)+'СЕТ СН'!$F$16</f>
        <v>0</v>
      </c>
      <c r="P373" s="36">
        <f>SUMIFS(СВЦЭМ!$K$40:$K$783,СВЦЭМ!$A$40:$A$783,$A373,СВЦЭМ!$B$40:$B$783,P$366)+'СЕТ СН'!$F$16</f>
        <v>0</v>
      </c>
      <c r="Q373" s="36">
        <f>SUMIFS(СВЦЭМ!$K$40:$K$783,СВЦЭМ!$A$40:$A$783,$A373,СВЦЭМ!$B$40:$B$783,Q$366)+'СЕТ СН'!$F$16</f>
        <v>0</v>
      </c>
      <c r="R373" s="36">
        <f>SUMIFS(СВЦЭМ!$K$40:$K$783,СВЦЭМ!$A$40:$A$783,$A373,СВЦЭМ!$B$40:$B$783,R$366)+'СЕТ СН'!$F$16</f>
        <v>0</v>
      </c>
      <c r="S373" s="36">
        <f>SUMIFS(СВЦЭМ!$K$40:$K$783,СВЦЭМ!$A$40:$A$783,$A373,СВЦЭМ!$B$40:$B$783,S$366)+'СЕТ СН'!$F$16</f>
        <v>0</v>
      </c>
      <c r="T373" s="36">
        <f>SUMIFS(СВЦЭМ!$K$40:$K$783,СВЦЭМ!$A$40:$A$783,$A373,СВЦЭМ!$B$40:$B$783,T$366)+'СЕТ СН'!$F$16</f>
        <v>0</v>
      </c>
      <c r="U373" s="36">
        <f>SUMIFS(СВЦЭМ!$K$40:$K$783,СВЦЭМ!$A$40:$A$783,$A373,СВЦЭМ!$B$40:$B$783,U$366)+'СЕТ СН'!$F$16</f>
        <v>0</v>
      </c>
      <c r="V373" s="36">
        <f>SUMIFS(СВЦЭМ!$K$40:$K$783,СВЦЭМ!$A$40:$A$783,$A373,СВЦЭМ!$B$40:$B$783,V$366)+'СЕТ СН'!$F$16</f>
        <v>0</v>
      </c>
      <c r="W373" s="36">
        <f>SUMIFS(СВЦЭМ!$K$40:$K$783,СВЦЭМ!$A$40:$A$783,$A373,СВЦЭМ!$B$40:$B$783,W$366)+'СЕТ СН'!$F$16</f>
        <v>0</v>
      </c>
      <c r="X373" s="36">
        <f>SUMIFS(СВЦЭМ!$K$40:$K$783,СВЦЭМ!$A$40:$A$783,$A373,СВЦЭМ!$B$40:$B$783,X$366)+'СЕТ СН'!$F$16</f>
        <v>0</v>
      </c>
      <c r="Y373" s="36">
        <f>SUMIFS(СВЦЭМ!$K$40:$K$783,СВЦЭМ!$A$40:$A$783,$A373,СВЦЭМ!$B$40:$B$783,Y$366)+'СЕТ СН'!$F$16</f>
        <v>0</v>
      </c>
    </row>
    <row r="374" spans="1:25" ht="15.75" hidden="1" x14ac:dyDescent="0.2">
      <c r="A374" s="35">
        <f t="shared" si="10"/>
        <v>45481</v>
      </c>
      <c r="B374" s="36">
        <f>SUMIFS(СВЦЭМ!$K$40:$K$783,СВЦЭМ!$A$40:$A$783,$A374,СВЦЭМ!$B$40:$B$783,B$366)+'СЕТ СН'!$F$16</f>
        <v>0</v>
      </c>
      <c r="C374" s="36">
        <f>SUMIFS(СВЦЭМ!$K$40:$K$783,СВЦЭМ!$A$40:$A$783,$A374,СВЦЭМ!$B$40:$B$783,C$366)+'СЕТ СН'!$F$16</f>
        <v>0</v>
      </c>
      <c r="D374" s="36">
        <f>SUMIFS(СВЦЭМ!$K$40:$K$783,СВЦЭМ!$A$40:$A$783,$A374,СВЦЭМ!$B$40:$B$783,D$366)+'СЕТ СН'!$F$16</f>
        <v>0</v>
      </c>
      <c r="E374" s="36">
        <f>SUMIFS(СВЦЭМ!$K$40:$K$783,СВЦЭМ!$A$40:$A$783,$A374,СВЦЭМ!$B$40:$B$783,E$366)+'СЕТ СН'!$F$16</f>
        <v>0</v>
      </c>
      <c r="F374" s="36">
        <f>SUMIFS(СВЦЭМ!$K$40:$K$783,СВЦЭМ!$A$40:$A$783,$A374,СВЦЭМ!$B$40:$B$783,F$366)+'СЕТ СН'!$F$16</f>
        <v>0</v>
      </c>
      <c r="G374" s="36">
        <f>SUMIFS(СВЦЭМ!$K$40:$K$783,СВЦЭМ!$A$40:$A$783,$A374,СВЦЭМ!$B$40:$B$783,G$366)+'СЕТ СН'!$F$16</f>
        <v>0</v>
      </c>
      <c r="H374" s="36">
        <f>SUMIFS(СВЦЭМ!$K$40:$K$783,СВЦЭМ!$A$40:$A$783,$A374,СВЦЭМ!$B$40:$B$783,H$366)+'СЕТ СН'!$F$16</f>
        <v>0</v>
      </c>
      <c r="I374" s="36">
        <f>SUMIFS(СВЦЭМ!$K$40:$K$783,СВЦЭМ!$A$40:$A$783,$A374,СВЦЭМ!$B$40:$B$783,I$366)+'СЕТ СН'!$F$16</f>
        <v>0</v>
      </c>
      <c r="J374" s="36">
        <f>SUMIFS(СВЦЭМ!$K$40:$K$783,СВЦЭМ!$A$40:$A$783,$A374,СВЦЭМ!$B$40:$B$783,J$366)+'СЕТ СН'!$F$16</f>
        <v>0</v>
      </c>
      <c r="K374" s="36">
        <f>SUMIFS(СВЦЭМ!$K$40:$K$783,СВЦЭМ!$A$40:$A$783,$A374,СВЦЭМ!$B$40:$B$783,K$366)+'СЕТ СН'!$F$16</f>
        <v>0</v>
      </c>
      <c r="L374" s="36">
        <f>SUMIFS(СВЦЭМ!$K$40:$K$783,СВЦЭМ!$A$40:$A$783,$A374,СВЦЭМ!$B$40:$B$783,L$366)+'СЕТ СН'!$F$16</f>
        <v>0</v>
      </c>
      <c r="M374" s="36">
        <f>SUMIFS(СВЦЭМ!$K$40:$K$783,СВЦЭМ!$A$40:$A$783,$A374,СВЦЭМ!$B$40:$B$783,M$366)+'СЕТ СН'!$F$16</f>
        <v>0</v>
      </c>
      <c r="N374" s="36">
        <f>SUMIFS(СВЦЭМ!$K$40:$K$783,СВЦЭМ!$A$40:$A$783,$A374,СВЦЭМ!$B$40:$B$783,N$366)+'СЕТ СН'!$F$16</f>
        <v>0</v>
      </c>
      <c r="O374" s="36">
        <f>SUMIFS(СВЦЭМ!$K$40:$K$783,СВЦЭМ!$A$40:$A$783,$A374,СВЦЭМ!$B$40:$B$783,O$366)+'СЕТ СН'!$F$16</f>
        <v>0</v>
      </c>
      <c r="P374" s="36">
        <f>SUMIFS(СВЦЭМ!$K$40:$K$783,СВЦЭМ!$A$40:$A$783,$A374,СВЦЭМ!$B$40:$B$783,P$366)+'СЕТ СН'!$F$16</f>
        <v>0</v>
      </c>
      <c r="Q374" s="36">
        <f>SUMIFS(СВЦЭМ!$K$40:$K$783,СВЦЭМ!$A$40:$A$783,$A374,СВЦЭМ!$B$40:$B$783,Q$366)+'СЕТ СН'!$F$16</f>
        <v>0</v>
      </c>
      <c r="R374" s="36">
        <f>SUMIFS(СВЦЭМ!$K$40:$K$783,СВЦЭМ!$A$40:$A$783,$A374,СВЦЭМ!$B$40:$B$783,R$366)+'СЕТ СН'!$F$16</f>
        <v>0</v>
      </c>
      <c r="S374" s="36">
        <f>SUMIFS(СВЦЭМ!$K$40:$K$783,СВЦЭМ!$A$40:$A$783,$A374,СВЦЭМ!$B$40:$B$783,S$366)+'СЕТ СН'!$F$16</f>
        <v>0</v>
      </c>
      <c r="T374" s="36">
        <f>SUMIFS(СВЦЭМ!$K$40:$K$783,СВЦЭМ!$A$40:$A$783,$A374,СВЦЭМ!$B$40:$B$783,T$366)+'СЕТ СН'!$F$16</f>
        <v>0</v>
      </c>
      <c r="U374" s="36">
        <f>SUMIFS(СВЦЭМ!$K$40:$K$783,СВЦЭМ!$A$40:$A$783,$A374,СВЦЭМ!$B$40:$B$783,U$366)+'СЕТ СН'!$F$16</f>
        <v>0</v>
      </c>
      <c r="V374" s="36">
        <f>SUMIFS(СВЦЭМ!$K$40:$K$783,СВЦЭМ!$A$40:$A$783,$A374,СВЦЭМ!$B$40:$B$783,V$366)+'СЕТ СН'!$F$16</f>
        <v>0</v>
      </c>
      <c r="W374" s="36">
        <f>SUMIFS(СВЦЭМ!$K$40:$K$783,СВЦЭМ!$A$40:$A$783,$A374,СВЦЭМ!$B$40:$B$783,W$366)+'СЕТ СН'!$F$16</f>
        <v>0</v>
      </c>
      <c r="X374" s="36">
        <f>SUMIFS(СВЦЭМ!$K$40:$K$783,СВЦЭМ!$A$40:$A$783,$A374,СВЦЭМ!$B$40:$B$783,X$366)+'СЕТ СН'!$F$16</f>
        <v>0</v>
      </c>
      <c r="Y374" s="36">
        <f>SUMIFS(СВЦЭМ!$K$40:$K$783,СВЦЭМ!$A$40:$A$783,$A374,СВЦЭМ!$B$40:$B$783,Y$366)+'СЕТ СН'!$F$16</f>
        <v>0</v>
      </c>
    </row>
    <row r="375" spans="1:25" ht="15.75" hidden="1" x14ac:dyDescent="0.2">
      <c r="A375" s="35">
        <f t="shared" si="10"/>
        <v>45482</v>
      </c>
      <c r="B375" s="36">
        <f>SUMIFS(СВЦЭМ!$K$40:$K$783,СВЦЭМ!$A$40:$A$783,$A375,СВЦЭМ!$B$40:$B$783,B$366)+'СЕТ СН'!$F$16</f>
        <v>0</v>
      </c>
      <c r="C375" s="36">
        <f>SUMIFS(СВЦЭМ!$K$40:$K$783,СВЦЭМ!$A$40:$A$783,$A375,СВЦЭМ!$B$40:$B$783,C$366)+'СЕТ СН'!$F$16</f>
        <v>0</v>
      </c>
      <c r="D375" s="36">
        <f>SUMIFS(СВЦЭМ!$K$40:$K$783,СВЦЭМ!$A$40:$A$783,$A375,СВЦЭМ!$B$40:$B$783,D$366)+'СЕТ СН'!$F$16</f>
        <v>0</v>
      </c>
      <c r="E375" s="36">
        <f>SUMIFS(СВЦЭМ!$K$40:$K$783,СВЦЭМ!$A$40:$A$783,$A375,СВЦЭМ!$B$40:$B$783,E$366)+'СЕТ СН'!$F$16</f>
        <v>0</v>
      </c>
      <c r="F375" s="36">
        <f>SUMIFS(СВЦЭМ!$K$40:$K$783,СВЦЭМ!$A$40:$A$783,$A375,СВЦЭМ!$B$40:$B$783,F$366)+'СЕТ СН'!$F$16</f>
        <v>0</v>
      </c>
      <c r="G375" s="36">
        <f>SUMIFS(СВЦЭМ!$K$40:$K$783,СВЦЭМ!$A$40:$A$783,$A375,СВЦЭМ!$B$40:$B$783,G$366)+'СЕТ СН'!$F$16</f>
        <v>0</v>
      </c>
      <c r="H375" s="36">
        <f>SUMIFS(СВЦЭМ!$K$40:$K$783,СВЦЭМ!$A$40:$A$783,$A375,СВЦЭМ!$B$40:$B$783,H$366)+'СЕТ СН'!$F$16</f>
        <v>0</v>
      </c>
      <c r="I375" s="36">
        <f>SUMIFS(СВЦЭМ!$K$40:$K$783,СВЦЭМ!$A$40:$A$783,$A375,СВЦЭМ!$B$40:$B$783,I$366)+'СЕТ СН'!$F$16</f>
        <v>0</v>
      </c>
      <c r="J375" s="36">
        <f>SUMIFS(СВЦЭМ!$K$40:$K$783,СВЦЭМ!$A$40:$A$783,$A375,СВЦЭМ!$B$40:$B$783,J$366)+'СЕТ СН'!$F$16</f>
        <v>0</v>
      </c>
      <c r="K375" s="36">
        <f>SUMIFS(СВЦЭМ!$K$40:$K$783,СВЦЭМ!$A$40:$A$783,$A375,СВЦЭМ!$B$40:$B$783,K$366)+'СЕТ СН'!$F$16</f>
        <v>0</v>
      </c>
      <c r="L375" s="36">
        <f>SUMIFS(СВЦЭМ!$K$40:$K$783,СВЦЭМ!$A$40:$A$783,$A375,СВЦЭМ!$B$40:$B$783,L$366)+'СЕТ СН'!$F$16</f>
        <v>0</v>
      </c>
      <c r="M375" s="36">
        <f>SUMIFS(СВЦЭМ!$K$40:$K$783,СВЦЭМ!$A$40:$A$783,$A375,СВЦЭМ!$B$40:$B$783,M$366)+'СЕТ СН'!$F$16</f>
        <v>0</v>
      </c>
      <c r="N375" s="36">
        <f>SUMIFS(СВЦЭМ!$K$40:$K$783,СВЦЭМ!$A$40:$A$783,$A375,СВЦЭМ!$B$40:$B$783,N$366)+'СЕТ СН'!$F$16</f>
        <v>0</v>
      </c>
      <c r="O375" s="36">
        <f>SUMIFS(СВЦЭМ!$K$40:$K$783,СВЦЭМ!$A$40:$A$783,$A375,СВЦЭМ!$B$40:$B$783,O$366)+'СЕТ СН'!$F$16</f>
        <v>0</v>
      </c>
      <c r="P375" s="36">
        <f>SUMIFS(СВЦЭМ!$K$40:$K$783,СВЦЭМ!$A$40:$A$783,$A375,СВЦЭМ!$B$40:$B$783,P$366)+'СЕТ СН'!$F$16</f>
        <v>0</v>
      </c>
      <c r="Q375" s="36">
        <f>SUMIFS(СВЦЭМ!$K$40:$K$783,СВЦЭМ!$A$40:$A$783,$A375,СВЦЭМ!$B$40:$B$783,Q$366)+'СЕТ СН'!$F$16</f>
        <v>0</v>
      </c>
      <c r="R375" s="36">
        <f>SUMIFS(СВЦЭМ!$K$40:$K$783,СВЦЭМ!$A$40:$A$783,$A375,СВЦЭМ!$B$40:$B$783,R$366)+'СЕТ СН'!$F$16</f>
        <v>0</v>
      </c>
      <c r="S375" s="36">
        <f>SUMIFS(СВЦЭМ!$K$40:$K$783,СВЦЭМ!$A$40:$A$783,$A375,СВЦЭМ!$B$40:$B$783,S$366)+'СЕТ СН'!$F$16</f>
        <v>0</v>
      </c>
      <c r="T375" s="36">
        <f>SUMIFS(СВЦЭМ!$K$40:$K$783,СВЦЭМ!$A$40:$A$783,$A375,СВЦЭМ!$B$40:$B$783,T$366)+'СЕТ СН'!$F$16</f>
        <v>0</v>
      </c>
      <c r="U375" s="36">
        <f>SUMIFS(СВЦЭМ!$K$40:$K$783,СВЦЭМ!$A$40:$A$783,$A375,СВЦЭМ!$B$40:$B$783,U$366)+'СЕТ СН'!$F$16</f>
        <v>0</v>
      </c>
      <c r="V375" s="36">
        <f>SUMIFS(СВЦЭМ!$K$40:$K$783,СВЦЭМ!$A$40:$A$783,$A375,СВЦЭМ!$B$40:$B$783,V$366)+'СЕТ СН'!$F$16</f>
        <v>0</v>
      </c>
      <c r="W375" s="36">
        <f>SUMIFS(СВЦЭМ!$K$40:$K$783,СВЦЭМ!$A$40:$A$783,$A375,СВЦЭМ!$B$40:$B$783,W$366)+'СЕТ СН'!$F$16</f>
        <v>0</v>
      </c>
      <c r="X375" s="36">
        <f>SUMIFS(СВЦЭМ!$K$40:$K$783,СВЦЭМ!$A$40:$A$783,$A375,СВЦЭМ!$B$40:$B$783,X$366)+'СЕТ СН'!$F$16</f>
        <v>0</v>
      </c>
      <c r="Y375" s="36">
        <f>SUMIFS(СВЦЭМ!$K$40:$K$783,СВЦЭМ!$A$40:$A$783,$A375,СВЦЭМ!$B$40:$B$783,Y$366)+'СЕТ СН'!$F$16</f>
        <v>0</v>
      </c>
    </row>
    <row r="376" spans="1:25" ht="15.75" hidden="1" x14ac:dyDescent="0.2">
      <c r="A376" s="35">
        <f t="shared" si="10"/>
        <v>45483</v>
      </c>
      <c r="B376" s="36">
        <f>SUMIFS(СВЦЭМ!$K$40:$K$783,СВЦЭМ!$A$40:$A$783,$A376,СВЦЭМ!$B$40:$B$783,B$366)+'СЕТ СН'!$F$16</f>
        <v>0</v>
      </c>
      <c r="C376" s="36">
        <f>SUMIFS(СВЦЭМ!$K$40:$K$783,СВЦЭМ!$A$40:$A$783,$A376,СВЦЭМ!$B$40:$B$783,C$366)+'СЕТ СН'!$F$16</f>
        <v>0</v>
      </c>
      <c r="D376" s="36">
        <f>SUMIFS(СВЦЭМ!$K$40:$K$783,СВЦЭМ!$A$40:$A$783,$A376,СВЦЭМ!$B$40:$B$783,D$366)+'СЕТ СН'!$F$16</f>
        <v>0</v>
      </c>
      <c r="E376" s="36">
        <f>SUMIFS(СВЦЭМ!$K$40:$K$783,СВЦЭМ!$A$40:$A$783,$A376,СВЦЭМ!$B$40:$B$783,E$366)+'СЕТ СН'!$F$16</f>
        <v>0</v>
      </c>
      <c r="F376" s="36">
        <f>SUMIFS(СВЦЭМ!$K$40:$K$783,СВЦЭМ!$A$40:$A$783,$A376,СВЦЭМ!$B$40:$B$783,F$366)+'СЕТ СН'!$F$16</f>
        <v>0</v>
      </c>
      <c r="G376" s="36">
        <f>SUMIFS(СВЦЭМ!$K$40:$K$783,СВЦЭМ!$A$40:$A$783,$A376,СВЦЭМ!$B$40:$B$783,G$366)+'СЕТ СН'!$F$16</f>
        <v>0</v>
      </c>
      <c r="H376" s="36">
        <f>SUMIFS(СВЦЭМ!$K$40:$K$783,СВЦЭМ!$A$40:$A$783,$A376,СВЦЭМ!$B$40:$B$783,H$366)+'СЕТ СН'!$F$16</f>
        <v>0</v>
      </c>
      <c r="I376" s="36">
        <f>SUMIFS(СВЦЭМ!$K$40:$K$783,СВЦЭМ!$A$40:$A$783,$A376,СВЦЭМ!$B$40:$B$783,I$366)+'СЕТ СН'!$F$16</f>
        <v>0</v>
      </c>
      <c r="J376" s="36">
        <f>SUMIFS(СВЦЭМ!$K$40:$K$783,СВЦЭМ!$A$40:$A$783,$A376,СВЦЭМ!$B$40:$B$783,J$366)+'СЕТ СН'!$F$16</f>
        <v>0</v>
      </c>
      <c r="K376" s="36">
        <f>SUMIFS(СВЦЭМ!$K$40:$K$783,СВЦЭМ!$A$40:$A$783,$A376,СВЦЭМ!$B$40:$B$783,K$366)+'СЕТ СН'!$F$16</f>
        <v>0</v>
      </c>
      <c r="L376" s="36">
        <f>SUMIFS(СВЦЭМ!$K$40:$K$783,СВЦЭМ!$A$40:$A$783,$A376,СВЦЭМ!$B$40:$B$783,L$366)+'СЕТ СН'!$F$16</f>
        <v>0</v>
      </c>
      <c r="M376" s="36">
        <f>SUMIFS(СВЦЭМ!$K$40:$K$783,СВЦЭМ!$A$40:$A$783,$A376,СВЦЭМ!$B$40:$B$783,M$366)+'СЕТ СН'!$F$16</f>
        <v>0</v>
      </c>
      <c r="N376" s="36">
        <f>SUMIFS(СВЦЭМ!$K$40:$K$783,СВЦЭМ!$A$40:$A$783,$A376,СВЦЭМ!$B$40:$B$783,N$366)+'СЕТ СН'!$F$16</f>
        <v>0</v>
      </c>
      <c r="O376" s="36">
        <f>SUMIFS(СВЦЭМ!$K$40:$K$783,СВЦЭМ!$A$40:$A$783,$A376,СВЦЭМ!$B$40:$B$783,O$366)+'СЕТ СН'!$F$16</f>
        <v>0</v>
      </c>
      <c r="P376" s="36">
        <f>SUMIFS(СВЦЭМ!$K$40:$K$783,СВЦЭМ!$A$40:$A$783,$A376,СВЦЭМ!$B$40:$B$783,P$366)+'СЕТ СН'!$F$16</f>
        <v>0</v>
      </c>
      <c r="Q376" s="36">
        <f>SUMIFS(СВЦЭМ!$K$40:$K$783,СВЦЭМ!$A$40:$A$783,$A376,СВЦЭМ!$B$40:$B$783,Q$366)+'СЕТ СН'!$F$16</f>
        <v>0</v>
      </c>
      <c r="R376" s="36">
        <f>SUMIFS(СВЦЭМ!$K$40:$K$783,СВЦЭМ!$A$40:$A$783,$A376,СВЦЭМ!$B$40:$B$783,R$366)+'СЕТ СН'!$F$16</f>
        <v>0</v>
      </c>
      <c r="S376" s="36">
        <f>SUMIFS(СВЦЭМ!$K$40:$K$783,СВЦЭМ!$A$40:$A$783,$A376,СВЦЭМ!$B$40:$B$783,S$366)+'СЕТ СН'!$F$16</f>
        <v>0</v>
      </c>
      <c r="T376" s="36">
        <f>SUMIFS(СВЦЭМ!$K$40:$K$783,СВЦЭМ!$A$40:$A$783,$A376,СВЦЭМ!$B$40:$B$783,T$366)+'СЕТ СН'!$F$16</f>
        <v>0</v>
      </c>
      <c r="U376" s="36">
        <f>SUMIFS(СВЦЭМ!$K$40:$K$783,СВЦЭМ!$A$40:$A$783,$A376,СВЦЭМ!$B$40:$B$783,U$366)+'СЕТ СН'!$F$16</f>
        <v>0</v>
      </c>
      <c r="V376" s="36">
        <f>SUMIFS(СВЦЭМ!$K$40:$K$783,СВЦЭМ!$A$40:$A$783,$A376,СВЦЭМ!$B$40:$B$783,V$366)+'СЕТ СН'!$F$16</f>
        <v>0</v>
      </c>
      <c r="W376" s="36">
        <f>SUMIFS(СВЦЭМ!$K$40:$K$783,СВЦЭМ!$A$40:$A$783,$A376,СВЦЭМ!$B$40:$B$783,W$366)+'СЕТ СН'!$F$16</f>
        <v>0</v>
      </c>
      <c r="X376" s="36">
        <f>SUMIFS(СВЦЭМ!$K$40:$K$783,СВЦЭМ!$A$40:$A$783,$A376,СВЦЭМ!$B$40:$B$783,X$366)+'СЕТ СН'!$F$16</f>
        <v>0</v>
      </c>
      <c r="Y376" s="36">
        <f>SUMIFS(СВЦЭМ!$K$40:$K$783,СВЦЭМ!$A$40:$A$783,$A376,СВЦЭМ!$B$40:$B$783,Y$366)+'СЕТ СН'!$F$16</f>
        <v>0</v>
      </c>
    </row>
    <row r="377" spans="1:25" ht="15.75" hidden="1" x14ac:dyDescent="0.2">
      <c r="A377" s="35">
        <f t="shared" si="10"/>
        <v>45484</v>
      </c>
      <c r="B377" s="36">
        <f>SUMIFS(СВЦЭМ!$K$40:$K$783,СВЦЭМ!$A$40:$A$783,$A377,СВЦЭМ!$B$40:$B$783,B$366)+'СЕТ СН'!$F$16</f>
        <v>0</v>
      </c>
      <c r="C377" s="36">
        <f>SUMIFS(СВЦЭМ!$K$40:$K$783,СВЦЭМ!$A$40:$A$783,$A377,СВЦЭМ!$B$40:$B$783,C$366)+'СЕТ СН'!$F$16</f>
        <v>0</v>
      </c>
      <c r="D377" s="36">
        <f>SUMIFS(СВЦЭМ!$K$40:$K$783,СВЦЭМ!$A$40:$A$783,$A377,СВЦЭМ!$B$40:$B$783,D$366)+'СЕТ СН'!$F$16</f>
        <v>0</v>
      </c>
      <c r="E377" s="36">
        <f>SUMIFS(СВЦЭМ!$K$40:$K$783,СВЦЭМ!$A$40:$A$783,$A377,СВЦЭМ!$B$40:$B$783,E$366)+'СЕТ СН'!$F$16</f>
        <v>0</v>
      </c>
      <c r="F377" s="36">
        <f>SUMIFS(СВЦЭМ!$K$40:$K$783,СВЦЭМ!$A$40:$A$783,$A377,СВЦЭМ!$B$40:$B$783,F$366)+'СЕТ СН'!$F$16</f>
        <v>0</v>
      </c>
      <c r="G377" s="36">
        <f>SUMIFS(СВЦЭМ!$K$40:$K$783,СВЦЭМ!$A$40:$A$783,$A377,СВЦЭМ!$B$40:$B$783,G$366)+'СЕТ СН'!$F$16</f>
        <v>0</v>
      </c>
      <c r="H377" s="36">
        <f>SUMIFS(СВЦЭМ!$K$40:$K$783,СВЦЭМ!$A$40:$A$783,$A377,СВЦЭМ!$B$40:$B$783,H$366)+'СЕТ СН'!$F$16</f>
        <v>0</v>
      </c>
      <c r="I377" s="36">
        <f>SUMIFS(СВЦЭМ!$K$40:$K$783,СВЦЭМ!$A$40:$A$783,$A377,СВЦЭМ!$B$40:$B$783,I$366)+'СЕТ СН'!$F$16</f>
        <v>0</v>
      </c>
      <c r="J377" s="36">
        <f>SUMIFS(СВЦЭМ!$K$40:$K$783,СВЦЭМ!$A$40:$A$783,$A377,СВЦЭМ!$B$40:$B$783,J$366)+'СЕТ СН'!$F$16</f>
        <v>0</v>
      </c>
      <c r="K377" s="36">
        <f>SUMIFS(СВЦЭМ!$K$40:$K$783,СВЦЭМ!$A$40:$A$783,$A377,СВЦЭМ!$B$40:$B$783,K$366)+'СЕТ СН'!$F$16</f>
        <v>0</v>
      </c>
      <c r="L377" s="36">
        <f>SUMIFS(СВЦЭМ!$K$40:$K$783,СВЦЭМ!$A$40:$A$783,$A377,СВЦЭМ!$B$40:$B$783,L$366)+'СЕТ СН'!$F$16</f>
        <v>0</v>
      </c>
      <c r="M377" s="36">
        <f>SUMIFS(СВЦЭМ!$K$40:$K$783,СВЦЭМ!$A$40:$A$783,$A377,СВЦЭМ!$B$40:$B$783,M$366)+'СЕТ СН'!$F$16</f>
        <v>0</v>
      </c>
      <c r="N377" s="36">
        <f>SUMIFS(СВЦЭМ!$K$40:$K$783,СВЦЭМ!$A$40:$A$783,$A377,СВЦЭМ!$B$40:$B$783,N$366)+'СЕТ СН'!$F$16</f>
        <v>0</v>
      </c>
      <c r="O377" s="36">
        <f>SUMIFS(СВЦЭМ!$K$40:$K$783,СВЦЭМ!$A$40:$A$783,$A377,СВЦЭМ!$B$40:$B$783,O$366)+'СЕТ СН'!$F$16</f>
        <v>0</v>
      </c>
      <c r="P377" s="36">
        <f>SUMIFS(СВЦЭМ!$K$40:$K$783,СВЦЭМ!$A$40:$A$783,$A377,СВЦЭМ!$B$40:$B$783,P$366)+'СЕТ СН'!$F$16</f>
        <v>0</v>
      </c>
      <c r="Q377" s="36">
        <f>SUMIFS(СВЦЭМ!$K$40:$K$783,СВЦЭМ!$A$40:$A$783,$A377,СВЦЭМ!$B$40:$B$783,Q$366)+'СЕТ СН'!$F$16</f>
        <v>0</v>
      </c>
      <c r="R377" s="36">
        <f>SUMIFS(СВЦЭМ!$K$40:$K$783,СВЦЭМ!$A$40:$A$783,$A377,СВЦЭМ!$B$40:$B$783,R$366)+'СЕТ СН'!$F$16</f>
        <v>0</v>
      </c>
      <c r="S377" s="36">
        <f>SUMIFS(СВЦЭМ!$K$40:$K$783,СВЦЭМ!$A$40:$A$783,$A377,СВЦЭМ!$B$40:$B$783,S$366)+'СЕТ СН'!$F$16</f>
        <v>0</v>
      </c>
      <c r="T377" s="36">
        <f>SUMIFS(СВЦЭМ!$K$40:$K$783,СВЦЭМ!$A$40:$A$783,$A377,СВЦЭМ!$B$40:$B$783,T$366)+'СЕТ СН'!$F$16</f>
        <v>0</v>
      </c>
      <c r="U377" s="36">
        <f>SUMIFS(СВЦЭМ!$K$40:$K$783,СВЦЭМ!$A$40:$A$783,$A377,СВЦЭМ!$B$40:$B$783,U$366)+'СЕТ СН'!$F$16</f>
        <v>0</v>
      </c>
      <c r="V377" s="36">
        <f>SUMIFS(СВЦЭМ!$K$40:$K$783,СВЦЭМ!$A$40:$A$783,$A377,СВЦЭМ!$B$40:$B$783,V$366)+'СЕТ СН'!$F$16</f>
        <v>0</v>
      </c>
      <c r="W377" s="36">
        <f>SUMIFS(СВЦЭМ!$K$40:$K$783,СВЦЭМ!$A$40:$A$783,$A377,СВЦЭМ!$B$40:$B$783,W$366)+'СЕТ СН'!$F$16</f>
        <v>0</v>
      </c>
      <c r="X377" s="36">
        <f>SUMIFS(СВЦЭМ!$K$40:$K$783,СВЦЭМ!$A$40:$A$783,$A377,СВЦЭМ!$B$40:$B$783,X$366)+'СЕТ СН'!$F$16</f>
        <v>0</v>
      </c>
      <c r="Y377" s="36">
        <f>SUMIFS(СВЦЭМ!$K$40:$K$783,СВЦЭМ!$A$40:$A$783,$A377,СВЦЭМ!$B$40:$B$783,Y$366)+'СЕТ СН'!$F$16</f>
        <v>0</v>
      </c>
    </row>
    <row r="378" spans="1:25" ht="15.75" hidden="1" x14ac:dyDescent="0.2">
      <c r="A378" s="35">
        <f t="shared" si="10"/>
        <v>45485</v>
      </c>
      <c r="B378" s="36">
        <f>SUMIFS(СВЦЭМ!$K$40:$K$783,СВЦЭМ!$A$40:$A$783,$A378,СВЦЭМ!$B$40:$B$783,B$366)+'СЕТ СН'!$F$16</f>
        <v>0</v>
      </c>
      <c r="C378" s="36">
        <f>SUMIFS(СВЦЭМ!$K$40:$K$783,СВЦЭМ!$A$40:$A$783,$A378,СВЦЭМ!$B$40:$B$783,C$366)+'СЕТ СН'!$F$16</f>
        <v>0</v>
      </c>
      <c r="D378" s="36">
        <f>SUMIFS(СВЦЭМ!$K$40:$K$783,СВЦЭМ!$A$40:$A$783,$A378,СВЦЭМ!$B$40:$B$783,D$366)+'СЕТ СН'!$F$16</f>
        <v>0</v>
      </c>
      <c r="E378" s="36">
        <f>SUMIFS(СВЦЭМ!$K$40:$K$783,СВЦЭМ!$A$40:$A$783,$A378,СВЦЭМ!$B$40:$B$783,E$366)+'СЕТ СН'!$F$16</f>
        <v>0</v>
      </c>
      <c r="F378" s="36">
        <f>SUMIFS(СВЦЭМ!$K$40:$K$783,СВЦЭМ!$A$40:$A$783,$A378,СВЦЭМ!$B$40:$B$783,F$366)+'СЕТ СН'!$F$16</f>
        <v>0</v>
      </c>
      <c r="G378" s="36">
        <f>SUMIFS(СВЦЭМ!$K$40:$K$783,СВЦЭМ!$A$40:$A$783,$A378,СВЦЭМ!$B$40:$B$783,G$366)+'СЕТ СН'!$F$16</f>
        <v>0</v>
      </c>
      <c r="H378" s="36">
        <f>SUMIFS(СВЦЭМ!$K$40:$K$783,СВЦЭМ!$A$40:$A$783,$A378,СВЦЭМ!$B$40:$B$783,H$366)+'СЕТ СН'!$F$16</f>
        <v>0</v>
      </c>
      <c r="I378" s="36">
        <f>SUMIFS(СВЦЭМ!$K$40:$K$783,СВЦЭМ!$A$40:$A$783,$A378,СВЦЭМ!$B$40:$B$783,I$366)+'СЕТ СН'!$F$16</f>
        <v>0</v>
      </c>
      <c r="J378" s="36">
        <f>SUMIFS(СВЦЭМ!$K$40:$K$783,СВЦЭМ!$A$40:$A$783,$A378,СВЦЭМ!$B$40:$B$783,J$366)+'СЕТ СН'!$F$16</f>
        <v>0</v>
      </c>
      <c r="K378" s="36">
        <f>SUMIFS(СВЦЭМ!$K$40:$K$783,СВЦЭМ!$A$40:$A$783,$A378,СВЦЭМ!$B$40:$B$783,K$366)+'СЕТ СН'!$F$16</f>
        <v>0</v>
      </c>
      <c r="L378" s="36">
        <f>SUMIFS(СВЦЭМ!$K$40:$K$783,СВЦЭМ!$A$40:$A$783,$A378,СВЦЭМ!$B$40:$B$783,L$366)+'СЕТ СН'!$F$16</f>
        <v>0</v>
      </c>
      <c r="M378" s="36">
        <f>SUMIFS(СВЦЭМ!$K$40:$K$783,СВЦЭМ!$A$40:$A$783,$A378,СВЦЭМ!$B$40:$B$783,M$366)+'СЕТ СН'!$F$16</f>
        <v>0</v>
      </c>
      <c r="N378" s="36">
        <f>SUMIFS(СВЦЭМ!$K$40:$K$783,СВЦЭМ!$A$40:$A$783,$A378,СВЦЭМ!$B$40:$B$783,N$366)+'СЕТ СН'!$F$16</f>
        <v>0</v>
      </c>
      <c r="O378" s="36">
        <f>SUMIFS(СВЦЭМ!$K$40:$K$783,СВЦЭМ!$A$40:$A$783,$A378,СВЦЭМ!$B$40:$B$783,O$366)+'СЕТ СН'!$F$16</f>
        <v>0</v>
      </c>
      <c r="P378" s="36">
        <f>SUMIFS(СВЦЭМ!$K$40:$K$783,СВЦЭМ!$A$40:$A$783,$A378,СВЦЭМ!$B$40:$B$783,P$366)+'СЕТ СН'!$F$16</f>
        <v>0</v>
      </c>
      <c r="Q378" s="36">
        <f>SUMIFS(СВЦЭМ!$K$40:$K$783,СВЦЭМ!$A$40:$A$783,$A378,СВЦЭМ!$B$40:$B$783,Q$366)+'СЕТ СН'!$F$16</f>
        <v>0</v>
      </c>
      <c r="R378" s="36">
        <f>SUMIFS(СВЦЭМ!$K$40:$K$783,СВЦЭМ!$A$40:$A$783,$A378,СВЦЭМ!$B$40:$B$783,R$366)+'СЕТ СН'!$F$16</f>
        <v>0</v>
      </c>
      <c r="S378" s="36">
        <f>SUMIFS(СВЦЭМ!$K$40:$K$783,СВЦЭМ!$A$40:$A$783,$A378,СВЦЭМ!$B$40:$B$783,S$366)+'СЕТ СН'!$F$16</f>
        <v>0</v>
      </c>
      <c r="T378" s="36">
        <f>SUMIFS(СВЦЭМ!$K$40:$K$783,СВЦЭМ!$A$40:$A$783,$A378,СВЦЭМ!$B$40:$B$783,T$366)+'СЕТ СН'!$F$16</f>
        <v>0</v>
      </c>
      <c r="U378" s="36">
        <f>SUMIFS(СВЦЭМ!$K$40:$K$783,СВЦЭМ!$A$40:$A$783,$A378,СВЦЭМ!$B$40:$B$783,U$366)+'СЕТ СН'!$F$16</f>
        <v>0</v>
      </c>
      <c r="V378" s="36">
        <f>SUMIFS(СВЦЭМ!$K$40:$K$783,СВЦЭМ!$A$40:$A$783,$A378,СВЦЭМ!$B$40:$B$783,V$366)+'СЕТ СН'!$F$16</f>
        <v>0</v>
      </c>
      <c r="W378" s="36">
        <f>SUMIFS(СВЦЭМ!$K$40:$K$783,СВЦЭМ!$A$40:$A$783,$A378,СВЦЭМ!$B$40:$B$783,W$366)+'СЕТ СН'!$F$16</f>
        <v>0</v>
      </c>
      <c r="X378" s="36">
        <f>SUMIFS(СВЦЭМ!$K$40:$K$783,СВЦЭМ!$A$40:$A$783,$A378,СВЦЭМ!$B$40:$B$783,X$366)+'СЕТ СН'!$F$16</f>
        <v>0</v>
      </c>
      <c r="Y378" s="36">
        <f>SUMIFS(СВЦЭМ!$K$40:$K$783,СВЦЭМ!$A$40:$A$783,$A378,СВЦЭМ!$B$40:$B$783,Y$366)+'СЕТ СН'!$F$16</f>
        <v>0</v>
      </c>
    </row>
    <row r="379" spans="1:25" ht="15.75" hidden="1" x14ac:dyDescent="0.2">
      <c r="A379" s="35">
        <f t="shared" si="10"/>
        <v>45486</v>
      </c>
      <c r="B379" s="36">
        <f>SUMIFS(СВЦЭМ!$K$40:$K$783,СВЦЭМ!$A$40:$A$783,$A379,СВЦЭМ!$B$40:$B$783,B$366)+'СЕТ СН'!$F$16</f>
        <v>0</v>
      </c>
      <c r="C379" s="36">
        <f>SUMIFS(СВЦЭМ!$K$40:$K$783,СВЦЭМ!$A$40:$A$783,$A379,СВЦЭМ!$B$40:$B$783,C$366)+'СЕТ СН'!$F$16</f>
        <v>0</v>
      </c>
      <c r="D379" s="36">
        <f>SUMIFS(СВЦЭМ!$K$40:$K$783,СВЦЭМ!$A$40:$A$783,$A379,СВЦЭМ!$B$40:$B$783,D$366)+'СЕТ СН'!$F$16</f>
        <v>0</v>
      </c>
      <c r="E379" s="36">
        <f>SUMIFS(СВЦЭМ!$K$40:$K$783,СВЦЭМ!$A$40:$A$783,$A379,СВЦЭМ!$B$40:$B$783,E$366)+'СЕТ СН'!$F$16</f>
        <v>0</v>
      </c>
      <c r="F379" s="36">
        <f>SUMIFS(СВЦЭМ!$K$40:$K$783,СВЦЭМ!$A$40:$A$783,$A379,СВЦЭМ!$B$40:$B$783,F$366)+'СЕТ СН'!$F$16</f>
        <v>0</v>
      </c>
      <c r="G379" s="36">
        <f>SUMIFS(СВЦЭМ!$K$40:$K$783,СВЦЭМ!$A$40:$A$783,$A379,СВЦЭМ!$B$40:$B$783,G$366)+'СЕТ СН'!$F$16</f>
        <v>0</v>
      </c>
      <c r="H379" s="36">
        <f>SUMIFS(СВЦЭМ!$K$40:$K$783,СВЦЭМ!$A$40:$A$783,$A379,СВЦЭМ!$B$40:$B$783,H$366)+'СЕТ СН'!$F$16</f>
        <v>0</v>
      </c>
      <c r="I379" s="36">
        <f>SUMIFS(СВЦЭМ!$K$40:$K$783,СВЦЭМ!$A$40:$A$783,$A379,СВЦЭМ!$B$40:$B$783,I$366)+'СЕТ СН'!$F$16</f>
        <v>0</v>
      </c>
      <c r="J379" s="36">
        <f>SUMIFS(СВЦЭМ!$K$40:$K$783,СВЦЭМ!$A$40:$A$783,$A379,СВЦЭМ!$B$40:$B$783,J$366)+'СЕТ СН'!$F$16</f>
        <v>0</v>
      </c>
      <c r="K379" s="36">
        <f>SUMIFS(СВЦЭМ!$K$40:$K$783,СВЦЭМ!$A$40:$A$783,$A379,СВЦЭМ!$B$40:$B$783,K$366)+'СЕТ СН'!$F$16</f>
        <v>0</v>
      </c>
      <c r="L379" s="36">
        <f>SUMIFS(СВЦЭМ!$K$40:$K$783,СВЦЭМ!$A$40:$A$783,$A379,СВЦЭМ!$B$40:$B$783,L$366)+'СЕТ СН'!$F$16</f>
        <v>0</v>
      </c>
      <c r="M379" s="36">
        <f>SUMIFS(СВЦЭМ!$K$40:$K$783,СВЦЭМ!$A$40:$A$783,$A379,СВЦЭМ!$B$40:$B$783,M$366)+'СЕТ СН'!$F$16</f>
        <v>0</v>
      </c>
      <c r="N379" s="36">
        <f>SUMIFS(СВЦЭМ!$K$40:$K$783,СВЦЭМ!$A$40:$A$783,$A379,СВЦЭМ!$B$40:$B$783,N$366)+'СЕТ СН'!$F$16</f>
        <v>0</v>
      </c>
      <c r="O379" s="36">
        <f>SUMIFS(СВЦЭМ!$K$40:$K$783,СВЦЭМ!$A$40:$A$783,$A379,СВЦЭМ!$B$40:$B$783,O$366)+'СЕТ СН'!$F$16</f>
        <v>0</v>
      </c>
      <c r="P379" s="36">
        <f>SUMIFS(СВЦЭМ!$K$40:$K$783,СВЦЭМ!$A$40:$A$783,$A379,СВЦЭМ!$B$40:$B$783,P$366)+'СЕТ СН'!$F$16</f>
        <v>0</v>
      </c>
      <c r="Q379" s="36">
        <f>SUMIFS(СВЦЭМ!$K$40:$K$783,СВЦЭМ!$A$40:$A$783,$A379,СВЦЭМ!$B$40:$B$783,Q$366)+'СЕТ СН'!$F$16</f>
        <v>0</v>
      </c>
      <c r="R379" s="36">
        <f>SUMIFS(СВЦЭМ!$K$40:$K$783,СВЦЭМ!$A$40:$A$783,$A379,СВЦЭМ!$B$40:$B$783,R$366)+'СЕТ СН'!$F$16</f>
        <v>0</v>
      </c>
      <c r="S379" s="36">
        <f>SUMIFS(СВЦЭМ!$K$40:$K$783,СВЦЭМ!$A$40:$A$783,$A379,СВЦЭМ!$B$40:$B$783,S$366)+'СЕТ СН'!$F$16</f>
        <v>0</v>
      </c>
      <c r="T379" s="36">
        <f>SUMIFS(СВЦЭМ!$K$40:$K$783,СВЦЭМ!$A$40:$A$783,$A379,СВЦЭМ!$B$40:$B$783,T$366)+'СЕТ СН'!$F$16</f>
        <v>0</v>
      </c>
      <c r="U379" s="36">
        <f>SUMIFS(СВЦЭМ!$K$40:$K$783,СВЦЭМ!$A$40:$A$783,$A379,СВЦЭМ!$B$40:$B$783,U$366)+'СЕТ СН'!$F$16</f>
        <v>0</v>
      </c>
      <c r="V379" s="36">
        <f>SUMIFS(СВЦЭМ!$K$40:$K$783,СВЦЭМ!$A$40:$A$783,$A379,СВЦЭМ!$B$40:$B$783,V$366)+'СЕТ СН'!$F$16</f>
        <v>0</v>
      </c>
      <c r="W379" s="36">
        <f>SUMIFS(СВЦЭМ!$K$40:$K$783,СВЦЭМ!$A$40:$A$783,$A379,СВЦЭМ!$B$40:$B$783,W$366)+'СЕТ СН'!$F$16</f>
        <v>0</v>
      </c>
      <c r="X379" s="36">
        <f>SUMIFS(СВЦЭМ!$K$40:$K$783,СВЦЭМ!$A$40:$A$783,$A379,СВЦЭМ!$B$40:$B$783,X$366)+'СЕТ СН'!$F$16</f>
        <v>0</v>
      </c>
      <c r="Y379" s="36">
        <f>SUMIFS(СВЦЭМ!$K$40:$K$783,СВЦЭМ!$A$40:$A$783,$A379,СВЦЭМ!$B$40:$B$783,Y$366)+'СЕТ СН'!$F$16</f>
        <v>0</v>
      </c>
    </row>
    <row r="380" spans="1:25" ht="15.75" hidden="1" x14ac:dyDescent="0.2">
      <c r="A380" s="35">
        <f t="shared" si="10"/>
        <v>45487</v>
      </c>
      <c r="B380" s="36">
        <f>SUMIFS(СВЦЭМ!$K$40:$K$783,СВЦЭМ!$A$40:$A$783,$A380,СВЦЭМ!$B$40:$B$783,B$366)+'СЕТ СН'!$F$16</f>
        <v>0</v>
      </c>
      <c r="C380" s="36">
        <f>SUMIFS(СВЦЭМ!$K$40:$K$783,СВЦЭМ!$A$40:$A$783,$A380,СВЦЭМ!$B$40:$B$783,C$366)+'СЕТ СН'!$F$16</f>
        <v>0</v>
      </c>
      <c r="D380" s="36">
        <f>SUMIFS(СВЦЭМ!$K$40:$K$783,СВЦЭМ!$A$40:$A$783,$A380,СВЦЭМ!$B$40:$B$783,D$366)+'СЕТ СН'!$F$16</f>
        <v>0</v>
      </c>
      <c r="E380" s="36">
        <f>SUMIFS(СВЦЭМ!$K$40:$K$783,СВЦЭМ!$A$40:$A$783,$A380,СВЦЭМ!$B$40:$B$783,E$366)+'СЕТ СН'!$F$16</f>
        <v>0</v>
      </c>
      <c r="F380" s="36">
        <f>SUMIFS(СВЦЭМ!$K$40:$K$783,СВЦЭМ!$A$40:$A$783,$A380,СВЦЭМ!$B$40:$B$783,F$366)+'СЕТ СН'!$F$16</f>
        <v>0</v>
      </c>
      <c r="G380" s="36">
        <f>SUMIFS(СВЦЭМ!$K$40:$K$783,СВЦЭМ!$A$40:$A$783,$A380,СВЦЭМ!$B$40:$B$783,G$366)+'СЕТ СН'!$F$16</f>
        <v>0</v>
      </c>
      <c r="H380" s="36">
        <f>SUMIFS(СВЦЭМ!$K$40:$K$783,СВЦЭМ!$A$40:$A$783,$A380,СВЦЭМ!$B$40:$B$783,H$366)+'СЕТ СН'!$F$16</f>
        <v>0</v>
      </c>
      <c r="I380" s="36">
        <f>SUMIFS(СВЦЭМ!$K$40:$K$783,СВЦЭМ!$A$40:$A$783,$A380,СВЦЭМ!$B$40:$B$783,I$366)+'СЕТ СН'!$F$16</f>
        <v>0</v>
      </c>
      <c r="J380" s="36">
        <f>SUMIFS(СВЦЭМ!$K$40:$K$783,СВЦЭМ!$A$40:$A$783,$A380,СВЦЭМ!$B$40:$B$783,J$366)+'СЕТ СН'!$F$16</f>
        <v>0</v>
      </c>
      <c r="K380" s="36">
        <f>SUMIFS(СВЦЭМ!$K$40:$K$783,СВЦЭМ!$A$40:$A$783,$A380,СВЦЭМ!$B$40:$B$783,K$366)+'СЕТ СН'!$F$16</f>
        <v>0</v>
      </c>
      <c r="L380" s="36">
        <f>SUMIFS(СВЦЭМ!$K$40:$K$783,СВЦЭМ!$A$40:$A$783,$A380,СВЦЭМ!$B$40:$B$783,L$366)+'СЕТ СН'!$F$16</f>
        <v>0</v>
      </c>
      <c r="M380" s="36">
        <f>SUMIFS(СВЦЭМ!$K$40:$K$783,СВЦЭМ!$A$40:$A$783,$A380,СВЦЭМ!$B$40:$B$783,M$366)+'СЕТ СН'!$F$16</f>
        <v>0</v>
      </c>
      <c r="N380" s="36">
        <f>SUMIFS(СВЦЭМ!$K$40:$K$783,СВЦЭМ!$A$40:$A$783,$A380,СВЦЭМ!$B$40:$B$783,N$366)+'СЕТ СН'!$F$16</f>
        <v>0</v>
      </c>
      <c r="O380" s="36">
        <f>SUMIFS(СВЦЭМ!$K$40:$K$783,СВЦЭМ!$A$40:$A$783,$A380,СВЦЭМ!$B$40:$B$783,O$366)+'СЕТ СН'!$F$16</f>
        <v>0</v>
      </c>
      <c r="P380" s="36">
        <f>SUMIFS(СВЦЭМ!$K$40:$K$783,СВЦЭМ!$A$40:$A$783,$A380,СВЦЭМ!$B$40:$B$783,P$366)+'СЕТ СН'!$F$16</f>
        <v>0</v>
      </c>
      <c r="Q380" s="36">
        <f>SUMIFS(СВЦЭМ!$K$40:$K$783,СВЦЭМ!$A$40:$A$783,$A380,СВЦЭМ!$B$40:$B$783,Q$366)+'СЕТ СН'!$F$16</f>
        <v>0</v>
      </c>
      <c r="R380" s="36">
        <f>SUMIFS(СВЦЭМ!$K$40:$K$783,СВЦЭМ!$A$40:$A$783,$A380,СВЦЭМ!$B$40:$B$783,R$366)+'СЕТ СН'!$F$16</f>
        <v>0</v>
      </c>
      <c r="S380" s="36">
        <f>SUMIFS(СВЦЭМ!$K$40:$K$783,СВЦЭМ!$A$40:$A$783,$A380,СВЦЭМ!$B$40:$B$783,S$366)+'СЕТ СН'!$F$16</f>
        <v>0</v>
      </c>
      <c r="T380" s="36">
        <f>SUMIFS(СВЦЭМ!$K$40:$K$783,СВЦЭМ!$A$40:$A$783,$A380,СВЦЭМ!$B$40:$B$783,T$366)+'СЕТ СН'!$F$16</f>
        <v>0</v>
      </c>
      <c r="U380" s="36">
        <f>SUMIFS(СВЦЭМ!$K$40:$K$783,СВЦЭМ!$A$40:$A$783,$A380,СВЦЭМ!$B$40:$B$783,U$366)+'СЕТ СН'!$F$16</f>
        <v>0</v>
      </c>
      <c r="V380" s="36">
        <f>SUMIFS(СВЦЭМ!$K$40:$K$783,СВЦЭМ!$A$40:$A$783,$A380,СВЦЭМ!$B$40:$B$783,V$366)+'СЕТ СН'!$F$16</f>
        <v>0</v>
      </c>
      <c r="W380" s="36">
        <f>SUMIFS(СВЦЭМ!$K$40:$K$783,СВЦЭМ!$A$40:$A$783,$A380,СВЦЭМ!$B$40:$B$783,W$366)+'СЕТ СН'!$F$16</f>
        <v>0</v>
      </c>
      <c r="X380" s="36">
        <f>SUMIFS(СВЦЭМ!$K$40:$K$783,СВЦЭМ!$A$40:$A$783,$A380,СВЦЭМ!$B$40:$B$783,X$366)+'СЕТ СН'!$F$16</f>
        <v>0</v>
      </c>
      <c r="Y380" s="36">
        <f>SUMIFS(СВЦЭМ!$K$40:$K$783,СВЦЭМ!$A$40:$A$783,$A380,СВЦЭМ!$B$40:$B$783,Y$366)+'СЕТ СН'!$F$16</f>
        <v>0</v>
      </c>
    </row>
    <row r="381" spans="1:25" ht="15.75" hidden="1" x14ac:dyDescent="0.2">
      <c r="A381" s="35">
        <f t="shared" si="10"/>
        <v>45488</v>
      </c>
      <c r="B381" s="36">
        <f>SUMIFS(СВЦЭМ!$K$40:$K$783,СВЦЭМ!$A$40:$A$783,$A381,СВЦЭМ!$B$40:$B$783,B$366)+'СЕТ СН'!$F$16</f>
        <v>0</v>
      </c>
      <c r="C381" s="36">
        <f>SUMIFS(СВЦЭМ!$K$40:$K$783,СВЦЭМ!$A$40:$A$783,$A381,СВЦЭМ!$B$40:$B$783,C$366)+'СЕТ СН'!$F$16</f>
        <v>0</v>
      </c>
      <c r="D381" s="36">
        <f>SUMIFS(СВЦЭМ!$K$40:$K$783,СВЦЭМ!$A$40:$A$783,$A381,СВЦЭМ!$B$40:$B$783,D$366)+'СЕТ СН'!$F$16</f>
        <v>0</v>
      </c>
      <c r="E381" s="36">
        <f>SUMIFS(СВЦЭМ!$K$40:$K$783,СВЦЭМ!$A$40:$A$783,$A381,СВЦЭМ!$B$40:$B$783,E$366)+'СЕТ СН'!$F$16</f>
        <v>0</v>
      </c>
      <c r="F381" s="36">
        <f>SUMIFS(СВЦЭМ!$K$40:$K$783,СВЦЭМ!$A$40:$A$783,$A381,СВЦЭМ!$B$40:$B$783,F$366)+'СЕТ СН'!$F$16</f>
        <v>0</v>
      </c>
      <c r="G381" s="36">
        <f>SUMIFS(СВЦЭМ!$K$40:$K$783,СВЦЭМ!$A$40:$A$783,$A381,СВЦЭМ!$B$40:$B$783,G$366)+'СЕТ СН'!$F$16</f>
        <v>0</v>
      </c>
      <c r="H381" s="36">
        <f>SUMIFS(СВЦЭМ!$K$40:$K$783,СВЦЭМ!$A$40:$A$783,$A381,СВЦЭМ!$B$40:$B$783,H$366)+'СЕТ СН'!$F$16</f>
        <v>0</v>
      </c>
      <c r="I381" s="36">
        <f>SUMIFS(СВЦЭМ!$K$40:$K$783,СВЦЭМ!$A$40:$A$783,$A381,СВЦЭМ!$B$40:$B$783,I$366)+'СЕТ СН'!$F$16</f>
        <v>0</v>
      </c>
      <c r="J381" s="36">
        <f>SUMIFS(СВЦЭМ!$K$40:$K$783,СВЦЭМ!$A$40:$A$783,$A381,СВЦЭМ!$B$40:$B$783,J$366)+'СЕТ СН'!$F$16</f>
        <v>0</v>
      </c>
      <c r="K381" s="36">
        <f>SUMIFS(СВЦЭМ!$K$40:$K$783,СВЦЭМ!$A$40:$A$783,$A381,СВЦЭМ!$B$40:$B$783,K$366)+'СЕТ СН'!$F$16</f>
        <v>0</v>
      </c>
      <c r="L381" s="36">
        <f>SUMIFS(СВЦЭМ!$K$40:$K$783,СВЦЭМ!$A$40:$A$783,$A381,СВЦЭМ!$B$40:$B$783,L$366)+'СЕТ СН'!$F$16</f>
        <v>0</v>
      </c>
      <c r="M381" s="36">
        <f>SUMIFS(СВЦЭМ!$K$40:$K$783,СВЦЭМ!$A$40:$A$783,$A381,СВЦЭМ!$B$40:$B$783,M$366)+'СЕТ СН'!$F$16</f>
        <v>0</v>
      </c>
      <c r="N381" s="36">
        <f>SUMIFS(СВЦЭМ!$K$40:$K$783,СВЦЭМ!$A$40:$A$783,$A381,СВЦЭМ!$B$40:$B$783,N$366)+'СЕТ СН'!$F$16</f>
        <v>0</v>
      </c>
      <c r="O381" s="36">
        <f>SUMIFS(СВЦЭМ!$K$40:$K$783,СВЦЭМ!$A$40:$A$783,$A381,СВЦЭМ!$B$40:$B$783,O$366)+'СЕТ СН'!$F$16</f>
        <v>0</v>
      </c>
      <c r="P381" s="36">
        <f>SUMIFS(СВЦЭМ!$K$40:$K$783,СВЦЭМ!$A$40:$A$783,$A381,СВЦЭМ!$B$40:$B$783,P$366)+'СЕТ СН'!$F$16</f>
        <v>0</v>
      </c>
      <c r="Q381" s="36">
        <f>SUMIFS(СВЦЭМ!$K$40:$K$783,СВЦЭМ!$A$40:$A$783,$A381,СВЦЭМ!$B$40:$B$783,Q$366)+'СЕТ СН'!$F$16</f>
        <v>0</v>
      </c>
      <c r="R381" s="36">
        <f>SUMIFS(СВЦЭМ!$K$40:$K$783,СВЦЭМ!$A$40:$A$783,$A381,СВЦЭМ!$B$40:$B$783,R$366)+'СЕТ СН'!$F$16</f>
        <v>0</v>
      </c>
      <c r="S381" s="36">
        <f>SUMIFS(СВЦЭМ!$K$40:$K$783,СВЦЭМ!$A$40:$A$783,$A381,СВЦЭМ!$B$40:$B$783,S$366)+'СЕТ СН'!$F$16</f>
        <v>0</v>
      </c>
      <c r="T381" s="36">
        <f>SUMIFS(СВЦЭМ!$K$40:$K$783,СВЦЭМ!$A$40:$A$783,$A381,СВЦЭМ!$B$40:$B$783,T$366)+'СЕТ СН'!$F$16</f>
        <v>0</v>
      </c>
      <c r="U381" s="36">
        <f>SUMIFS(СВЦЭМ!$K$40:$K$783,СВЦЭМ!$A$40:$A$783,$A381,СВЦЭМ!$B$40:$B$783,U$366)+'СЕТ СН'!$F$16</f>
        <v>0</v>
      </c>
      <c r="V381" s="36">
        <f>SUMIFS(СВЦЭМ!$K$40:$K$783,СВЦЭМ!$A$40:$A$783,$A381,СВЦЭМ!$B$40:$B$783,V$366)+'СЕТ СН'!$F$16</f>
        <v>0</v>
      </c>
      <c r="W381" s="36">
        <f>SUMIFS(СВЦЭМ!$K$40:$K$783,СВЦЭМ!$A$40:$A$783,$A381,СВЦЭМ!$B$40:$B$783,W$366)+'СЕТ СН'!$F$16</f>
        <v>0</v>
      </c>
      <c r="X381" s="36">
        <f>SUMIFS(СВЦЭМ!$K$40:$K$783,СВЦЭМ!$A$40:$A$783,$A381,СВЦЭМ!$B$40:$B$783,X$366)+'СЕТ СН'!$F$16</f>
        <v>0</v>
      </c>
      <c r="Y381" s="36">
        <f>SUMIFS(СВЦЭМ!$K$40:$K$783,СВЦЭМ!$A$40:$A$783,$A381,СВЦЭМ!$B$40:$B$783,Y$366)+'СЕТ СН'!$F$16</f>
        <v>0</v>
      </c>
    </row>
    <row r="382" spans="1:25" ht="15.75" hidden="1" x14ac:dyDescent="0.2">
      <c r="A382" s="35">
        <f t="shared" si="10"/>
        <v>45489</v>
      </c>
      <c r="B382" s="36">
        <f>SUMIFS(СВЦЭМ!$K$40:$K$783,СВЦЭМ!$A$40:$A$783,$A382,СВЦЭМ!$B$40:$B$783,B$366)+'СЕТ СН'!$F$16</f>
        <v>0</v>
      </c>
      <c r="C382" s="36">
        <f>SUMIFS(СВЦЭМ!$K$40:$K$783,СВЦЭМ!$A$40:$A$783,$A382,СВЦЭМ!$B$40:$B$783,C$366)+'СЕТ СН'!$F$16</f>
        <v>0</v>
      </c>
      <c r="D382" s="36">
        <f>SUMIFS(СВЦЭМ!$K$40:$K$783,СВЦЭМ!$A$40:$A$783,$A382,СВЦЭМ!$B$40:$B$783,D$366)+'СЕТ СН'!$F$16</f>
        <v>0</v>
      </c>
      <c r="E382" s="36">
        <f>SUMIFS(СВЦЭМ!$K$40:$K$783,СВЦЭМ!$A$40:$A$783,$A382,СВЦЭМ!$B$40:$B$783,E$366)+'СЕТ СН'!$F$16</f>
        <v>0</v>
      </c>
      <c r="F382" s="36">
        <f>SUMIFS(СВЦЭМ!$K$40:$K$783,СВЦЭМ!$A$40:$A$783,$A382,СВЦЭМ!$B$40:$B$783,F$366)+'СЕТ СН'!$F$16</f>
        <v>0</v>
      </c>
      <c r="G382" s="36">
        <f>SUMIFS(СВЦЭМ!$K$40:$K$783,СВЦЭМ!$A$40:$A$783,$A382,СВЦЭМ!$B$40:$B$783,G$366)+'СЕТ СН'!$F$16</f>
        <v>0</v>
      </c>
      <c r="H382" s="36">
        <f>SUMIFS(СВЦЭМ!$K$40:$K$783,СВЦЭМ!$A$40:$A$783,$A382,СВЦЭМ!$B$40:$B$783,H$366)+'СЕТ СН'!$F$16</f>
        <v>0</v>
      </c>
      <c r="I382" s="36">
        <f>SUMIFS(СВЦЭМ!$K$40:$K$783,СВЦЭМ!$A$40:$A$783,$A382,СВЦЭМ!$B$40:$B$783,I$366)+'СЕТ СН'!$F$16</f>
        <v>0</v>
      </c>
      <c r="J382" s="36">
        <f>SUMIFS(СВЦЭМ!$K$40:$K$783,СВЦЭМ!$A$40:$A$783,$A382,СВЦЭМ!$B$40:$B$783,J$366)+'СЕТ СН'!$F$16</f>
        <v>0</v>
      </c>
      <c r="K382" s="36">
        <f>SUMIFS(СВЦЭМ!$K$40:$K$783,СВЦЭМ!$A$40:$A$783,$A382,СВЦЭМ!$B$40:$B$783,K$366)+'СЕТ СН'!$F$16</f>
        <v>0</v>
      </c>
      <c r="L382" s="36">
        <f>SUMIFS(СВЦЭМ!$K$40:$K$783,СВЦЭМ!$A$40:$A$783,$A382,СВЦЭМ!$B$40:$B$783,L$366)+'СЕТ СН'!$F$16</f>
        <v>0</v>
      </c>
      <c r="M382" s="36">
        <f>SUMIFS(СВЦЭМ!$K$40:$K$783,СВЦЭМ!$A$40:$A$783,$A382,СВЦЭМ!$B$40:$B$783,M$366)+'СЕТ СН'!$F$16</f>
        <v>0</v>
      </c>
      <c r="N382" s="36">
        <f>SUMIFS(СВЦЭМ!$K$40:$K$783,СВЦЭМ!$A$40:$A$783,$A382,СВЦЭМ!$B$40:$B$783,N$366)+'СЕТ СН'!$F$16</f>
        <v>0</v>
      </c>
      <c r="O382" s="36">
        <f>SUMIFS(СВЦЭМ!$K$40:$K$783,СВЦЭМ!$A$40:$A$783,$A382,СВЦЭМ!$B$40:$B$783,O$366)+'СЕТ СН'!$F$16</f>
        <v>0</v>
      </c>
      <c r="P382" s="36">
        <f>SUMIFS(СВЦЭМ!$K$40:$K$783,СВЦЭМ!$A$40:$A$783,$A382,СВЦЭМ!$B$40:$B$783,P$366)+'СЕТ СН'!$F$16</f>
        <v>0</v>
      </c>
      <c r="Q382" s="36">
        <f>SUMIFS(СВЦЭМ!$K$40:$K$783,СВЦЭМ!$A$40:$A$783,$A382,СВЦЭМ!$B$40:$B$783,Q$366)+'СЕТ СН'!$F$16</f>
        <v>0</v>
      </c>
      <c r="R382" s="36">
        <f>SUMIFS(СВЦЭМ!$K$40:$K$783,СВЦЭМ!$A$40:$A$783,$A382,СВЦЭМ!$B$40:$B$783,R$366)+'СЕТ СН'!$F$16</f>
        <v>0</v>
      </c>
      <c r="S382" s="36">
        <f>SUMIFS(СВЦЭМ!$K$40:$K$783,СВЦЭМ!$A$40:$A$783,$A382,СВЦЭМ!$B$40:$B$783,S$366)+'СЕТ СН'!$F$16</f>
        <v>0</v>
      </c>
      <c r="T382" s="36">
        <f>SUMIFS(СВЦЭМ!$K$40:$K$783,СВЦЭМ!$A$40:$A$783,$A382,СВЦЭМ!$B$40:$B$783,T$366)+'СЕТ СН'!$F$16</f>
        <v>0</v>
      </c>
      <c r="U382" s="36">
        <f>SUMIFS(СВЦЭМ!$K$40:$K$783,СВЦЭМ!$A$40:$A$783,$A382,СВЦЭМ!$B$40:$B$783,U$366)+'СЕТ СН'!$F$16</f>
        <v>0</v>
      </c>
      <c r="V382" s="36">
        <f>SUMIFS(СВЦЭМ!$K$40:$K$783,СВЦЭМ!$A$40:$A$783,$A382,СВЦЭМ!$B$40:$B$783,V$366)+'СЕТ СН'!$F$16</f>
        <v>0</v>
      </c>
      <c r="W382" s="36">
        <f>SUMIFS(СВЦЭМ!$K$40:$K$783,СВЦЭМ!$A$40:$A$783,$A382,СВЦЭМ!$B$40:$B$783,W$366)+'СЕТ СН'!$F$16</f>
        <v>0</v>
      </c>
      <c r="X382" s="36">
        <f>SUMIFS(СВЦЭМ!$K$40:$K$783,СВЦЭМ!$A$40:$A$783,$A382,СВЦЭМ!$B$40:$B$783,X$366)+'СЕТ СН'!$F$16</f>
        <v>0</v>
      </c>
      <c r="Y382" s="36">
        <f>SUMIFS(СВЦЭМ!$K$40:$K$783,СВЦЭМ!$A$40:$A$783,$A382,СВЦЭМ!$B$40:$B$783,Y$366)+'СЕТ СН'!$F$16</f>
        <v>0</v>
      </c>
    </row>
    <row r="383" spans="1:25" ht="15.75" hidden="1" x14ac:dyDescent="0.2">
      <c r="A383" s="35">
        <f t="shared" si="10"/>
        <v>45490</v>
      </c>
      <c r="B383" s="36">
        <f>SUMIFS(СВЦЭМ!$K$40:$K$783,СВЦЭМ!$A$40:$A$783,$A383,СВЦЭМ!$B$40:$B$783,B$366)+'СЕТ СН'!$F$16</f>
        <v>0</v>
      </c>
      <c r="C383" s="36">
        <f>SUMIFS(СВЦЭМ!$K$40:$K$783,СВЦЭМ!$A$40:$A$783,$A383,СВЦЭМ!$B$40:$B$783,C$366)+'СЕТ СН'!$F$16</f>
        <v>0</v>
      </c>
      <c r="D383" s="36">
        <f>SUMIFS(СВЦЭМ!$K$40:$K$783,СВЦЭМ!$A$40:$A$783,$A383,СВЦЭМ!$B$40:$B$783,D$366)+'СЕТ СН'!$F$16</f>
        <v>0</v>
      </c>
      <c r="E383" s="36">
        <f>SUMIFS(СВЦЭМ!$K$40:$K$783,СВЦЭМ!$A$40:$A$783,$A383,СВЦЭМ!$B$40:$B$783,E$366)+'СЕТ СН'!$F$16</f>
        <v>0</v>
      </c>
      <c r="F383" s="36">
        <f>SUMIFS(СВЦЭМ!$K$40:$K$783,СВЦЭМ!$A$40:$A$783,$A383,СВЦЭМ!$B$40:$B$783,F$366)+'СЕТ СН'!$F$16</f>
        <v>0</v>
      </c>
      <c r="G383" s="36">
        <f>SUMIFS(СВЦЭМ!$K$40:$K$783,СВЦЭМ!$A$40:$A$783,$A383,СВЦЭМ!$B$40:$B$783,G$366)+'СЕТ СН'!$F$16</f>
        <v>0</v>
      </c>
      <c r="H383" s="36">
        <f>SUMIFS(СВЦЭМ!$K$40:$K$783,СВЦЭМ!$A$40:$A$783,$A383,СВЦЭМ!$B$40:$B$783,H$366)+'СЕТ СН'!$F$16</f>
        <v>0</v>
      </c>
      <c r="I383" s="36">
        <f>SUMIFS(СВЦЭМ!$K$40:$K$783,СВЦЭМ!$A$40:$A$783,$A383,СВЦЭМ!$B$40:$B$783,I$366)+'СЕТ СН'!$F$16</f>
        <v>0</v>
      </c>
      <c r="J383" s="36">
        <f>SUMIFS(СВЦЭМ!$K$40:$K$783,СВЦЭМ!$A$40:$A$783,$A383,СВЦЭМ!$B$40:$B$783,J$366)+'СЕТ СН'!$F$16</f>
        <v>0</v>
      </c>
      <c r="K383" s="36">
        <f>SUMIFS(СВЦЭМ!$K$40:$K$783,СВЦЭМ!$A$40:$A$783,$A383,СВЦЭМ!$B$40:$B$783,K$366)+'СЕТ СН'!$F$16</f>
        <v>0</v>
      </c>
      <c r="L383" s="36">
        <f>SUMIFS(СВЦЭМ!$K$40:$K$783,СВЦЭМ!$A$40:$A$783,$A383,СВЦЭМ!$B$40:$B$783,L$366)+'СЕТ СН'!$F$16</f>
        <v>0</v>
      </c>
      <c r="M383" s="36">
        <f>SUMIFS(СВЦЭМ!$K$40:$K$783,СВЦЭМ!$A$40:$A$783,$A383,СВЦЭМ!$B$40:$B$783,M$366)+'СЕТ СН'!$F$16</f>
        <v>0</v>
      </c>
      <c r="N383" s="36">
        <f>SUMIFS(СВЦЭМ!$K$40:$K$783,СВЦЭМ!$A$40:$A$783,$A383,СВЦЭМ!$B$40:$B$783,N$366)+'СЕТ СН'!$F$16</f>
        <v>0</v>
      </c>
      <c r="O383" s="36">
        <f>SUMIFS(СВЦЭМ!$K$40:$K$783,СВЦЭМ!$A$40:$A$783,$A383,СВЦЭМ!$B$40:$B$783,O$366)+'СЕТ СН'!$F$16</f>
        <v>0</v>
      </c>
      <c r="P383" s="36">
        <f>SUMIFS(СВЦЭМ!$K$40:$K$783,СВЦЭМ!$A$40:$A$783,$A383,СВЦЭМ!$B$40:$B$783,P$366)+'СЕТ СН'!$F$16</f>
        <v>0</v>
      </c>
      <c r="Q383" s="36">
        <f>SUMIFS(СВЦЭМ!$K$40:$K$783,СВЦЭМ!$A$40:$A$783,$A383,СВЦЭМ!$B$40:$B$783,Q$366)+'СЕТ СН'!$F$16</f>
        <v>0</v>
      </c>
      <c r="R383" s="36">
        <f>SUMIFS(СВЦЭМ!$K$40:$K$783,СВЦЭМ!$A$40:$A$783,$A383,СВЦЭМ!$B$40:$B$783,R$366)+'СЕТ СН'!$F$16</f>
        <v>0</v>
      </c>
      <c r="S383" s="36">
        <f>SUMIFS(СВЦЭМ!$K$40:$K$783,СВЦЭМ!$A$40:$A$783,$A383,СВЦЭМ!$B$40:$B$783,S$366)+'СЕТ СН'!$F$16</f>
        <v>0</v>
      </c>
      <c r="T383" s="36">
        <f>SUMIFS(СВЦЭМ!$K$40:$K$783,СВЦЭМ!$A$40:$A$783,$A383,СВЦЭМ!$B$40:$B$783,T$366)+'СЕТ СН'!$F$16</f>
        <v>0</v>
      </c>
      <c r="U383" s="36">
        <f>SUMIFS(СВЦЭМ!$K$40:$K$783,СВЦЭМ!$A$40:$A$783,$A383,СВЦЭМ!$B$40:$B$783,U$366)+'СЕТ СН'!$F$16</f>
        <v>0</v>
      </c>
      <c r="V383" s="36">
        <f>SUMIFS(СВЦЭМ!$K$40:$K$783,СВЦЭМ!$A$40:$A$783,$A383,СВЦЭМ!$B$40:$B$783,V$366)+'СЕТ СН'!$F$16</f>
        <v>0</v>
      </c>
      <c r="W383" s="36">
        <f>SUMIFS(СВЦЭМ!$K$40:$K$783,СВЦЭМ!$A$40:$A$783,$A383,СВЦЭМ!$B$40:$B$783,W$366)+'СЕТ СН'!$F$16</f>
        <v>0</v>
      </c>
      <c r="X383" s="36">
        <f>SUMIFS(СВЦЭМ!$K$40:$K$783,СВЦЭМ!$A$40:$A$783,$A383,СВЦЭМ!$B$40:$B$783,X$366)+'СЕТ СН'!$F$16</f>
        <v>0</v>
      </c>
      <c r="Y383" s="36">
        <f>SUMIFS(СВЦЭМ!$K$40:$K$783,СВЦЭМ!$A$40:$A$783,$A383,СВЦЭМ!$B$40:$B$783,Y$366)+'СЕТ СН'!$F$16</f>
        <v>0</v>
      </c>
    </row>
    <row r="384" spans="1:25" ht="15.75" hidden="1" x14ac:dyDescent="0.2">
      <c r="A384" s="35">
        <f t="shared" si="10"/>
        <v>45491</v>
      </c>
      <c r="B384" s="36">
        <f>SUMIFS(СВЦЭМ!$K$40:$K$783,СВЦЭМ!$A$40:$A$783,$A384,СВЦЭМ!$B$40:$B$783,B$366)+'СЕТ СН'!$F$16</f>
        <v>0</v>
      </c>
      <c r="C384" s="36">
        <f>SUMIFS(СВЦЭМ!$K$40:$K$783,СВЦЭМ!$A$40:$A$783,$A384,СВЦЭМ!$B$40:$B$783,C$366)+'СЕТ СН'!$F$16</f>
        <v>0</v>
      </c>
      <c r="D384" s="36">
        <f>SUMIFS(СВЦЭМ!$K$40:$K$783,СВЦЭМ!$A$40:$A$783,$A384,СВЦЭМ!$B$40:$B$783,D$366)+'СЕТ СН'!$F$16</f>
        <v>0</v>
      </c>
      <c r="E384" s="36">
        <f>SUMIFS(СВЦЭМ!$K$40:$K$783,СВЦЭМ!$A$40:$A$783,$A384,СВЦЭМ!$B$40:$B$783,E$366)+'СЕТ СН'!$F$16</f>
        <v>0</v>
      </c>
      <c r="F384" s="36">
        <f>SUMIFS(СВЦЭМ!$K$40:$K$783,СВЦЭМ!$A$40:$A$783,$A384,СВЦЭМ!$B$40:$B$783,F$366)+'СЕТ СН'!$F$16</f>
        <v>0</v>
      </c>
      <c r="G384" s="36">
        <f>SUMIFS(СВЦЭМ!$K$40:$K$783,СВЦЭМ!$A$40:$A$783,$A384,СВЦЭМ!$B$40:$B$783,G$366)+'СЕТ СН'!$F$16</f>
        <v>0</v>
      </c>
      <c r="H384" s="36">
        <f>SUMIFS(СВЦЭМ!$K$40:$K$783,СВЦЭМ!$A$40:$A$783,$A384,СВЦЭМ!$B$40:$B$783,H$366)+'СЕТ СН'!$F$16</f>
        <v>0</v>
      </c>
      <c r="I384" s="36">
        <f>SUMIFS(СВЦЭМ!$K$40:$K$783,СВЦЭМ!$A$40:$A$783,$A384,СВЦЭМ!$B$40:$B$783,I$366)+'СЕТ СН'!$F$16</f>
        <v>0</v>
      </c>
      <c r="J384" s="36">
        <f>SUMIFS(СВЦЭМ!$K$40:$K$783,СВЦЭМ!$A$40:$A$783,$A384,СВЦЭМ!$B$40:$B$783,J$366)+'СЕТ СН'!$F$16</f>
        <v>0</v>
      </c>
      <c r="K384" s="36">
        <f>SUMIFS(СВЦЭМ!$K$40:$K$783,СВЦЭМ!$A$40:$A$783,$A384,СВЦЭМ!$B$40:$B$783,K$366)+'СЕТ СН'!$F$16</f>
        <v>0</v>
      </c>
      <c r="L384" s="36">
        <f>SUMIFS(СВЦЭМ!$K$40:$K$783,СВЦЭМ!$A$40:$A$783,$A384,СВЦЭМ!$B$40:$B$783,L$366)+'СЕТ СН'!$F$16</f>
        <v>0</v>
      </c>
      <c r="M384" s="36">
        <f>SUMIFS(СВЦЭМ!$K$40:$K$783,СВЦЭМ!$A$40:$A$783,$A384,СВЦЭМ!$B$40:$B$783,M$366)+'СЕТ СН'!$F$16</f>
        <v>0</v>
      </c>
      <c r="N384" s="36">
        <f>SUMIFS(СВЦЭМ!$K$40:$K$783,СВЦЭМ!$A$40:$A$783,$A384,СВЦЭМ!$B$40:$B$783,N$366)+'СЕТ СН'!$F$16</f>
        <v>0</v>
      </c>
      <c r="O384" s="36">
        <f>SUMIFS(СВЦЭМ!$K$40:$K$783,СВЦЭМ!$A$40:$A$783,$A384,СВЦЭМ!$B$40:$B$783,O$366)+'СЕТ СН'!$F$16</f>
        <v>0</v>
      </c>
      <c r="P384" s="36">
        <f>SUMIFS(СВЦЭМ!$K$40:$K$783,СВЦЭМ!$A$40:$A$783,$A384,СВЦЭМ!$B$40:$B$783,P$366)+'СЕТ СН'!$F$16</f>
        <v>0</v>
      </c>
      <c r="Q384" s="36">
        <f>SUMIFS(СВЦЭМ!$K$40:$K$783,СВЦЭМ!$A$40:$A$783,$A384,СВЦЭМ!$B$40:$B$783,Q$366)+'СЕТ СН'!$F$16</f>
        <v>0</v>
      </c>
      <c r="R384" s="36">
        <f>SUMIFS(СВЦЭМ!$K$40:$K$783,СВЦЭМ!$A$40:$A$783,$A384,СВЦЭМ!$B$40:$B$783,R$366)+'СЕТ СН'!$F$16</f>
        <v>0</v>
      </c>
      <c r="S384" s="36">
        <f>SUMIFS(СВЦЭМ!$K$40:$K$783,СВЦЭМ!$A$40:$A$783,$A384,СВЦЭМ!$B$40:$B$783,S$366)+'СЕТ СН'!$F$16</f>
        <v>0</v>
      </c>
      <c r="T384" s="36">
        <f>SUMIFS(СВЦЭМ!$K$40:$K$783,СВЦЭМ!$A$40:$A$783,$A384,СВЦЭМ!$B$40:$B$783,T$366)+'СЕТ СН'!$F$16</f>
        <v>0</v>
      </c>
      <c r="U384" s="36">
        <f>SUMIFS(СВЦЭМ!$K$40:$K$783,СВЦЭМ!$A$40:$A$783,$A384,СВЦЭМ!$B$40:$B$783,U$366)+'СЕТ СН'!$F$16</f>
        <v>0</v>
      </c>
      <c r="V384" s="36">
        <f>SUMIFS(СВЦЭМ!$K$40:$K$783,СВЦЭМ!$A$40:$A$783,$A384,СВЦЭМ!$B$40:$B$783,V$366)+'СЕТ СН'!$F$16</f>
        <v>0</v>
      </c>
      <c r="W384" s="36">
        <f>SUMIFS(СВЦЭМ!$K$40:$K$783,СВЦЭМ!$A$40:$A$783,$A384,СВЦЭМ!$B$40:$B$783,W$366)+'СЕТ СН'!$F$16</f>
        <v>0</v>
      </c>
      <c r="X384" s="36">
        <f>SUMIFS(СВЦЭМ!$K$40:$K$783,СВЦЭМ!$A$40:$A$783,$A384,СВЦЭМ!$B$40:$B$783,X$366)+'СЕТ СН'!$F$16</f>
        <v>0</v>
      </c>
      <c r="Y384" s="36">
        <f>SUMIFS(СВЦЭМ!$K$40:$K$783,СВЦЭМ!$A$40:$A$783,$A384,СВЦЭМ!$B$40:$B$783,Y$366)+'СЕТ СН'!$F$16</f>
        <v>0</v>
      </c>
    </row>
    <row r="385" spans="1:26" ht="15.75" hidden="1" x14ac:dyDescent="0.2">
      <c r="A385" s="35">
        <f t="shared" si="10"/>
        <v>45492</v>
      </c>
      <c r="B385" s="36">
        <f>SUMIFS(СВЦЭМ!$K$40:$K$783,СВЦЭМ!$A$40:$A$783,$A385,СВЦЭМ!$B$40:$B$783,B$366)+'СЕТ СН'!$F$16</f>
        <v>0</v>
      </c>
      <c r="C385" s="36">
        <f>SUMIFS(СВЦЭМ!$K$40:$K$783,СВЦЭМ!$A$40:$A$783,$A385,СВЦЭМ!$B$40:$B$783,C$366)+'СЕТ СН'!$F$16</f>
        <v>0</v>
      </c>
      <c r="D385" s="36">
        <f>SUMIFS(СВЦЭМ!$K$40:$K$783,СВЦЭМ!$A$40:$A$783,$A385,СВЦЭМ!$B$40:$B$783,D$366)+'СЕТ СН'!$F$16</f>
        <v>0</v>
      </c>
      <c r="E385" s="36">
        <f>SUMIFS(СВЦЭМ!$K$40:$K$783,СВЦЭМ!$A$40:$A$783,$A385,СВЦЭМ!$B$40:$B$783,E$366)+'СЕТ СН'!$F$16</f>
        <v>0</v>
      </c>
      <c r="F385" s="36">
        <f>SUMIFS(СВЦЭМ!$K$40:$K$783,СВЦЭМ!$A$40:$A$783,$A385,СВЦЭМ!$B$40:$B$783,F$366)+'СЕТ СН'!$F$16</f>
        <v>0</v>
      </c>
      <c r="G385" s="36">
        <f>SUMIFS(СВЦЭМ!$K$40:$K$783,СВЦЭМ!$A$40:$A$783,$A385,СВЦЭМ!$B$40:$B$783,G$366)+'СЕТ СН'!$F$16</f>
        <v>0</v>
      </c>
      <c r="H385" s="36">
        <f>SUMIFS(СВЦЭМ!$K$40:$K$783,СВЦЭМ!$A$40:$A$783,$A385,СВЦЭМ!$B$40:$B$783,H$366)+'СЕТ СН'!$F$16</f>
        <v>0</v>
      </c>
      <c r="I385" s="36">
        <f>SUMIFS(СВЦЭМ!$K$40:$K$783,СВЦЭМ!$A$40:$A$783,$A385,СВЦЭМ!$B$40:$B$783,I$366)+'СЕТ СН'!$F$16</f>
        <v>0</v>
      </c>
      <c r="J385" s="36">
        <f>SUMIFS(СВЦЭМ!$K$40:$K$783,СВЦЭМ!$A$40:$A$783,$A385,СВЦЭМ!$B$40:$B$783,J$366)+'СЕТ СН'!$F$16</f>
        <v>0</v>
      </c>
      <c r="K385" s="36">
        <f>SUMIFS(СВЦЭМ!$K$40:$K$783,СВЦЭМ!$A$40:$A$783,$A385,СВЦЭМ!$B$40:$B$783,K$366)+'СЕТ СН'!$F$16</f>
        <v>0</v>
      </c>
      <c r="L385" s="36">
        <f>SUMIFS(СВЦЭМ!$K$40:$K$783,СВЦЭМ!$A$40:$A$783,$A385,СВЦЭМ!$B$40:$B$783,L$366)+'СЕТ СН'!$F$16</f>
        <v>0</v>
      </c>
      <c r="M385" s="36">
        <f>SUMIFS(СВЦЭМ!$K$40:$K$783,СВЦЭМ!$A$40:$A$783,$A385,СВЦЭМ!$B$40:$B$783,M$366)+'СЕТ СН'!$F$16</f>
        <v>0</v>
      </c>
      <c r="N385" s="36">
        <f>SUMIFS(СВЦЭМ!$K$40:$K$783,СВЦЭМ!$A$40:$A$783,$A385,СВЦЭМ!$B$40:$B$783,N$366)+'СЕТ СН'!$F$16</f>
        <v>0</v>
      </c>
      <c r="O385" s="36">
        <f>SUMIFS(СВЦЭМ!$K$40:$K$783,СВЦЭМ!$A$40:$A$783,$A385,СВЦЭМ!$B$40:$B$783,O$366)+'СЕТ СН'!$F$16</f>
        <v>0</v>
      </c>
      <c r="P385" s="36">
        <f>SUMIFS(СВЦЭМ!$K$40:$K$783,СВЦЭМ!$A$40:$A$783,$A385,СВЦЭМ!$B$40:$B$783,P$366)+'СЕТ СН'!$F$16</f>
        <v>0</v>
      </c>
      <c r="Q385" s="36">
        <f>SUMIFS(СВЦЭМ!$K$40:$K$783,СВЦЭМ!$A$40:$A$783,$A385,СВЦЭМ!$B$40:$B$783,Q$366)+'СЕТ СН'!$F$16</f>
        <v>0</v>
      </c>
      <c r="R385" s="36">
        <f>SUMIFS(СВЦЭМ!$K$40:$K$783,СВЦЭМ!$A$40:$A$783,$A385,СВЦЭМ!$B$40:$B$783,R$366)+'СЕТ СН'!$F$16</f>
        <v>0</v>
      </c>
      <c r="S385" s="36">
        <f>SUMIFS(СВЦЭМ!$K$40:$K$783,СВЦЭМ!$A$40:$A$783,$A385,СВЦЭМ!$B$40:$B$783,S$366)+'СЕТ СН'!$F$16</f>
        <v>0</v>
      </c>
      <c r="T385" s="36">
        <f>SUMIFS(СВЦЭМ!$K$40:$K$783,СВЦЭМ!$A$40:$A$783,$A385,СВЦЭМ!$B$40:$B$783,T$366)+'СЕТ СН'!$F$16</f>
        <v>0</v>
      </c>
      <c r="U385" s="36">
        <f>SUMIFS(СВЦЭМ!$K$40:$K$783,СВЦЭМ!$A$40:$A$783,$A385,СВЦЭМ!$B$40:$B$783,U$366)+'СЕТ СН'!$F$16</f>
        <v>0</v>
      </c>
      <c r="V385" s="36">
        <f>SUMIFS(СВЦЭМ!$K$40:$K$783,СВЦЭМ!$A$40:$A$783,$A385,СВЦЭМ!$B$40:$B$783,V$366)+'СЕТ СН'!$F$16</f>
        <v>0</v>
      </c>
      <c r="W385" s="36">
        <f>SUMIFS(СВЦЭМ!$K$40:$K$783,СВЦЭМ!$A$40:$A$783,$A385,СВЦЭМ!$B$40:$B$783,W$366)+'СЕТ СН'!$F$16</f>
        <v>0</v>
      </c>
      <c r="X385" s="36">
        <f>SUMIFS(СВЦЭМ!$K$40:$K$783,СВЦЭМ!$A$40:$A$783,$A385,СВЦЭМ!$B$40:$B$783,X$366)+'СЕТ СН'!$F$16</f>
        <v>0</v>
      </c>
      <c r="Y385" s="36">
        <f>SUMIFS(СВЦЭМ!$K$40:$K$783,СВЦЭМ!$A$40:$A$783,$A385,СВЦЭМ!$B$40:$B$783,Y$366)+'СЕТ СН'!$F$16</f>
        <v>0</v>
      </c>
    </row>
    <row r="386" spans="1:26" ht="15.75" hidden="1" x14ac:dyDescent="0.2">
      <c r="A386" s="35">
        <f t="shared" si="10"/>
        <v>45493</v>
      </c>
      <c r="B386" s="36">
        <f>SUMIFS(СВЦЭМ!$K$40:$K$783,СВЦЭМ!$A$40:$A$783,$A386,СВЦЭМ!$B$40:$B$783,B$366)+'СЕТ СН'!$F$16</f>
        <v>0</v>
      </c>
      <c r="C386" s="36">
        <f>SUMIFS(СВЦЭМ!$K$40:$K$783,СВЦЭМ!$A$40:$A$783,$A386,СВЦЭМ!$B$40:$B$783,C$366)+'СЕТ СН'!$F$16</f>
        <v>0</v>
      </c>
      <c r="D386" s="36">
        <f>SUMIFS(СВЦЭМ!$K$40:$K$783,СВЦЭМ!$A$40:$A$783,$A386,СВЦЭМ!$B$40:$B$783,D$366)+'СЕТ СН'!$F$16</f>
        <v>0</v>
      </c>
      <c r="E386" s="36">
        <f>SUMIFS(СВЦЭМ!$K$40:$K$783,СВЦЭМ!$A$40:$A$783,$A386,СВЦЭМ!$B$40:$B$783,E$366)+'СЕТ СН'!$F$16</f>
        <v>0</v>
      </c>
      <c r="F386" s="36">
        <f>SUMIFS(СВЦЭМ!$K$40:$K$783,СВЦЭМ!$A$40:$A$783,$A386,СВЦЭМ!$B$40:$B$783,F$366)+'СЕТ СН'!$F$16</f>
        <v>0</v>
      </c>
      <c r="G386" s="36">
        <f>SUMIFS(СВЦЭМ!$K$40:$K$783,СВЦЭМ!$A$40:$A$783,$A386,СВЦЭМ!$B$40:$B$783,G$366)+'СЕТ СН'!$F$16</f>
        <v>0</v>
      </c>
      <c r="H386" s="36">
        <f>SUMIFS(СВЦЭМ!$K$40:$K$783,СВЦЭМ!$A$40:$A$783,$A386,СВЦЭМ!$B$40:$B$783,H$366)+'СЕТ СН'!$F$16</f>
        <v>0</v>
      </c>
      <c r="I386" s="36">
        <f>SUMIFS(СВЦЭМ!$K$40:$K$783,СВЦЭМ!$A$40:$A$783,$A386,СВЦЭМ!$B$40:$B$783,I$366)+'СЕТ СН'!$F$16</f>
        <v>0</v>
      </c>
      <c r="J386" s="36">
        <f>SUMIFS(СВЦЭМ!$K$40:$K$783,СВЦЭМ!$A$40:$A$783,$A386,СВЦЭМ!$B$40:$B$783,J$366)+'СЕТ СН'!$F$16</f>
        <v>0</v>
      </c>
      <c r="K386" s="36">
        <f>SUMIFS(СВЦЭМ!$K$40:$K$783,СВЦЭМ!$A$40:$A$783,$A386,СВЦЭМ!$B$40:$B$783,K$366)+'СЕТ СН'!$F$16</f>
        <v>0</v>
      </c>
      <c r="L386" s="36">
        <f>SUMIFS(СВЦЭМ!$K$40:$K$783,СВЦЭМ!$A$40:$A$783,$A386,СВЦЭМ!$B$40:$B$783,L$366)+'СЕТ СН'!$F$16</f>
        <v>0</v>
      </c>
      <c r="M386" s="36">
        <f>SUMIFS(СВЦЭМ!$K$40:$K$783,СВЦЭМ!$A$40:$A$783,$A386,СВЦЭМ!$B$40:$B$783,M$366)+'СЕТ СН'!$F$16</f>
        <v>0</v>
      </c>
      <c r="N386" s="36">
        <f>SUMIFS(СВЦЭМ!$K$40:$K$783,СВЦЭМ!$A$40:$A$783,$A386,СВЦЭМ!$B$40:$B$783,N$366)+'СЕТ СН'!$F$16</f>
        <v>0</v>
      </c>
      <c r="O386" s="36">
        <f>SUMIFS(СВЦЭМ!$K$40:$K$783,СВЦЭМ!$A$40:$A$783,$A386,СВЦЭМ!$B$40:$B$783,O$366)+'СЕТ СН'!$F$16</f>
        <v>0</v>
      </c>
      <c r="P386" s="36">
        <f>SUMIFS(СВЦЭМ!$K$40:$K$783,СВЦЭМ!$A$40:$A$783,$A386,СВЦЭМ!$B$40:$B$783,P$366)+'СЕТ СН'!$F$16</f>
        <v>0</v>
      </c>
      <c r="Q386" s="36">
        <f>SUMIFS(СВЦЭМ!$K$40:$K$783,СВЦЭМ!$A$40:$A$783,$A386,СВЦЭМ!$B$40:$B$783,Q$366)+'СЕТ СН'!$F$16</f>
        <v>0</v>
      </c>
      <c r="R386" s="36">
        <f>SUMIFS(СВЦЭМ!$K$40:$K$783,СВЦЭМ!$A$40:$A$783,$A386,СВЦЭМ!$B$40:$B$783,R$366)+'СЕТ СН'!$F$16</f>
        <v>0</v>
      </c>
      <c r="S386" s="36">
        <f>SUMIFS(СВЦЭМ!$K$40:$K$783,СВЦЭМ!$A$40:$A$783,$A386,СВЦЭМ!$B$40:$B$783,S$366)+'СЕТ СН'!$F$16</f>
        <v>0</v>
      </c>
      <c r="T386" s="36">
        <f>SUMIFS(СВЦЭМ!$K$40:$K$783,СВЦЭМ!$A$40:$A$783,$A386,СВЦЭМ!$B$40:$B$783,T$366)+'СЕТ СН'!$F$16</f>
        <v>0</v>
      </c>
      <c r="U386" s="36">
        <f>SUMIFS(СВЦЭМ!$K$40:$K$783,СВЦЭМ!$A$40:$A$783,$A386,СВЦЭМ!$B$40:$B$783,U$366)+'СЕТ СН'!$F$16</f>
        <v>0</v>
      </c>
      <c r="V386" s="36">
        <f>SUMIFS(СВЦЭМ!$K$40:$K$783,СВЦЭМ!$A$40:$A$783,$A386,СВЦЭМ!$B$40:$B$783,V$366)+'СЕТ СН'!$F$16</f>
        <v>0</v>
      </c>
      <c r="W386" s="36">
        <f>SUMIFS(СВЦЭМ!$K$40:$K$783,СВЦЭМ!$A$40:$A$783,$A386,СВЦЭМ!$B$40:$B$783,W$366)+'СЕТ СН'!$F$16</f>
        <v>0</v>
      </c>
      <c r="X386" s="36">
        <f>SUMIFS(СВЦЭМ!$K$40:$K$783,СВЦЭМ!$A$40:$A$783,$A386,СВЦЭМ!$B$40:$B$783,X$366)+'СЕТ СН'!$F$16</f>
        <v>0</v>
      </c>
      <c r="Y386" s="36">
        <f>SUMIFS(СВЦЭМ!$K$40:$K$783,СВЦЭМ!$A$40:$A$783,$A386,СВЦЭМ!$B$40:$B$783,Y$366)+'СЕТ СН'!$F$16</f>
        <v>0</v>
      </c>
    </row>
    <row r="387" spans="1:26" ht="15.75" hidden="1" x14ac:dyDescent="0.2">
      <c r="A387" s="35">
        <f t="shared" si="10"/>
        <v>45494</v>
      </c>
      <c r="B387" s="36">
        <f>SUMIFS(СВЦЭМ!$K$40:$K$783,СВЦЭМ!$A$40:$A$783,$A387,СВЦЭМ!$B$40:$B$783,B$366)+'СЕТ СН'!$F$16</f>
        <v>0</v>
      </c>
      <c r="C387" s="36">
        <f>SUMIFS(СВЦЭМ!$K$40:$K$783,СВЦЭМ!$A$40:$A$783,$A387,СВЦЭМ!$B$40:$B$783,C$366)+'СЕТ СН'!$F$16</f>
        <v>0</v>
      </c>
      <c r="D387" s="36">
        <f>SUMIFS(СВЦЭМ!$K$40:$K$783,СВЦЭМ!$A$40:$A$783,$A387,СВЦЭМ!$B$40:$B$783,D$366)+'СЕТ СН'!$F$16</f>
        <v>0</v>
      </c>
      <c r="E387" s="36">
        <f>SUMIFS(СВЦЭМ!$K$40:$K$783,СВЦЭМ!$A$40:$A$783,$A387,СВЦЭМ!$B$40:$B$783,E$366)+'СЕТ СН'!$F$16</f>
        <v>0</v>
      </c>
      <c r="F387" s="36">
        <f>SUMIFS(СВЦЭМ!$K$40:$K$783,СВЦЭМ!$A$40:$A$783,$A387,СВЦЭМ!$B$40:$B$783,F$366)+'СЕТ СН'!$F$16</f>
        <v>0</v>
      </c>
      <c r="G387" s="36">
        <f>SUMIFS(СВЦЭМ!$K$40:$K$783,СВЦЭМ!$A$40:$A$783,$A387,СВЦЭМ!$B$40:$B$783,G$366)+'СЕТ СН'!$F$16</f>
        <v>0</v>
      </c>
      <c r="H387" s="36">
        <f>SUMIFS(СВЦЭМ!$K$40:$K$783,СВЦЭМ!$A$40:$A$783,$A387,СВЦЭМ!$B$40:$B$783,H$366)+'СЕТ СН'!$F$16</f>
        <v>0</v>
      </c>
      <c r="I387" s="36">
        <f>SUMIFS(СВЦЭМ!$K$40:$K$783,СВЦЭМ!$A$40:$A$783,$A387,СВЦЭМ!$B$40:$B$783,I$366)+'СЕТ СН'!$F$16</f>
        <v>0</v>
      </c>
      <c r="J387" s="36">
        <f>SUMIFS(СВЦЭМ!$K$40:$K$783,СВЦЭМ!$A$40:$A$783,$A387,СВЦЭМ!$B$40:$B$783,J$366)+'СЕТ СН'!$F$16</f>
        <v>0</v>
      </c>
      <c r="K387" s="36">
        <f>SUMIFS(СВЦЭМ!$K$40:$K$783,СВЦЭМ!$A$40:$A$783,$A387,СВЦЭМ!$B$40:$B$783,K$366)+'СЕТ СН'!$F$16</f>
        <v>0</v>
      </c>
      <c r="L387" s="36">
        <f>SUMIFS(СВЦЭМ!$K$40:$K$783,СВЦЭМ!$A$40:$A$783,$A387,СВЦЭМ!$B$40:$B$783,L$366)+'СЕТ СН'!$F$16</f>
        <v>0</v>
      </c>
      <c r="M387" s="36">
        <f>SUMIFS(СВЦЭМ!$K$40:$K$783,СВЦЭМ!$A$40:$A$783,$A387,СВЦЭМ!$B$40:$B$783,M$366)+'СЕТ СН'!$F$16</f>
        <v>0</v>
      </c>
      <c r="N387" s="36">
        <f>SUMIFS(СВЦЭМ!$K$40:$K$783,СВЦЭМ!$A$40:$A$783,$A387,СВЦЭМ!$B$40:$B$783,N$366)+'СЕТ СН'!$F$16</f>
        <v>0</v>
      </c>
      <c r="O387" s="36">
        <f>SUMIFS(СВЦЭМ!$K$40:$K$783,СВЦЭМ!$A$40:$A$783,$A387,СВЦЭМ!$B$40:$B$783,O$366)+'СЕТ СН'!$F$16</f>
        <v>0</v>
      </c>
      <c r="P387" s="36">
        <f>SUMIFS(СВЦЭМ!$K$40:$K$783,СВЦЭМ!$A$40:$A$783,$A387,СВЦЭМ!$B$40:$B$783,P$366)+'СЕТ СН'!$F$16</f>
        <v>0</v>
      </c>
      <c r="Q387" s="36">
        <f>SUMIFS(СВЦЭМ!$K$40:$K$783,СВЦЭМ!$A$40:$A$783,$A387,СВЦЭМ!$B$40:$B$783,Q$366)+'СЕТ СН'!$F$16</f>
        <v>0</v>
      </c>
      <c r="R387" s="36">
        <f>SUMIFS(СВЦЭМ!$K$40:$K$783,СВЦЭМ!$A$40:$A$783,$A387,СВЦЭМ!$B$40:$B$783,R$366)+'СЕТ СН'!$F$16</f>
        <v>0</v>
      </c>
      <c r="S387" s="36">
        <f>SUMIFS(СВЦЭМ!$K$40:$K$783,СВЦЭМ!$A$40:$A$783,$A387,СВЦЭМ!$B$40:$B$783,S$366)+'СЕТ СН'!$F$16</f>
        <v>0</v>
      </c>
      <c r="T387" s="36">
        <f>SUMIFS(СВЦЭМ!$K$40:$K$783,СВЦЭМ!$A$40:$A$783,$A387,СВЦЭМ!$B$40:$B$783,T$366)+'СЕТ СН'!$F$16</f>
        <v>0</v>
      </c>
      <c r="U387" s="36">
        <f>SUMIFS(СВЦЭМ!$K$40:$K$783,СВЦЭМ!$A$40:$A$783,$A387,СВЦЭМ!$B$40:$B$783,U$366)+'СЕТ СН'!$F$16</f>
        <v>0</v>
      </c>
      <c r="V387" s="36">
        <f>SUMIFS(СВЦЭМ!$K$40:$K$783,СВЦЭМ!$A$40:$A$783,$A387,СВЦЭМ!$B$40:$B$783,V$366)+'СЕТ СН'!$F$16</f>
        <v>0</v>
      </c>
      <c r="W387" s="36">
        <f>SUMIFS(СВЦЭМ!$K$40:$K$783,СВЦЭМ!$A$40:$A$783,$A387,СВЦЭМ!$B$40:$B$783,W$366)+'СЕТ СН'!$F$16</f>
        <v>0</v>
      </c>
      <c r="X387" s="36">
        <f>SUMIFS(СВЦЭМ!$K$40:$K$783,СВЦЭМ!$A$40:$A$783,$A387,СВЦЭМ!$B$40:$B$783,X$366)+'СЕТ СН'!$F$16</f>
        <v>0</v>
      </c>
      <c r="Y387" s="36">
        <f>SUMIFS(СВЦЭМ!$K$40:$K$783,СВЦЭМ!$A$40:$A$783,$A387,СВЦЭМ!$B$40:$B$783,Y$366)+'СЕТ СН'!$F$16</f>
        <v>0</v>
      </c>
    </row>
    <row r="388" spans="1:26" ht="15.75" hidden="1" x14ac:dyDescent="0.2">
      <c r="A388" s="35">
        <f t="shared" si="10"/>
        <v>45495</v>
      </c>
      <c r="B388" s="36">
        <f>SUMIFS(СВЦЭМ!$K$40:$K$783,СВЦЭМ!$A$40:$A$783,$A388,СВЦЭМ!$B$40:$B$783,B$366)+'СЕТ СН'!$F$16</f>
        <v>0</v>
      </c>
      <c r="C388" s="36">
        <f>SUMIFS(СВЦЭМ!$K$40:$K$783,СВЦЭМ!$A$40:$A$783,$A388,СВЦЭМ!$B$40:$B$783,C$366)+'СЕТ СН'!$F$16</f>
        <v>0</v>
      </c>
      <c r="D388" s="36">
        <f>SUMIFS(СВЦЭМ!$K$40:$K$783,СВЦЭМ!$A$40:$A$783,$A388,СВЦЭМ!$B$40:$B$783,D$366)+'СЕТ СН'!$F$16</f>
        <v>0</v>
      </c>
      <c r="E388" s="36">
        <f>SUMIFS(СВЦЭМ!$K$40:$K$783,СВЦЭМ!$A$40:$A$783,$A388,СВЦЭМ!$B$40:$B$783,E$366)+'СЕТ СН'!$F$16</f>
        <v>0</v>
      </c>
      <c r="F388" s="36">
        <f>SUMIFS(СВЦЭМ!$K$40:$K$783,СВЦЭМ!$A$40:$A$783,$A388,СВЦЭМ!$B$40:$B$783,F$366)+'СЕТ СН'!$F$16</f>
        <v>0</v>
      </c>
      <c r="G388" s="36">
        <f>SUMIFS(СВЦЭМ!$K$40:$K$783,СВЦЭМ!$A$40:$A$783,$A388,СВЦЭМ!$B$40:$B$783,G$366)+'СЕТ СН'!$F$16</f>
        <v>0</v>
      </c>
      <c r="H388" s="36">
        <f>SUMIFS(СВЦЭМ!$K$40:$K$783,СВЦЭМ!$A$40:$A$783,$A388,СВЦЭМ!$B$40:$B$783,H$366)+'СЕТ СН'!$F$16</f>
        <v>0</v>
      </c>
      <c r="I388" s="36">
        <f>SUMIFS(СВЦЭМ!$K$40:$K$783,СВЦЭМ!$A$40:$A$783,$A388,СВЦЭМ!$B$40:$B$783,I$366)+'СЕТ СН'!$F$16</f>
        <v>0</v>
      </c>
      <c r="J388" s="36">
        <f>SUMIFS(СВЦЭМ!$K$40:$K$783,СВЦЭМ!$A$40:$A$783,$A388,СВЦЭМ!$B$40:$B$783,J$366)+'СЕТ СН'!$F$16</f>
        <v>0</v>
      </c>
      <c r="K388" s="36">
        <f>SUMIFS(СВЦЭМ!$K$40:$K$783,СВЦЭМ!$A$40:$A$783,$A388,СВЦЭМ!$B$40:$B$783,K$366)+'СЕТ СН'!$F$16</f>
        <v>0</v>
      </c>
      <c r="L388" s="36">
        <f>SUMIFS(СВЦЭМ!$K$40:$K$783,СВЦЭМ!$A$40:$A$783,$A388,СВЦЭМ!$B$40:$B$783,L$366)+'СЕТ СН'!$F$16</f>
        <v>0</v>
      </c>
      <c r="M388" s="36">
        <f>SUMIFS(СВЦЭМ!$K$40:$K$783,СВЦЭМ!$A$40:$A$783,$A388,СВЦЭМ!$B$40:$B$783,M$366)+'СЕТ СН'!$F$16</f>
        <v>0</v>
      </c>
      <c r="N388" s="36">
        <f>SUMIFS(СВЦЭМ!$K$40:$K$783,СВЦЭМ!$A$40:$A$783,$A388,СВЦЭМ!$B$40:$B$783,N$366)+'СЕТ СН'!$F$16</f>
        <v>0</v>
      </c>
      <c r="O388" s="36">
        <f>SUMIFS(СВЦЭМ!$K$40:$K$783,СВЦЭМ!$A$40:$A$783,$A388,СВЦЭМ!$B$40:$B$783,O$366)+'СЕТ СН'!$F$16</f>
        <v>0</v>
      </c>
      <c r="P388" s="36">
        <f>SUMIFS(СВЦЭМ!$K$40:$K$783,СВЦЭМ!$A$40:$A$783,$A388,СВЦЭМ!$B$40:$B$783,P$366)+'СЕТ СН'!$F$16</f>
        <v>0</v>
      </c>
      <c r="Q388" s="36">
        <f>SUMIFS(СВЦЭМ!$K$40:$K$783,СВЦЭМ!$A$40:$A$783,$A388,СВЦЭМ!$B$40:$B$783,Q$366)+'СЕТ СН'!$F$16</f>
        <v>0</v>
      </c>
      <c r="R388" s="36">
        <f>SUMIFS(СВЦЭМ!$K$40:$K$783,СВЦЭМ!$A$40:$A$783,$A388,СВЦЭМ!$B$40:$B$783,R$366)+'СЕТ СН'!$F$16</f>
        <v>0</v>
      </c>
      <c r="S388" s="36">
        <f>SUMIFS(СВЦЭМ!$K$40:$K$783,СВЦЭМ!$A$40:$A$783,$A388,СВЦЭМ!$B$40:$B$783,S$366)+'СЕТ СН'!$F$16</f>
        <v>0</v>
      </c>
      <c r="T388" s="36">
        <f>SUMIFS(СВЦЭМ!$K$40:$K$783,СВЦЭМ!$A$40:$A$783,$A388,СВЦЭМ!$B$40:$B$783,T$366)+'СЕТ СН'!$F$16</f>
        <v>0</v>
      </c>
      <c r="U388" s="36">
        <f>SUMIFS(СВЦЭМ!$K$40:$K$783,СВЦЭМ!$A$40:$A$783,$A388,СВЦЭМ!$B$40:$B$783,U$366)+'СЕТ СН'!$F$16</f>
        <v>0</v>
      </c>
      <c r="V388" s="36">
        <f>SUMIFS(СВЦЭМ!$K$40:$K$783,СВЦЭМ!$A$40:$A$783,$A388,СВЦЭМ!$B$40:$B$783,V$366)+'СЕТ СН'!$F$16</f>
        <v>0</v>
      </c>
      <c r="W388" s="36">
        <f>SUMIFS(СВЦЭМ!$K$40:$K$783,СВЦЭМ!$A$40:$A$783,$A388,СВЦЭМ!$B$40:$B$783,W$366)+'СЕТ СН'!$F$16</f>
        <v>0</v>
      </c>
      <c r="X388" s="36">
        <f>SUMIFS(СВЦЭМ!$K$40:$K$783,СВЦЭМ!$A$40:$A$783,$A388,СВЦЭМ!$B$40:$B$783,X$366)+'СЕТ СН'!$F$16</f>
        <v>0</v>
      </c>
      <c r="Y388" s="36">
        <f>SUMIFS(СВЦЭМ!$K$40:$K$783,СВЦЭМ!$A$40:$A$783,$A388,СВЦЭМ!$B$40:$B$783,Y$366)+'СЕТ СН'!$F$16</f>
        <v>0</v>
      </c>
    </row>
    <row r="389" spans="1:26" ht="15.75" hidden="1" x14ac:dyDescent="0.2">
      <c r="A389" s="35">
        <f t="shared" si="10"/>
        <v>45496</v>
      </c>
      <c r="B389" s="36">
        <f>SUMIFS(СВЦЭМ!$K$40:$K$783,СВЦЭМ!$A$40:$A$783,$A389,СВЦЭМ!$B$40:$B$783,B$366)+'СЕТ СН'!$F$16</f>
        <v>0</v>
      </c>
      <c r="C389" s="36">
        <f>SUMIFS(СВЦЭМ!$K$40:$K$783,СВЦЭМ!$A$40:$A$783,$A389,СВЦЭМ!$B$40:$B$783,C$366)+'СЕТ СН'!$F$16</f>
        <v>0</v>
      </c>
      <c r="D389" s="36">
        <f>SUMIFS(СВЦЭМ!$K$40:$K$783,СВЦЭМ!$A$40:$A$783,$A389,СВЦЭМ!$B$40:$B$783,D$366)+'СЕТ СН'!$F$16</f>
        <v>0</v>
      </c>
      <c r="E389" s="36">
        <f>SUMIFS(СВЦЭМ!$K$40:$K$783,СВЦЭМ!$A$40:$A$783,$A389,СВЦЭМ!$B$40:$B$783,E$366)+'СЕТ СН'!$F$16</f>
        <v>0</v>
      </c>
      <c r="F389" s="36">
        <f>SUMIFS(СВЦЭМ!$K$40:$K$783,СВЦЭМ!$A$40:$A$783,$A389,СВЦЭМ!$B$40:$B$783,F$366)+'СЕТ СН'!$F$16</f>
        <v>0</v>
      </c>
      <c r="G389" s="36">
        <f>SUMIFS(СВЦЭМ!$K$40:$K$783,СВЦЭМ!$A$40:$A$783,$A389,СВЦЭМ!$B$40:$B$783,G$366)+'СЕТ СН'!$F$16</f>
        <v>0</v>
      </c>
      <c r="H389" s="36">
        <f>SUMIFS(СВЦЭМ!$K$40:$K$783,СВЦЭМ!$A$40:$A$783,$A389,СВЦЭМ!$B$40:$B$783,H$366)+'СЕТ СН'!$F$16</f>
        <v>0</v>
      </c>
      <c r="I389" s="36">
        <f>SUMIFS(СВЦЭМ!$K$40:$K$783,СВЦЭМ!$A$40:$A$783,$A389,СВЦЭМ!$B$40:$B$783,I$366)+'СЕТ СН'!$F$16</f>
        <v>0</v>
      </c>
      <c r="J389" s="36">
        <f>SUMIFS(СВЦЭМ!$K$40:$K$783,СВЦЭМ!$A$40:$A$783,$A389,СВЦЭМ!$B$40:$B$783,J$366)+'СЕТ СН'!$F$16</f>
        <v>0</v>
      </c>
      <c r="K389" s="36">
        <f>SUMIFS(СВЦЭМ!$K$40:$K$783,СВЦЭМ!$A$40:$A$783,$A389,СВЦЭМ!$B$40:$B$783,K$366)+'СЕТ СН'!$F$16</f>
        <v>0</v>
      </c>
      <c r="L389" s="36">
        <f>SUMIFS(СВЦЭМ!$K$40:$K$783,СВЦЭМ!$A$40:$A$783,$A389,СВЦЭМ!$B$40:$B$783,L$366)+'СЕТ СН'!$F$16</f>
        <v>0</v>
      </c>
      <c r="M389" s="36">
        <f>SUMIFS(СВЦЭМ!$K$40:$K$783,СВЦЭМ!$A$40:$A$783,$A389,СВЦЭМ!$B$40:$B$783,M$366)+'СЕТ СН'!$F$16</f>
        <v>0</v>
      </c>
      <c r="N389" s="36">
        <f>SUMIFS(СВЦЭМ!$K$40:$K$783,СВЦЭМ!$A$40:$A$783,$A389,СВЦЭМ!$B$40:$B$783,N$366)+'СЕТ СН'!$F$16</f>
        <v>0</v>
      </c>
      <c r="O389" s="36">
        <f>SUMIFS(СВЦЭМ!$K$40:$K$783,СВЦЭМ!$A$40:$A$783,$A389,СВЦЭМ!$B$40:$B$783,O$366)+'СЕТ СН'!$F$16</f>
        <v>0</v>
      </c>
      <c r="P389" s="36">
        <f>SUMIFS(СВЦЭМ!$K$40:$K$783,СВЦЭМ!$A$40:$A$783,$A389,СВЦЭМ!$B$40:$B$783,P$366)+'СЕТ СН'!$F$16</f>
        <v>0</v>
      </c>
      <c r="Q389" s="36">
        <f>SUMIFS(СВЦЭМ!$K$40:$K$783,СВЦЭМ!$A$40:$A$783,$A389,СВЦЭМ!$B$40:$B$783,Q$366)+'СЕТ СН'!$F$16</f>
        <v>0</v>
      </c>
      <c r="R389" s="36">
        <f>SUMIFS(СВЦЭМ!$K$40:$K$783,СВЦЭМ!$A$40:$A$783,$A389,СВЦЭМ!$B$40:$B$783,R$366)+'СЕТ СН'!$F$16</f>
        <v>0</v>
      </c>
      <c r="S389" s="36">
        <f>SUMIFS(СВЦЭМ!$K$40:$K$783,СВЦЭМ!$A$40:$A$783,$A389,СВЦЭМ!$B$40:$B$783,S$366)+'СЕТ СН'!$F$16</f>
        <v>0</v>
      </c>
      <c r="T389" s="36">
        <f>SUMIFS(СВЦЭМ!$K$40:$K$783,СВЦЭМ!$A$40:$A$783,$A389,СВЦЭМ!$B$40:$B$783,T$366)+'СЕТ СН'!$F$16</f>
        <v>0</v>
      </c>
      <c r="U389" s="36">
        <f>SUMIFS(СВЦЭМ!$K$40:$K$783,СВЦЭМ!$A$40:$A$783,$A389,СВЦЭМ!$B$40:$B$783,U$366)+'СЕТ СН'!$F$16</f>
        <v>0</v>
      </c>
      <c r="V389" s="36">
        <f>SUMIFS(СВЦЭМ!$K$40:$K$783,СВЦЭМ!$A$40:$A$783,$A389,СВЦЭМ!$B$40:$B$783,V$366)+'СЕТ СН'!$F$16</f>
        <v>0</v>
      </c>
      <c r="W389" s="36">
        <f>SUMIFS(СВЦЭМ!$K$40:$K$783,СВЦЭМ!$A$40:$A$783,$A389,СВЦЭМ!$B$40:$B$783,W$366)+'СЕТ СН'!$F$16</f>
        <v>0</v>
      </c>
      <c r="X389" s="36">
        <f>SUMIFS(СВЦЭМ!$K$40:$K$783,СВЦЭМ!$A$40:$A$783,$A389,СВЦЭМ!$B$40:$B$783,X$366)+'СЕТ СН'!$F$16</f>
        <v>0</v>
      </c>
      <c r="Y389" s="36">
        <f>SUMIFS(СВЦЭМ!$K$40:$K$783,СВЦЭМ!$A$40:$A$783,$A389,СВЦЭМ!$B$40:$B$783,Y$366)+'СЕТ СН'!$F$16</f>
        <v>0</v>
      </c>
    </row>
    <row r="390" spans="1:26" ht="15.75" hidden="1" x14ac:dyDescent="0.2">
      <c r="A390" s="35">
        <f t="shared" si="10"/>
        <v>45497</v>
      </c>
      <c r="B390" s="36">
        <f>SUMIFS(СВЦЭМ!$K$40:$K$783,СВЦЭМ!$A$40:$A$783,$A390,СВЦЭМ!$B$40:$B$783,B$366)+'СЕТ СН'!$F$16</f>
        <v>0</v>
      </c>
      <c r="C390" s="36">
        <f>SUMIFS(СВЦЭМ!$K$40:$K$783,СВЦЭМ!$A$40:$A$783,$A390,СВЦЭМ!$B$40:$B$783,C$366)+'СЕТ СН'!$F$16</f>
        <v>0</v>
      </c>
      <c r="D390" s="36">
        <f>SUMIFS(СВЦЭМ!$K$40:$K$783,СВЦЭМ!$A$40:$A$783,$A390,СВЦЭМ!$B$40:$B$783,D$366)+'СЕТ СН'!$F$16</f>
        <v>0</v>
      </c>
      <c r="E390" s="36">
        <f>SUMIFS(СВЦЭМ!$K$40:$K$783,СВЦЭМ!$A$40:$A$783,$A390,СВЦЭМ!$B$40:$B$783,E$366)+'СЕТ СН'!$F$16</f>
        <v>0</v>
      </c>
      <c r="F390" s="36">
        <f>SUMIFS(СВЦЭМ!$K$40:$K$783,СВЦЭМ!$A$40:$A$783,$A390,СВЦЭМ!$B$40:$B$783,F$366)+'СЕТ СН'!$F$16</f>
        <v>0</v>
      </c>
      <c r="G390" s="36">
        <f>SUMIFS(СВЦЭМ!$K$40:$K$783,СВЦЭМ!$A$40:$A$783,$A390,СВЦЭМ!$B$40:$B$783,G$366)+'СЕТ СН'!$F$16</f>
        <v>0</v>
      </c>
      <c r="H390" s="36">
        <f>SUMIFS(СВЦЭМ!$K$40:$K$783,СВЦЭМ!$A$40:$A$783,$A390,СВЦЭМ!$B$40:$B$783,H$366)+'СЕТ СН'!$F$16</f>
        <v>0</v>
      </c>
      <c r="I390" s="36">
        <f>SUMIFS(СВЦЭМ!$K$40:$K$783,СВЦЭМ!$A$40:$A$783,$A390,СВЦЭМ!$B$40:$B$783,I$366)+'СЕТ СН'!$F$16</f>
        <v>0</v>
      </c>
      <c r="J390" s="36">
        <f>SUMIFS(СВЦЭМ!$K$40:$K$783,СВЦЭМ!$A$40:$A$783,$A390,СВЦЭМ!$B$40:$B$783,J$366)+'СЕТ СН'!$F$16</f>
        <v>0</v>
      </c>
      <c r="K390" s="36">
        <f>SUMIFS(СВЦЭМ!$K$40:$K$783,СВЦЭМ!$A$40:$A$783,$A390,СВЦЭМ!$B$40:$B$783,K$366)+'СЕТ СН'!$F$16</f>
        <v>0</v>
      </c>
      <c r="L390" s="36">
        <f>SUMIFS(СВЦЭМ!$K$40:$K$783,СВЦЭМ!$A$40:$A$783,$A390,СВЦЭМ!$B$40:$B$783,L$366)+'СЕТ СН'!$F$16</f>
        <v>0</v>
      </c>
      <c r="M390" s="36">
        <f>SUMIFS(СВЦЭМ!$K$40:$K$783,СВЦЭМ!$A$40:$A$783,$A390,СВЦЭМ!$B$40:$B$783,M$366)+'СЕТ СН'!$F$16</f>
        <v>0</v>
      </c>
      <c r="N390" s="36">
        <f>SUMIFS(СВЦЭМ!$K$40:$K$783,СВЦЭМ!$A$40:$A$783,$A390,СВЦЭМ!$B$40:$B$783,N$366)+'СЕТ СН'!$F$16</f>
        <v>0</v>
      </c>
      <c r="O390" s="36">
        <f>SUMIFS(СВЦЭМ!$K$40:$K$783,СВЦЭМ!$A$40:$A$783,$A390,СВЦЭМ!$B$40:$B$783,O$366)+'СЕТ СН'!$F$16</f>
        <v>0</v>
      </c>
      <c r="P390" s="36">
        <f>SUMIFS(СВЦЭМ!$K$40:$K$783,СВЦЭМ!$A$40:$A$783,$A390,СВЦЭМ!$B$40:$B$783,P$366)+'СЕТ СН'!$F$16</f>
        <v>0</v>
      </c>
      <c r="Q390" s="36">
        <f>SUMIFS(СВЦЭМ!$K$40:$K$783,СВЦЭМ!$A$40:$A$783,$A390,СВЦЭМ!$B$40:$B$783,Q$366)+'СЕТ СН'!$F$16</f>
        <v>0</v>
      </c>
      <c r="R390" s="36">
        <f>SUMIFS(СВЦЭМ!$K$40:$K$783,СВЦЭМ!$A$40:$A$783,$A390,СВЦЭМ!$B$40:$B$783,R$366)+'СЕТ СН'!$F$16</f>
        <v>0</v>
      </c>
      <c r="S390" s="36">
        <f>SUMIFS(СВЦЭМ!$K$40:$K$783,СВЦЭМ!$A$40:$A$783,$A390,СВЦЭМ!$B$40:$B$783,S$366)+'СЕТ СН'!$F$16</f>
        <v>0</v>
      </c>
      <c r="T390" s="36">
        <f>SUMIFS(СВЦЭМ!$K$40:$K$783,СВЦЭМ!$A$40:$A$783,$A390,СВЦЭМ!$B$40:$B$783,T$366)+'СЕТ СН'!$F$16</f>
        <v>0</v>
      </c>
      <c r="U390" s="36">
        <f>SUMIFS(СВЦЭМ!$K$40:$K$783,СВЦЭМ!$A$40:$A$783,$A390,СВЦЭМ!$B$40:$B$783,U$366)+'СЕТ СН'!$F$16</f>
        <v>0</v>
      </c>
      <c r="V390" s="36">
        <f>SUMIFS(СВЦЭМ!$K$40:$K$783,СВЦЭМ!$A$40:$A$783,$A390,СВЦЭМ!$B$40:$B$783,V$366)+'СЕТ СН'!$F$16</f>
        <v>0</v>
      </c>
      <c r="W390" s="36">
        <f>SUMIFS(СВЦЭМ!$K$40:$K$783,СВЦЭМ!$A$40:$A$783,$A390,СВЦЭМ!$B$40:$B$783,W$366)+'СЕТ СН'!$F$16</f>
        <v>0</v>
      </c>
      <c r="X390" s="36">
        <f>SUMIFS(СВЦЭМ!$K$40:$K$783,СВЦЭМ!$A$40:$A$783,$A390,СВЦЭМ!$B$40:$B$783,X$366)+'СЕТ СН'!$F$16</f>
        <v>0</v>
      </c>
      <c r="Y390" s="36">
        <f>SUMIFS(СВЦЭМ!$K$40:$K$783,СВЦЭМ!$A$40:$A$783,$A390,СВЦЭМ!$B$40:$B$783,Y$366)+'СЕТ СН'!$F$16</f>
        <v>0</v>
      </c>
    </row>
    <row r="391" spans="1:26" ht="15.75" hidden="1" x14ac:dyDescent="0.2">
      <c r="A391" s="35">
        <f t="shared" si="10"/>
        <v>45498</v>
      </c>
      <c r="B391" s="36">
        <f>SUMIFS(СВЦЭМ!$K$40:$K$783,СВЦЭМ!$A$40:$A$783,$A391,СВЦЭМ!$B$40:$B$783,B$366)+'СЕТ СН'!$F$16</f>
        <v>0</v>
      </c>
      <c r="C391" s="36">
        <f>SUMIFS(СВЦЭМ!$K$40:$K$783,СВЦЭМ!$A$40:$A$783,$A391,СВЦЭМ!$B$40:$B$783,C$366)+'СЕТ СН'!$F$16</f>
        <v>0</v>
      </c>
      <c r="D391" s="36">
        <f>SUMIFS(СВЦЭМ!$K$40:$K$783,СВЦЭМ!$A$40:$A$783,$A391,СВЦЭМ!$B$40:$B$783,D$366)+'СЕТ СН'!$F$16</f>
        <v>0</v>
      </c>
      <c r="E391" s="36">
        <f>SUMIFS(СВЦЭМ!$K$40:$K$783,СВЦЭМ!$A$40:$A$783,$A391,СВЦЭМ!$B$40:$B$783,E$366)+'СЕТ СН'!$F$16</f>
        <v>0</v>
      </c>
      <c r="F391" s="36">
        <f>SUMIFS(СВЦЭМ!$K$40:$K$783,СВЦЭМ!$A$40:$A$783,$A391,СВЦЭМ!$B$40:$B$783,F$366)+'СЕТ СН'!$F$16</f>
        <v>0</v>
      </c>
      <c r="G391" s="36">
        <f>SUMIFS(СВЦЭМ!$K$40:$K$783,СВЦЭМ!$A$40:$A$783,$A391,СВЦЭМ!$B$40:$B$783,G$366)+'СЕТ СН'!$F$16</f>
        <v>0</v>
      </c>
      <c r="H391" s="36">
        <f>SUMIFS(СВЦЭМ!$K$40:$K$783,СВЦЭМ!$A$40:$A$783,$A391,СВЦЭМ!$B$40:$B$783,H$366)+'СЕТ СН'!$F$16</f>
        <v>0</v>
      </c>
      <c r="I391" s="36">
        <f>SUMIFS(СВЦЭМ!$K$40:$K$783,СВЦЭМ!$A$40:$A$783,$A391,СВЦЭМ!$B$40:$B$783,I$366)+'СЕТ СН'!$F$16</f>
        <v>0</v>
      </c>
      <c r="J391" s="36">
        <f>SUMIFS(СВЦЭМ!$K$40:$K$783,СВЦЭМ!$A$40:$A$783,$A391,СВЦЭМ!$B$40:$B$783,J$366)+'СЕТ СН'!$F$16</f>
        <v>0</v>
      </c>
      <c r="K391" s="36">
        <f>SUMIFS(СВЦЭМ!$K$40:$K$783,СВЦЭМ!$A$40:$A$783,$A391,СВЦЭМ!$B$40:$B$783,K$366)+'СЕТ СН'!$F$16</f>
        <v>0</v>
      </c>
      <c r="L391" s="36">
        <f>SUMIFS(СВЦЭМ!$K$40:$K$783,СВЦЭМ!$A$40:$A$783,$A391,СВЦЭМ!$B$40:$B$783,L$366)+'СЕТ СН'!$F$16</f>
        <v>0</v>
      </c>
      <c r="M391" s="36">
        <f>SUMIFS(СВЦЭМ!$K$40:$K$783,СВЦЭМ!$A$40:$A$783,$A391,СВЦЭМ!$B$40:$B$783,M$366)+'СЕТ СН'!$F$16</f>
        <v>0</v>
      </c>
      <c r="N391" s="36">
        <f>SUMIFS(СВЦЭМ!$K$40:$K$783,СВЦЭМ!$A$40:$A$783,$A391,СВЦЭМ!$B$40:$B$783,N$366)+'СЕТ СН'!$F$16</f>
        <v>0</v>
      </c>
      <c r="O391" s="36">
        <f>SUMIFS(СВЦЭМ!$K$40:$K$783,СВЦЭМ!$A$40:$A$783,$A391,СВЦЭМ!$B$40:$B$783,O$366)+'СЕТ СН'!$F$16</f>
        <v>0</v>
      </c>
      <c r="P391" s="36">
        <f>SUMIFS(СВЦЭМ!$K$40:$K$783,СВЦЭМ!$A$40:$A$783,$A391,СВЦЭМ!$B$40:$B$783,P$366)+'СЕТ СН'!$F$16</f>
        <v>0</v>
      </c>
      <c r="Q391" s="36">
        <f>SUMIFS(СВЦЭМ!$K$40:$K$783,СВЦЭМ!$A$40:$A$783,$A391,СВЦЭМ!$B$40:$B$783,Q$366)+'СЕТ СН'!$F$16</f>
        <v>0</v>
      </c>
      <c r="R391" s="36">
        <f>SUMIFS(СВЦЭМ!$K$40:$K$783,СВЦЭМ!$A$40:$A$783,$A391,СВЦЭМ!$B$40:$B$783,R$366)+'СЕТ СН'!$F$16</f>
        <v>0</v>
      </c>
      <c r="S391" s="36">
        <f>SUMIFS(СВЦЭМ!$K$40:$K$783,СВЦЭМ!$A$40:$A$783,$A391,СВЦЭМ!$B$40:$B$783,S$366)+'СЕТ СН'!$F$16</f>
        <v>0</v>
      </c>
      <c r="T391" s="36">
        <f>SUMIFS(СВЦЭМ!$K$40:$K$783,СВЦЭМ!$A$40:$A$783,$A391,СВЦЭМ!$B$40:$B$783,T$366)+'СЕТ СН'!$F$16</f>
        <v>0</v>
      </c>
      <c r="U391" s="36">
        <f>SUMIFS(СВЦЭМ!$K$40:$K$783,СВЦЭМ!$A$40:$A$783,$A391,СВЦЭМ!$B$40:$B$783,U$366)+'СЕТ СН'!$F$16</f>
        <v>0</v>
      </c>
      <c r="V391" s="36">
        <f>SUMIFS(СВЦЭМ!$K$40:$K$783,СВЦЭМ!$A$40:$A$783,$A391,СВЦЭМ!$B$40:$B$783,V$366)+'СЕТ СН'!$F$16</f>
        <v>0</v>
      </c>
      <c r="W391" s="36">
        <f>SUMIFS(СВЦЭМ!$K$40:$K$783,СВЦЭМ!$A$40:$A$783,$A391,СВЦЭМ!$B$40:$B$783,W$366)+'СЕТ СН'!$F$16</f>
        <v>0</v>
      </c>
      <c r="X391" s="36">
        <f>SUMIFS(СВЦЭМ!$K$40:$K$783,СВЦЭМ!$A$40:$A$783,$A391,СВЦЭМ!$B$40:$B$783,X$366)+'СЕТ СН'!$F$16</f>
        <v>0</v>
      </c>
      <c r="Y391" s="36">
        <f>SUMIFS(СВЦЭМ!$K$40:$K$783,СВЦЭМ!$A$40:$A$783,$A391,СВЦЭМ!$B$40:$B$783,Y$366)+'СЕТ СН'!$F$16</f>
        <v>0</v>
      </c>
    </row>
    <row r="392" spans="1:26" ht="15.75" hidden="1" x14ac:dyDescent="0.2">
      <c r="A392" s="35">
        <f t="shared" si="10"/>
        <v>45499</v>
      </c>
      <c r="B392" s="36">
        <f>SUMIFS(СВЦЭМ!$K$40:$K$783,СВЦЭМ!$A$40:$A$783,$A392,СВЦЭМ!$B$40:$B$783,B$366)+'СЕТ СН'!$F$16</f>
        <v>0</v>
      </c>
      <c r="C392" s="36">
        <f>SUMIFS(СВЦЭМ!$K$40:$K$783,СВЦЭМ!$A$40:$A$783,$A392,СВЦЭМ!$B$40:$B$783,C$366)+'СЕТ СН'!$F$16</f>
        <v>0</v>
      </c>
      <c r="D392" s="36">
        <f>SUMIFS(СВЦЭМ!$K$40:$K$783,СВЦЭМ!$A$40:$A$783,$A392,СВЦЭМ!$B$40:$B$783,D$366)+'СЕТ СН'!$F$16</f>
        <v>0</v>
      </c>
      <c r="E392" s="36">
        <f>SUMIFS(СВЦЭМ!$K$40:$K$783,СВЦЭМ!$A$40:$A$783,$A392,СВЦЭМ!$B$40:$B$783,E$366)+'СЕТ СН'!$F$16</f>
        <v>0</v>
      </c>
      <c r="F392" s="36">
        <f>SUMIFS(СВЦЭМ!$K$40:$K$783,СВЦЭМ!$A$40:$A$783,$A392,СВЦЭМ!$B$40:$B$783,F$366)+'СЕТ СН'!$F$16</f>
        <v>0</v>
      </c>
      <c r="G392" s="36">
        <f>SUMIFS(СВЦЭМ!$K$40:$K$783,СВЦЭМ!$A$40:$A$783,$A392,СВЦЭМ!$B$40:$B$783,G$366)+'СЕТ СН'!$F$16</f>
        <v>0</v>
      </c>
      <c r="H392" s="36">
        <f>SUMIFS(СВЦЭМ!$K$40:$K$783,СВЦЭМ!$A$40:$A$783,$A392,СВЦЭМ!$B$40:$B$783,H$366)+'СЕТ СН'!$F$16</f>
        <v>0</v>
      </c>
      <c r="I392" s="36">
        <f>SUMIFS(СВЦЭМ!$K$40:$K$783,СВЦЭМ!$A$40:$A$783,$A392,СВЦЭМ!$B$40:$B$783,I$366)+'СЕТ СН'!$F$16</f>
        <v>0</v>
      </c>
      <c r="J392" s="36">
        <f>SUMIFS(СВЦЭМ!$K$40:$K$783,СВЦЭМ!$A$40:$A$783,$A392,СВЦЭМ!$B$40:$B$783,J$366)+'СЕТ СН'!$F$16</f>
        <v>0</v>
      </c>
      <c r="K392" s="36">
        <f>SUMIFS(СВЦЭМ!$K$40:$K$783,СВЦЭМ!$A$40:$A$783,$A392,СВЦЭМ!$B$40:$B$783,K$366)+'СЕТ СН'!$F$16</f>
        <v>0</v>
      </c>
      <c r="L392" s="36">
        <f>SUMIFS(СВЦЭМ!$K$40:$K$783,СВЦЭМ!$A$40:$A$783,$A392,СВЦЭМ!$B$40:$B$783,L$366)+'СЕТ СН'!$F$16</f>
        <v>0</v>
      </c>
      <c r="M392" s="36">
        <f>SUMIFS(СВЦЭМ!$K$40:$K$783,СВЦЭМ!$A$40:$A$783,$A392,СВЦЭМ!$B$40:$B$783,M$366)+'СЕТ СН'!$F$16</f>
        <v>0</v>
      </c>
      <c r="N392" s="36">
        <f>SUMIFS(СВЦЭМ!$K$40:$K$783,СВЦЭМ!$A$40:$A$783,$A392,СВЦЭМ!$B$40:$B$783,N$366)+'СЕТ СН'!$F$16</f>
        <v>0</v>
      </c>
      <c r="O392" s="36">
        <f>SUMIFS(СВЦЭМ!$K$40:$K$783,СВЦЭМ!$A$40:$A$783,$A392,СВЦЭМ!$B$40:$B$783,O$366)+'СЕТ СН'!$F$16</f>
        <v>0</v>
      </c>
      <c r="P392" s="36">
        <f>SUMIFS(СВЦЭМ!$K$40:$K$783,СВЦЭМ!$A$40:$A$783,$A392,СВЦЭМ!$B$40:$B$783,P$366)+'СЕТ СН'!$F$16</f>
        <v>0</v>
      </c>
      <c r="Q392" s="36">
        <f>SUMIFS(СВЦЭМ!$K$40:$K$783,СВЦЭМ!$A$40:$A$783,$A392,СВЦЭМ!$B$40:$B$783,Q$366)+'СЕТ СН'!$F$16</f>
        <v>0</v>
      </c>
      <c r="R392" s="36">
        <f>SUMIFS(СВЦЭМ!$K$40:$K$783,СВЦЭМ!$A$40:$A$783,$A392,СВЦЭМ!$B$40:$B$783,R$366)+'СЕТ СН'!$F$16</f>
        <v>0</v>
      </c>
      <c r="S392" s="36">
        <f>SUMIFS(СВЦЭМ!$K$40:$K$783,СВЦЭМ!$A$40:$A$783,$A392,СВЦЭМ!$B$40:$B$783,S$366)+'СЕТ СН'!$F$16</f>
        <v>0</v>
      </c>
      <c r="T392" s="36">
        <f>SUMIFS(СВЦЭМ!$K$40:$K$783,СВЦЭМ!$A$40:$A$783,$A392,СВЦЭМ!$B$40:$B$783,T$366)+'СЕТ СН'!$F$16</f>
        <v>0</v>
      </c>
      <c r="U392" s="36">
        <f>SUMIFS(СВЦЭМ!$K$40:$K$783,СВЦЭМ!$A$40:$A$783,$A392,СВЦЭМ!$B$40:$B$783,U$366)+'СЕТ СН'!$F$16</f>
        <v>0</v>
      </c>
      <c r="V392" s="36">
        <f>SUMIFS(СВЦЭМ!$K$40:$K$783,СВЦЭМ!$A$40:$A$783,$A392,СВЦЭМ!$B$40:$B$783,V$366)+'СЕТ СН'!$F$16</f>
        <v>0</v>
      </c>
      <c r="W392" s="36">
        <f>SUMIFS(СВЦЭМ!$K$40:$K$783,СВЦЭМ!$A$40:$A$783,$A392,СВЦЭМ!$B$40:$B$783,W$366)+'СЕТ СН'!$F$16</f>
        <v>0</v>
      </c>
      <c r="X392" s="36">
        <f>SUMIFS(СВЦЭМ!$K$40:$K$783,СВЦЭМ!$A$40:$A$783,$A392,СВЦЭМ!$B$40:$B$783,X$366)+'СЕТ СН'!$F$16</f>
        <v>0</v>
      </c>
      <c r="Y392" s="36">
        <f>SUMIFS(СВЦЭМ!$K$40:$K$783,СВЦЭМ!$A$40:$A$783,$A392,СВЦЭМ!$B$40:$B$783,Y$366)+'СЕТ СН'!$F$16</f>
        <v>0</v>
      </c>
    </row>
    <row r="393" spans="1:26" ht="15.75" hidden="1" x14ac:dyDescent="0.2">
      <c r="A393" s="35">
        <f t="shared" si="10"/>
        <v>45500</v>
      </c>
      <c r="B393" s="36">
        <f>SUMIFS(СВЦЭМ!$K$40:$K$783,СВЦЭМ!$A$40:$A$783,$A393,СВЦЭМ!$B$40:$B$783,B$366)+'СЕТ СН'!$F$16</f>
        <v>0</v>
      </c>
      <c r="C393" s="36">
        <f>SUMIFS(СВЦЭМ!$K$40:$K$783,СВЦЭМ!$A$40:$A$783,$A393,СВЦЭМ!$B$40:$B$783,C$366)+'СЕТ СН'!$F$16</f>
        <v>0</v>
      </c>
      <c r="D393" s="36">
        <f>SUMIFS(СВЦЭМ!$K$40:$K$783,СВЦЭМ!$A$40:$A$783,$A393,СВЦЭМ!$B$40:$B$783,D$366)+'СЕТ СН'!$F$16</f>
        <v>0</v>
      </c>
      <c r="E393" s="36">
        <f>SUMIFS(СВЦЭМ!$K$40:$K$783,СВЦЭМ!$A$40:$A$783,$A393,СВЦЭМ!$B$40:$B$783,E$366)+'СЕТ СН'!$F$16</f>
        <v>0</v>
      </c>
      <c r="F393" s="36">
        <f>SUMIFS(СВЦЭМ!$K$40:$K$783,СВЦЭМ!$A$40:$A$783,$A393,СВЦЭМ!$B$40:$B$783,F$366)+'СЕТ СН'!$F$16</f>
        <v>0</v>
      </c>
      <c r="G393" s="36">
        <f>SUMIFS(СВЦЭМ!$K$40:$K$783,СВЦЭМ!$A$40:$A$783,$A393,СВЦЭМ!$B$40:$B$783,G$366)+'СЕТ СН'!$F$16</f>
        <v>0</v>
      </c>
      <c r="H393" s="36">
        <f>SUMIFS(СВЦЭМ!$K$40:$K$783,СВЦЭМ!$A$40:$A$783,$A393,СВЦЭМ!$B$40:$B$783,H$366)+'СЕТ СН'!$F$16</f>
        <v>0</v>
      </c>
      <c r="I393" s="36">
        <f>SUMIFS(СВЦЭМ!$K$40:$K$783,СВЦЭМ!$A$40:$A$783,$A393,СВЦЭМ!$B$40:$B$783,I$366)+'СЕТ СН'!$F$16</f>
        <v>0</v>
      </c>
      <c r="J393" s="36">
        <f>SUMIFS(СВЦЭМ!$K$40:$K$783,СВЦЭМ!$A$40:$A$783,$A393,СВЦЭМ!$B$40:$B$783,J$366)+'СЕТ СН'!$F$16</f>
        <v>0</v>
      </c>
      <c r="K393" s="36">
        <f>SUMIFS(СВЦЭМ!$K$40:$K$783,СВЦЭМ!$A$40:$A$783,$A393,СВЦЭМ!$B$40:$B$783,K$366)+'СЕТ СН'!$F$16</f>
        <v>0</v>
      </c>
      <c r="L393" s="36">
        <f>SUMIFS(СВЦЭМ!$K$40:$K$783,СВЦЭМ!$A$40:$A$783,$A393,СВЦЭМ!$B$40:$B$783,L$366)+'СЕТ СН'!$F$16</f>
        <v>0</v>
      </c>
      <c r="M393" s="36">
        <f>SUMIFS(СВЦЭМ!$K$40:$K$783,СВЦЭМ!$A$40:$A$783,$A393,СВЦЭМ!$B$40:$B$783,M$366)+'СЕТ СН'!$F$16</f>
        <v>0</v>
      </c>
      <c r="N393" s="36">
        <f>SUMIFS(СВЦЭМ!$K$40:$K$783,СВЦЭМ!$A$40:$A$783,$A393,СВЦЭМ!$B$40:$B$783,N$366)+'СЕТ СН'!$F$16</f>
        <v>0</v>
      </c>
      <c r="O393" s="36">
        <f>SUMIFS(СВЦЭМ!$K$40:$K$783,СВЦЭМ!$A$40:$A$783,$A393,СВЦЭМ!$B$40:$B$783,O$366)+'СЕТ СН'!$F$16</f>
        <v>0</v>
      </c>
      <c r="P393" s="36">
        <f>SUMIFS(СВЦЭМ!$K$40:$K$783,СВЦЭМ!$A$40:$A$783,$A393,СВЦЭМ!$B$40:$B$783,P$366)+'СЕТ СН'!$F$16</f>
        <v>0</v>
      </c>
      <c r="Q393" s="36">
        <f>SUMIFS(СВЦЭМ!$K$40:$K$783,СВЦЭМ!$A$40:$A$783,$A393,СВЦЭМ!$B$40:$B$783,Q$366)+'СЕТ СН'!$F$16</f>
        <v>0</v>
      </c>
      <c r="R393" s="36">
        <f>SUMIFS(СВЦЭМ!$K$40:$K$783,СВЦЭМ!$A$40:$A$783,$A393,СВЦЭМ!$B$40:$B$783,R$366)+'СЕТ СН'!$F$16</f>
        <v>0</v>
      </c>
      <c r="S393" s="36">
        <f>SUMIFS(СВЦЭМ!$K$40:$K$783,СВЦЭМ!$A$40:$A$783,$A393,СВЦЭМ!$B$40:$B$783,S$366)+'СЕТ СН'!$F$16</f>
        <v>0</v>
      </c>
      <c r="T393" s="36">
        <f>SUMIFS(СВЦЭМ!$K$40:$K$783,СВЦЭМ!$A$40:$A$783,$A393,СВЦЭМ!$B$40:$B$783,T$366)+'СЕТ СН'!$F$16</f>
        <v>0</v>
      </c>
      <c r="U393" s="36">
        <f>SUMIFS(СВЦЭМ!$K$40:$K$783,СВЦЭМ!$A$40:$A$783,$A393,СВЦЭМ!$B$40:$B$783,U$366)+'СЕТ СН'!$F$16</f>
        <v>0</v>
      </c>
      <c r="V393" s="36">
        <f>SUMIFS(СВЦЭМ!$K$40:$K$783,СВЦЭМ!$A$40:$A$783,$A393,СВЦЭМ!$B$40:$B$783,V$366)+'СЕТ СН'!$F$16</f>
        <v>0</v>
      </c>
      <c r="W393" s="36">
        <f>SUMIFS(СВЦЭМ!$K$40:$K$783,СВЦЭМ!$A$40:$A$783,$A393,СВЦЭМ!$B$40:$B$783,W$366)+'СЕТ СН'!$F$16</f>
        <v>0</v>
      </c>
      <c r="X393" s="36">
        <f>SUMIFS(СВЦЭМ!$K$40:$K$783,СВЦЭМ!$A$40:$A$783,$A393,СВЦЭМ!$B$40:$B$783,X$366)+'СЕТ СН'!$F$16</f>
        <v>0</v>
      </c>
      <c r="Y393" s="36">
        <f>SUMIFS(СВЦЭМ!$K$40:$K$783,СВЦЭМ!$A$40:$A$783,$A393,СВЦЭМ!$B$40:$B$783,Y$366)+'СЕТ СН'!$F$16</f>
        <v>0</v>
      </c>
    </row>
    <row r="394" spans="1:26" ht="15.75" hidden="1" x14ac:dyDescent="0.2">
      <c r="A394" s="35">
        <f t="shared" si="10"/>
        <v>45501</v>
      </c>
      <c r="B394" s="36">
        <f>SUMIFS(СВЦЭМ!$K$40:$K$783,СВЦЭМ!$A$40:$A$783,$A394,СВЦЭМ!$B$40:$B$783,B$366)+'СЕТ СН'!$F$16</f>
        <v>0</v>
      </c>
      <c r="C394" s="36">
        <f>SUMIFS(СВЦЭМ!$K$40:$K$783,СВЦЭМ!$A$40:$A$783,$A394,СВЦЭМ!$B$40:$B$783,C$366)+'СЕТ СН'!$F$16</f>
        <v>0</v>
      </c>
      <c r="D394" s="36">
        <f>SUMIFS(СВЦЭМ!$K$40:$K$783,СВЦЭМ!$A$40:$A$783,$A394,СВЦЭМ!$B$40:$B$783,D$366)+'СЕТ СН'!$F$16</f>
        <v>0</v>
      </c>
      <c r="E394" s="36">
        <f>SUMIFS(СВЦЭМ!$K$40:$K$783,СВЦЭМ!$A$40:$A$783,$A394,СВЦЭМ!$B$40:$B$783,E$366)+'СЕТ СН'!$F$16</f>
        <v>0</v>
      </c>
      <c r="F394" s="36">
        <f>SUMIFS(СВЦЭМ!$K$40:$K$783,СВЦЭМ!$A$40:$A$783,$A394,СВЦЭМ!$B$40:$B$783,F$366)+'СЕТ СН'!$F$16</f>
        <v>0</v>
      </c>
      <c r="G394" s="36">
        <f>SUMIFS(СВЦЭМ!$K$40:$K$783,СВЦЭМ!$A$40:$A$783,$A394,СВЦЭМ!$B$40:$B$783,G$366)+'СЕТ СН'!$F$16</f>
        <v>0</v>
      </c>
      <c r="H394" s="36">
        <f>SUMIFS(СВЦЭМ!$K$40:$K$783,СВЦЭМ!$A$40:$A$783,$A394,СВЦЭМ!$B$40:$B$783,H$366)+'СЕТ СН'!$F$16</f>
        <v>0</v>
      </c>
      <c r="I394" s="36">
        <f>SUMIFS(СВЦЭМ!$K$40:$K$783,СВЦЭМ!$A$40:$A$783,$A394,СВЦЭМ!$B$40:$B$783,I$366)+'СЕТ СН'!$F$16</f>
        <v>0</v>
      </c>
      <c r="J394" s="36">
        <f>SUMIFS(СВЦЭМ!$K$40:$K$783,СВЦЭМ!$A$40:$A$783,$A394,СВЦЭМ!$B$40:$B$783,J$366)+'СЕТ СН'!$F$16</f>
        <v>0</v>
      </c>
      <c r="K394" s="36">
        <f>SUMIFS(СВЦЭМ!$K$40:$K$783,СВЦЭМ!$A$40:$A$783,$A394,СВЦЭМ!$B$40:$B$783,K$366)+'СЕТ СН'!$F$16</f>
        <v>0</v>
      </c>
      <c r="L394" s="36">
        <f>SUMIFS(СВЦЭМ!$K$40:$K$783,СВЦЭМ!$A$40:$A$783,$A394,СВЦЭМ!$B$40:$B$783,L$366)+'СЕТ СН'!$F$16</f>
        <v>0</v>
      </c>
      <c r="M394" s="36">
        <f>SUMIFS(СВЦЭМ!$K$40:$K$783,СВЦЭМ!$A$40:$A$783,$A394,СВЦЭМ!$B$40:$B$783,M$366)+'СЕТ СН'!$F$16</f>
        <v>0</v>
      </c>
      <c r="N394" s="36">
        <f>SUMIFS(СВЦЭМ!$K$40:$K$783,СВЦЭМ!$A$40:$A$783,$A394,СВЦЭМ!$B$40:$B$783,N$366)+'СЕТ СН'!$F$16</f>
        <v>0</v>
      </c>
      <c r="O394" s="36">
        <f>SUMIFS(СВЦЭМ!$K$40:$K$783,СВЦЭМ!$A$40:$A$783,$A394,СВЦЭМ!$B$40:$B$783,O$366)+'СЕТ СН'!$F$16</f>
        <v>0</v>
      </c>
      <c r="P394" s="36">
        <f>SUMIFS(СВЦЭМ!$K$40:$K$783,СВЦЭМ!$A$40:$A$783,$A394,СВЦЭМ!$B$40:$B$783,P$366)+'СЕТ СН'!$F$16</f>
        <v>0</v>
      </c>
      <c r="Q394" s="36">
        <f>SUMIFS(СВЦЭМ!$K$40:$K$783,СВЦЭМ!$A$40:$A$783,$A394,СВЦЭМ!$B$40:$B$783,Q$366)+'СЕТ СН'!$F$16</f>
        <v>0</v>
      </c>
      <c r="R394" s="36">
        <f>SUMIFS(СВЦЭМ!$K$40:$K$783,СВЦЭМ!$A$40:$A$783,$A394,СВЦЭМ!$B$40:$B$783,R$366)+'СЕТ СН'!$F$16</f>
        <v>0</v>
      </c>
      <c r="S394" s="36">
        <f>SUMIFS(СВЦЭМ!$K$40:$K$783,СВЦЭМ!$A$40:$A$783,$A394,СВЦЭМ!$B$40:$B$783,S$366)+'СЕТ СН'!$F$16</f>
        <v>0</v>
      </c>
      <c r="T394" s="36">
        <f>SUMIFS(СВЦЭМ!$K$40:$K$783,СВЦЭМ!$A$40:$A$783,$A394,СВЦЭМ!$B$40:$B$783,T$366)+'СЕТ СН'!$F$16</f>
        <v>0</v>
      </c>
      <c r="U394" s="36">
        <f>SUMIFS(СВЦЭМ!$K$40:$K$783,СВЦЭМ!$A$40:$A$783,$A394,СВЦЭМ!$B$40:$B$783,U$366)+'СЕТ СН'!$F$16</f>
        <v>0</v>
      </c>
      <c r="V394" s="36">
        <f>SUMIFS(СВЦЭМ!$K$40:$K$783,СВЦЭМ!$A$40:$A$783,$A394,СВЦЭМ!$B$40:$B$783,V$366)+'СЕТ СН'!$F$16</f>
        <v>0</v>
      </c>
      <c r="W394" s="36">
        <f>SUMIFS(СВЦЭМ!$K$40:$K$783,СВЦЭМ!$A$40:$A$783,$A394,СВЦЭМ!$B$40:$B$783,W$366)+'СЕТ СН'!$F$16</f>
        <v>0</v>
      </c>
      <c r="X394" s="36">
        <f>SUMIFS(СВЦЭМ!$K$40:$K$783,СВЦЭМ!$A$40:$A$783,$A394,СВЦЭМ!$B$40:$B$783,X$366)+'СЕТ СН'!$F$16</f>
        <v>0</v>
      </c>
      <c r="Y394" s="36">
        <f>SUMIFS(СВЦЭМ!$K$40:$K$783,СВЦЭМ!$A$40:$A$783,$A394,СВЦЭМ!$B$40:$B$783,Y$366)+'СЕТ СН'!$F$16</f>
        <v>0</v>
      </c>
    </row>
    <row r="395" spans="1:26" ht="15.75" hidden="1" x14ac:dyDescent="0.2">
      <c r="A395" s="35">
        <f t="shared" si="10"/>
        <v>45502</v>
      </c>
      <c r="B395" s="36">
        <f>SUMIFS(СВЦЭМ!$K$40:$K$783,СВЦЭМ!$A$40:$A$783,$A395,СВЦЭМ!$B$40:$B$783,B$366)+'СЕТ СН'!$F$16</f>
        <v>0</v>
      </c>
      <c r="C395" s="36">
        <f>SUMIFS(СВЦЭМ!$K$40:$K$783,СВЦЭМ!$A$40:$A$783,$A395,СВЦЭМ!$B$40:$B$783,C$366)+'СЕТ СН'!$F$16</f>
        <v>0</v>
      </c>
      <c r="D395" s="36">
        <f>SUMIFS(СВЦЭМ!$K$40:$K$783,СВЦЭМ!$A$40:$A$783,$A395,СВЦЭМ!$B$40:$B$783,D$366)+'СЕТ СН'!$F$16</f>
        <v>0</v>
      </c>
      <c r="E395" s="36">
        <f>SUMIFS(СВЦЭМ!$K$40:$K$783,СВЦЭМ!$A$40:$A$783,$A395,СВЦЭМ!$B$40:$B$783,E$366)+'СЕТ СН'!$F$16</f>
        <v>0</v>
      </c>
      <c r="F395" s="36">
        <f>SUMIFS(СВЦЭМ!$K$40:$K$783,СВЦЭМ!$A$40:$A$783,$A395,СВЦЭМ!$B$40:$B$783,F$366)+'СЕТ СН'!$F$16</f>
        <v>0</v>
      </c>
      <c r="G395" s="36">
        <f>SUMIFS(СВЦЭМ!$K$40:$K$783,СВЦЭМ!$A$40:$A$783,$A395,СВЦЭМ!$B$40:$B$783,G$366)+'СЕТ СН'!$F$16</f>
        <v>0</v>
      </c>
      <c r="H395" s="36">
        <f>SUMIFS(СВЦЭМ!$K$40:$K$783,СВЦЭМ!$A$40:$A$783,$A395,СВЦЭМ!$B$40:$B$783,H$366)+'СЕТ СН'!$F$16</f>
        <v>0</v>
      </c>
      <c r="I395" s="36">
        <f>SUMIFS(СВЦЭМ!$K$40:$K$783,СВЦЭМ!$A$40:$A$783,$A395,СВЦЭМ!$B$40:$B$783,I$366)+'СЕТ СН'!$F$16</f>
        <v>0</v>
      </c>
      <c r="J395" s="36">
        <f>SUMIFS(СВЦЭМ!$K$40:$K$783,СВЦЭМ!$A$40:$A$783,$A395,СВЦЭМ!$B$40:$B$783,J$366)+'СЕТ СН'!$F$16</f>
        <v>0</v>
      </c>
      <c r="K395" s="36">
        <f>SUMIFS(СВЦЭМ!$K$40:$K$783,СВЦЭМ!$A$40:$A$783,$A395,СВЦЭМ!$B$40:$B$783,K$366)+'СЕТ СН'!$F$16</f>
        <v>0</v>
      </c>
      <c r="L395" s="36">
        <f>SUMIFS(СВЦЭМ!$K$40:$K$783,СВЦЭМ!$A$40:$A$783,$A395,СВЦЭМ!$B$40:$B$783,L$366)+'СЕТ СН'!$F$16</f>
        <v>0</v>
      </c>
      <c r="M395" s="36">
        <f>SUMIFS(СВЦЭМ!$K$40:$K$783,СВЦЭМ!$A$40:$A$783,$A395,СВЦЭМ!$B$40:$B$783,M$366)+'СЕТ СН'!$F$16</f>
        <v>0</v>
      </c>
      <c r="N395" s="36">
        <f>SUMIFS(СВЦЭМ!$K$40:$K$783,СВЦЭМ!$A$40:$A$783,$A395,СВЦЭМ!$B$40:$B$783,N$366)+'СЕТ СН'!$F$16</f>
        <v>0</v>
      </c>
      <c r="O395" s="36">
        <f>SUMIFS(СВЦЭМ!$K$40:$K$783,СВЦЭМ!$A$40:$A$783,$A395,СВЦЭМ!$B$40:$B$783,O$366)+'СЕТ СН'!$F$16</f>
        <v>0</v>
      </c>
      <c r="P395" s="36">
        <f>SUMIFS(СВЦЭМ!$K$40:$K$783,СВЦЭМ!$A$40:$A$783,$A395,СВЦЭМ!$B$40:$B$783,P$366)+'СЕТ СН'!$F$16</f>
        <v>0</v>
      </c>
      <c r="Q395" s="36">
        <f>SUMIFS(СВЦЭМ!$K$40:$K$783,СВЦЭМ!$A$40:$A$783,$A395,СВЦЭМ!$B$40:$B$783,Q$366)+'СЕТ СН'!$F$16</f>
        <v>0</v>
      </c>
      <c r="R395" s="36">
        <f>SUMIFS(СВЦЭМ!$K$40:$K$783,СВЦЭМ!$A$40:$A$783,$A395,СВЦЭМ!$B$40:$B$783,R$366)+'СЕТ СН'!$F$16</f>
        <v>0</v>
      </c>
      <c r="S395" s="36">
        <f>SUMIFS(СВЦЭМ!$K$40:$K$783,СВЦЭМ!$A$40:$A$783,$A395,СВЦЭМ!$B$40:$B$783,S$366)+'СЕТ СН'!$F$16</f>
        <v>0</v>
      </c>
      <c r="T395" s="36">
        <f>SUMIFS(СВЦЭМ!$K$40:$K$783,СВЦЭМ!$A$40:$A$783,$A395,СВЦЭМ!$B$40:$B$783,T$366)+'СЕТ СН'!$F$16</f>
        <v>0</v>
      </c>
      <c r="U395" s="36">
        <f>SUMIFS(СВЦЭМ!$K$40:$K$783,СВЦЭМ!$A$40:$A$783,$A395,СВЦЭМ!$B$40:$B$783,U$366)+'СЕТ СН'!$F$16</f>
        <v>0</v>
      </c>
      <c r="V395" s="36">
        <f>SUMIFS(СВЦЭМ!$K$40:$K$783,СВЦЭМ!$A$40:$A$783,$A395,СВЦЭМ!$B$40:$B$783,V$366)+'СЕТ СН'!$F$16</f>
        <v>0</v>
      </c>
      <c r="W395" s="36">
        <f>SUMIFS(СВЦЭМ!$K$40:$K$783,СВЦЭМ!$A$40:$A$783,$A395,СВЦЭМ!$B$40:$B$783,W$366)+'СЕТ СН'!$F$16</f>
        <v>0</v>
      </c>
      <c r="X395" s="36">
        <f>SUMIFS(СВЦЭМ!$K$40:$K$783,СВЦЭМ!$A$40:$A$783,$A395,СВЦЭМ!$B$40:$B$783,X$366)+'СЕТ СН'!$F$16</f>
        <v>0</v>
      </c>
      <c r="Y395" s="36">
        <f>SUMIFS(СВЦЭМ!$K$40:$K$783,СВЦЭМ!$A$40:$A$783,$A395,СВЦЭМ!$B$40:$B$783,Y$366)+'СЕТ СН'!$F$16</f>
        <v>0</v>
      </c>
    </row>
    <row r="396" spans="1:26" ht="15.75" hidden="1" x14ac:dyDescent="0.2">
      <c r="A396" s="35">
        <f t="shared" si="10"/>
        <v>45503</v>
      </c>
      <c r="B396" s="36">
        <f>SUMIFS(СВЦЭМ!$K$40:$K$783,СВЦЭМ!$A$40:$A$783,$A396,СВЦЭМ!$B$40:$B$783,B$366)+'СЕТ СН'!$F$16</f>
        <v>0</v>
      </c>
      <c r="C396" s="36">
        <f>SUMIFS(СВЦЭМ!$K$40:$K$783,СВЦЭМ!$A$40:$A$783,$A396,СВЦЭМ!$B$40:$B$783,C$366)+'СЕТ СН'!$F$16</f>
        <v>0</v>
      </c>
      <c r="D396" s="36">
        <f>SUMIFS(СВЦЭМ!$K$40:$K$783,СВЦЭМ!$A$40:$A$783,$A396,СВЦЭМ!$B$40:$B$783,D$366)+'СЕТ СН'!$F$16</f>
        <v>0</v>
      </c>
      <c r="E396" s="36">
        <f>SUMIFS(СВЦЭМ!$K$40:$K$783,СВЦЭМ!$A$40:$A$783,$A396,СВЦЭМ!$B$40:$B$783,E$366)+'СЕТ СН'!$F$16</f>
        <v>0</v>
      </c>
      <c r="F396" s="36">
        <f>SUMIFS(СВЦЭМ!$K$40:$K$783,СВЦЭМ!$A$40:$A$783,$A396,СВЦЭМ!$B$40:$B$783,F$366)+'СЕТ СН'!$F$16</f>
        <v>0</v>
      </c>
      <c r="G396" s="36">
        <f>SUMIFS(СВЦЭМ!$K$40:$K$783,СВЦЭМ!$A$40:$A$783,$A396,СВЦЭМ!$B$40:$B$783,G$366)+'СЕТ СН'!$F$16</f>
        <v>0</v>
      </c>
      <c r="H396" s="36">
        <f>SUMIFS(СВЦЭМ!$K$40:$K$783,СВЦЭМ!$A$40:$A$783,$A396,СВЦЭМ!$B$40:$B$783,H$366)+'СЕТ СН'!$F$16</f>
        <v>0</v>
      </c>
      <c r="I396" s="36">
        <f>SUMIFS(СВЦЭМ!$K$40:$K$783,СВЦЭМ!$A$40:$A$783,$A396,СВЦЭМ!$B$40:$B$783,I$366)+'СЕТ СН'!$F$16</f>
        <v>0</v>
      </c>
      <c r="J396" s="36">
        <f>SUMIFS(СВЦЭМ!$K$40:$K$783,СВЦЭМ!$A$40:$A$783,$A396,СВЦЭМ!$B$40:$B$783,J$366)+'СЕТ СН'!$F$16</f>
        <v>0</v>
      </c>
      <c r="K396" s="36">
        <f>SUMIFS(СВЦЭМ!$K$40:$K$783,СВЦЭМ!$A$40:$A$783,$A396,СВЦЭМ!$B$40:$B$783,K$366)+'СЕТ СН'!$F$16</f>
        <v>0</v>
      </c>
      <c r="L396" s="36">
        <f>SUMIFS(СВЦЭМ!$K$40:$K$783,СВЦЭМ!$A$40:$A$783,$A396,СВЦЭМ!$B$40:$B$783,L$366)+'СЕТ СН'!$F$16</f>
        <v>0</v>
      </c>
      <c r="M396" s="36">
        <f>SUMIFS(СВЦЭМ!$K$40:$K$783,СВЦЭМ!$A$40:$A$783,$A396,СВЦЭМ!$B$40:$B$783,M$366)+'СЕТ СН'!$F$16</f>
        <v>0</v>
      </c>
      <c r="N396" s="36">
        <f>SUMIFS(СВЦЭМ!$K$40:$K$783,СВЦЭМ!$A$40:$A$783,$A396,СВЦЭМ!$B$40:$B$783,N$366)+'СЕТ СН'!$F$16</f>
        <v>0</v>
      </c>
      <c r="O396" s="36">
        <f>SUMIFS(СВЦЭМ!$K$40:$K$783,СВЦЭМ!$A$40:$A$783,$A396,СВЦЭМ!$B$40:$B$783,O$366)+'СЕТ СН'!$F$16</f>
        <v>0</v>
      </c>
      <c r="P396" s="36">
        <f>SUMIFS(СВЦЭМ!$K$40:$K$783,СВЦЭМ!$A$40:$A$783,$A396,СВЦЭМ!$B$40:$B$783,P$366)+'СЕТ СН'!$F$16</f>
        <v>0</v>
      </c>
      <c r="Q396" s="36">
        <f>SUMIFS(СВЦЭМ!$K$40:$K$783,СВЦЭМ!$A$40:$A$783,$A396,СВЦЭМ!$B$40:$B$783,Q$366)+'СЕТ СН'!$F$16</f>
        <v>0</v>
      </c>
      <c r="R396" s="36">
        <f>SUMIFS(СВЦЭМ!$K$40:$K$783,СВЦЭМ!$A$40:$A$783,$A396,СВЦЭМ!$B$40:$B$783,R$366)+'СЕТ СН'!$F$16</f>
        <v>0</v>
      </c>
      <c r="S396" s="36">
        <f>SUMIFS(СВЦЭМ!$K$40:$K$783,СВЦЭМ!$A$40:$A$783,$A396,СВЦЭМ!$B$40:$B$783,S$366)+'СЕТ СН'!$F$16</f>
        <v>0</v>
      </c>
      <c r="T396" s="36">
        <f>SUMIFS(СВЦЭМ!$K$40:$K$783,СВЦЭМ!$A$40:$A$783,$A396,СВЦЭМ!$B$40:$B$783,T$366)+'СЕТ СН'!$F$16</f>
        <v>0</v>
      </c>
      <c r="U396" s="36">
        <f>SUMIFS(СВЦЭМ!$K$40:$K$783,СВЦЭМ!$A$40:$A$783,$A396,СВЦЭМ!$B$40:$B$783,U$366)+'СЕТ СН'!$F$16</f>
        <v>0</v>
      </c>
      <c r="V396" s="36">
        <f>SUMIFS(СВЦЭМ!$K$40:$K$783,СВЦЭМ!$A$40:$A$783,$A396,СВЦЭМ!$B$40:$B$783,V$366)+'СЕТ СН'!$F$16</f>
        <v>0</v>
      </c>
      <c r="W396" s="36">
        <f>SUMIFS(СВЦЭМ!$K$40:$K$783,СВЦЭМ!$A$40:$A$783,$A396,СВЦЭМ!$B$40:$B$783,W$366)+'СЕТ СН'!$F$16</f>
        <v>0</v>
      </c>
      <c r="X396" s="36">
        <f>SUMIFS(СВЦЭМ!$K$40:$K$783,СВЦЭМ!$A$40:$A$783,$A396,СВЦЭМ!$B$40:$B$783,X$366)+'СЕТ СН'!$F$16</f>
        <v>0</v>
      </c>
      <c r="Y396" s="36">
        <f>SUMIFS(СВЦЭМ!$K$40:$K$783,СВЦЭМ!$A$40:$A$783,$A396,СВЦЭМ!$B$40:$B$783,Y$366)+'СЕТ СН'!$F$16</f>
        <v>0</v>
      </c>
    </row>
    <row r="397" spans="1:26" ht="15.75" hidden="1" x14ac:dyDescent="0.2">
      <c r="A397" s="35">
        <f t="shared" si="10"/>
        <v>45504</v>
      </c>
      <c r="B397" s="36">
        <f>SUMIFS(СВЦЭМ!$K$40:$K$783,СВЦЭМ!$A$40:$A$783,$A397,СВЦЭМ!$B$40:$B$783,B$366)+'СЕТ СН'!$F$16</f>
        <v>0</v>
      </c>
      <c r="C397" s="36">
        <f>SUMIFS(СВЦЭМ!$K$40:$K$783,СВЦЭМ!$A$40:$A$783,$A397,СВЦЭМ!$B$40:$B$783,C$366)+'СЕТ СН'!$F$16</f>
        <v>0</v>
      </c>
      <c r="D397" s="36">
        <f>SUMIFS(СВЦЭМ!$K$40:$K$783,СВЦЭМ!$A$40:$A$783,$A397,СВЦЭМ!$B$40:$B$783,D$366)+'СЕТ СН'!$F$16</f>
        <v>0</v>
      </c>
      <c r="E397" s="36">
        <f>SUMIFS(СВЦЭМ!$K$40:$K$783,СВЦЭМ!$A$40:$A$783,$A397,СВЦЭМ!$B$40:$B$783,E$366)+'СЕТ СН'!$F$16</f>
        <v>0</v>
      </c>
      <c r="F397" s="36">
        <f>SUMIFS(СВЦЭМ!$K$40:$K$783,СВЦЭМ!$A$40:$A$783,$A397,СВЦЭМ!$B$40:$B$783,F$366)+'СЕТ СН'!$F$16</f>
        <v>0</v>
      </c>
      <c r="G397" s="36">
        <f>SUMIFS(СВЦЭМ!$K$40:$K$783,СВЦЭМ!$A$40:$A$783,$A397,СВЦЭМ!$B$40:$B$783,G$366)+'СЕТ СН'!$F$16</f>
        <v>0</v>
      </c>
      <c r="H397" s="36">
        <f>SUMIFS(СВЦЭМ!$K$40:$K$783,СВЦЭМ!$A$40:$A$783,$A397,СВЦЭМ!$B$40:$B$783,H$366)+'СЕТ СН'!$F$16</f>
        <v>0</v>
      </c>
      <c r="I397" s="36">
        <f>SUMIFS(СВЦЭМ!$K$40:$K$783,СВЦЭМ!$A$40:$A$783,$A397,СВЦЭМ!$B$40:$B$783,I$366)+'СЕТ СН'!$F$16</f>
        <v>0</v>
      </c>
      <c r="J397" s="36">
        <f>SUMIFS(СВЦЭМ!$K$40:$K$783,СВЦЭМ!$A$40:$A$783,$A397,СВЦЭМ!$B$40:$B$783,J$366)+'СЕТ СН'!$F$16</f>
        <v>0</v>
      </c>
      <c r="K397" s="36">
        <f>SUMIFS(СВЦЭМ!$K$40:$K$783,СВЦЭМ!$A$40:$A$783,$A397,СВЦЭМ!$B$40:$B$783,K$366)+'СЕТ СН'!$F$16</f>
        <v>0</v>
      </c>
      <c r="L397" s="36">
        <f>SUMIFS(СВЦЭМ!$K$40:$K$783,СВЦЭМ!$A$40:$A$783,$A397,СВЦЭМ!$B$40:$B$783,L$366)+'СЕТ СН'!$F$16</f>
        <v>0</v>
      </c>
      <c r="M397" s="36">
        <f>SUMIFS(СВЦЭМ!$K$40:$K$783,СВЦЭМ!$A$40:$A$783,$A397,СВЦЭМ!$B$40:$B$783,M$366)+'СЕТ СН'!$F$16</f>
        <v>0</v>
      </c>
      <c r="N397" s="36">
        <f>SUMIFS(СВЦЭМ!$K$40:$K$783,СВЦЭМ!$A$40:$A$783,$A397,СВЦЭМ!$B$40:$B$783,N$366)+'СЕТ СН'!$F$16</f>
        <v>0</v>
      </c>
      <c r="O397" s="36">
        <f>SUMIFS(СВЦЭМ!$K$40:$K$783,СВЦЭМ!$A$40:$A$783,$A397,СВЦЭМ!$B$40:$B$783,O$366)+'СЕТ СН'!$F$16</f>
        <v>0</v>
      </c>
      <c r="P397" s="36">
        <f>SUMIFS(СВЦЭМ!$K$40:$K$783,СВЦЭМ!$A$40:$A$783,$A397,СВЦЭМ!$B$40:$B$783,P$366)+'СЕТ СН'!$F$16</f>
        <v>0</v>
      </c>
      <c r="Q397" s="36">
        <f>SUMIFS(СВЦЭМ!$K$40:$K$783,СВЦЭМ!$A$40:$A$783,$A397,СВЦЭМ!$B$40:$B$783,Q$366)+'СЕТ СН'!$F$16</f>
        <v>0</v>
      </c>
      <c r="R397" s="36">
        <f>SUMIFS(СВЦЭМ!$K$40:$K$783,СВЦЭМ!$A$40:$A$783,$A397,СВЦЭМ!$B$40:$B$783,R$366)+'СЕТ СН'!$F$16</f>
        <v>0</v>
      </c>
      <c r="S397" s="36">
        <f>SUMIFS(СВЦЭМ!$K$40:$K$783,СВЦЭМ!$A$40:$A$783,$A397,СВЦЭМ!$B$40:$B$783,S$366)+'СЕТ СН'!$F$16</f>
        <v>0</v>
      </c>
      <c r="T397" s="36">
        <f>SUMIFS(СВЦЭМ!$K$40:$K$783,СВЦЭМ!$A$40:$A$783,$A397,СВЦЭМ!$B$40:$B$783,T$366)+'СЕТ СН'!$F$16</f>
        <v>0</v>
      </c>
      <c r="U397" s="36">
        <f>SUMIFS(СВЦЭМ!$K$40:$K$783,СВЦЭМ!$A$40:$A$783,$A397,СВЦЭМ!$B$40:$B$783,U$366)+'СЕТ СН'!$F$16</f>
        <v>0</v>
      </c>
      <c r="V397" s="36">
        <f>SUMIFS(СВЦЭМ!$K$40:$K$783,СВЦЭМ!$A$40:$A$783,$A397,СВЦЭМ!$B$40:$B$783,V$366)+'СЕТ СН'!$F$16</f>
        <v>0</v>
      </c>
      <c r="W397" s="36">
        <f>SUMIFS(СВЦЭМ!$K$40:$K$783,СВЦЭМ!$A$40:$A$783,$A397,СВЦЭМ!$B$40:$B$783,W$366)+'СЕТ СН'!$F$16</f>
        <v>0</v>
      </c>
      <c r="X397" s="36">
        <f>SUMIFS(СВЦЭМ!$K$40:$K$783,СВЦЭМ!$A$40:$A$783,$A397,СВЦЭМ!$B$40:$B$783,X$366)+'СЕТ СН'!$F$16</f>
        <v>0</v>
      </c>
      <c r="Y397" s="36">
        <f>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8"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9"/>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4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01.07.2024</v>
      </c>
      <c r="B402" s="36">
        <f>SUMIFS(СВЦЭМ!$L$40:$L$783,СВЦЭМ!$A$40:$A$783,$A402,СВЦЭМ!$B$40:$B$783,B$401)+'СЕТ СН'!$F$16</f>
        <v>0</v>
      </c>
      <c r="C402" s="36">
        <f>SUMIFS(СВЦЭМ!$L$40:$L$783,СВЦЭМ!$A$40:$A$783,$A402,СВЦЭМ!$B$40:$B$783,C$401)+'СЕТ СН'!$F$16</f>
        <v>0</v>
      </c>
      <c r="D402" s="36">
        <f>SUMIFS(СВЦЭМ!$L$40:$L$783,СВЦЭМ!$A$40:$A$783,$A402,СВЦЭМ!$B$40:$B$783,D$401)+'СЕТ СН'!$F$16</f>
        <v>0</v>
      </c>
      <c r="E402" s="36">
        <f>SUMIFS(СВЦЭМ!$L$40:$L$783,СВЦЭМ!$A$40:$A$783,$A402,СВЦЭМ!$B$40:$B$783,E$401)+'СЕТ СН'!$F$16</f>
        <v>0</v>
      </c>
      <c r="F402" s="36">
        <f>SUMIFS(СВЦЭМ!$L$40:$L$783,СВЦЭМ!$A$40:$A$783,$A402,СВЦЭМ!$B$40:$B$783,F$401)+'СЕТ СН'!$F$16</f>
        <v>0</v>
      </c>
      <c r="G402" s="36">
        <f>SUMIFS(СВЦЭМ!$L$40:$L$783,СВЦЭМ!$A$40:$A$783,$A402,СВЦЭМ!$B$40:$B$783,G$401)+'СЕТ СН'!$F$16</f>
        <v>0</v>
      </c>
      <c r="H402" s="36">
        <f>SUMIFS(СВЦЭМ!$L$40:$L$783,СВЦЭМ!$A$40:$A$783,$A402,СВЦЭМ!$B$40:$B$783,H$401)+'СЕТ СН'!$F$16</f>
        <v>0</v>
      </c>
      <c r="I402" s="36">
        <f>SUMIFS(СВЦЭМ!$L$40:$L$783,СВЦЭМ!$A$40:$A$783,$A402,СВЦЭМ!$B$40:$B$783,I$401)+'СЕТ СН'!$F$16</f>
        <v>0</v>
      </c>
      <c r="J402" s="36">
        <f>SUMIFS(СВЦЭМ!$L$40:$L$783,СВЦЭМ!$A$40:$A$783,$A402,СВЦЭМ!$B$40:$B$783,J$401)+'СЕТ СН'!$F$16</f>
        <v>0</v>
      </c>
      <c r="K402" s="36">
        <f>SUMIFS(СВЦЭМ!$L$40:$L$783,СВЦЭМ!$A$40:$A$783,$A402,СВЦЭМ!$B$40:$B$783,K$401)+'СЕТ СН'!$F$16</f>
        <v>0</v>
      </c>
      <c r="L402" s="36">
        <f>SUMIFS(СВЦЭМ!$L$40:$L$783,СВЦЭМ!$A$40:$A$783,$A402,СВЦЭМ!$B$40:$B$783,L$401)+'СЕТ СН'!$F$16</f>
        <v>0</v>
      </c>
      <c r="M402" s="36">
        <f>SUMIFS(СВЦЭМ!$L$40:$L$783,СВЦЭМ!$A$40:$A$783,$A402,СВЦЭМ!$B$40:$B$783,M$401)+'СЕТ СН'!$F$16</f>
        <v>0</v>
      </c>
      <c r="N402" s="36">
        <f>SUMIFS(СВЦЭМ!$L$40:$L$783,СВЦЭМ!$A$40:$A$783,$A402,СВЦЭМ!$B$40:$B$783,N$401)+'СЕТ СН'!$F$16</f>
        <v>0</v>
      </c>
      <c r="O402" s="36">
        <f>SUMIFS(СВЦЭМ!$L$40:$L$783,СВЦЭМ!$A$40:$A$783,$A402,СВЦЭМ!$B$40:$B$783,O$401)+'СЕТ СН'!$F$16</f>
        <v>0</v>
      </c>
      <c r="P402" s="36">
        <f>SUMIFS(СВЦЭМ!$L$40:$L$783,СВЦЭМ!$A$40:$A$783,$A402,СВЦЭМ!$B$40:$B$783,P$401)+'СЕТ СН'!$F$16</f>
        <v>0</v>
      </c>
      <c r="Q402" s="36">
        <f>SUMIFS(СВЦЭМ!$L$40:$L$783,СВЦЭМ!$A$40:$A$783,$A402,СВЦЭМ!$B$40:$B$783,Q$401)+'СЕТ СН'!$F$16</f>
        <v>0</v>
      </c>
      <c r="R402" s="36">
        <f>SUMIFS(СВЦЭМ!$L$40:$L$783,СВЦЭМ!$A$40:$A$783,$A402,СВЦЭМ!$B$40:$B$783,R$401)+'СЕТ СН'!$F$16</f>
        <v>0</v>
      </c>
      <c r="S402" s="36">
        <f>SUMIFS(СВЦЭМ!$L$40:$L$783,СВЦЭМ!$A$40:$A$783,$A402,СВЦЭМ!$B$40:$B$783,S$401)+'СЕТ СН'!$F$16</f>
        <v>0</v>
      </c>
      <c r="T402" s="36">
        <f>SUMIFS(СВЦЭМ!$L$40:$L$783,СВЦЭМ!$A$40:$A$783,$A402,СВЦЭМ!$B$40:$B$783,T$401)+'СЕТ СН'!$F$16</f>
        <v>0</v>
      </c>
      <c r="U402" s="36">
        <f>SUMIFS(СВЦЭМ!$L$40:$L$783,СВЦЭМ!$A$40:$A$783,$A402,СВЦЭМ!$B$40:$B$783,U$401)+'СЕТ СН'!$F$16</f>
        <v>0</v>
      </c>
      <c r="V402" s="36">
        <f>SUMIFS(СВЦЭМ!$L$40:$L$783,СВЦЭМ!$A$40:$A$783,$A402,СВЦЭМ!$B$40:$B$783,V$401)+'СЕТ СН'!$F$16</f>
        <v>0</v>
      </c>
      <c r="W402" s="36">
        <f>SUMIFS(СВЦЭМ!$L$40:$L$783,СВЦЭМ!$A$40:$A$783,$A402,СВЦЭМ!$B$40:$B$783,W$401)+'СЕТ СН'!$F$16</f>
        <v>0</v>
      </c>
      <c r="X402" s="36">
        <f>SUMIFS(СВЦЭМ!$L$40:$L$783,СВЦЭМ!$A$40:$A$783,$A402,СВЦЭМ!$B$40:$B$783,X$401)+'СЕТ СН'!$F$16</f>
        <v>0</v>
      </c>
      <c r="Y402" s="36">
        <f>SUMIFS(СВЦЭМ!$L$40:$L$783,СВЦЭМ!$A$40:$A$783,$A402,СВЦЭМ!$B$40:$B$783,Y$401)+'СЕТ СН'!$F$16</f>
        <v>0</v>
      </c>
      <c r="AA402" s="45"/>
    </row>
    <row r="403" spans="1:27" ht="15.75" hidden="1" x14ac:dyDescent="0.2">
      <c r="A403" s="35">
        <f>A402+1</f>
        <v>45475</v>
      </c>
      <c r="B403" s="36">
        <f>SUMIFS(СВЦЭМ!$L$40:$L$783,СВЦЭМ!$A$40:$A$783,$A403,СВЦЭМ!$B$40:$B$783,B$401)+'СЕТ СН'!$F$16</f>
        <v>0</v>
      </c>
      <c r="C403" s="36">
        <f>SUMIFS(СВЦЭМ!$L$40:$L$783,СВЦЭМ!$A$40:$A$783,$A403,СВЦЭМ!$B$40:$B$783,C$401)+'СЕТ СН'!$F$16</f>
        <v>0</v>
      </c>
      <c r="D403" s="36">
        <f>SUMIFS(СВЦЭМ!$L$40:$L$783,СВЦЭМ!$A$40:$A$783,$A403,СВЦЭМ!$B$40:$B$783,D$401)+'СЕТ СН'!$F$16</f>
        <v>0</v>
      </c>
      <c r="E403" s="36">
        <f>SUMIFS(СВЦЭМ!$L$40:$L$783,СВЦЭМ!$A$40:$A$783,$A403,СВЦЭМ!$B$40:$B$783,E$401)+'СЕТ СН'!$F$16</f>
        <v>0</v>
      </c>
      <c r="F403" s="36">
        <f>SUMIFS(СВЦЭМ!$L$40:$L$783,СВЦЭМ!$A$40:$A$783,$A403,СВЦЭМ!$B$40:$B$783,F$401)+'СЕТ СН'!$F$16</f>
        <v>0</v>
      </c>
      <c r="G403" s="36">
        <f>SUMIFS(СВЦЭМ!$L$40:$L$783,СВЦЭМ!$A$40:$A$783,$A403,СВЦЭМ!$B$40:$B$783,G$401)+'СЕТ СН'!$F$16</f>
        <v>0</v>
      </c>
      <c r="H403" s="36">
        <f>SUMIFS(СВЦЭМ!$L$40:$L$783,СВЦЭМ!$A$40:$A$783,$A403,СВЦЭМ!$B$40:$B$783,H$401)+'СЕТ СН'!$F$16</f>
        <v>0</v>
      </c>
      <c r="I403" s="36">
        <f>SUMIFS(СВЦЭМ!$L$40:$L$783,СВЦЭМ!$A$40:$A$783,$A403,СВЦЭМ!$B$40:$B$783,I$401)+'СЕТ СН'!$F$16</f>
        <v>0</v>
      </c>
      <c r="J403" s="36">
        <f>SUMIFS(СВЦЭМ!$L$40:$L$783,СВЦЭМ!$A$40:$A$783,$A403,СВЦЭМ!$B$40:$B$783,J$401)+'СЕТ СН'!$F$16</f>
        <v>0</v>
      </c>
      <c r="K403" s="36">
        <f>SUMIFS(СВЦЭМ!$L$40:$L$783,СВЦЭМ!$A$40:$A$783,$A403,СВЦЭМ!$B$40:$B$783,K$401)+'СЕТ СН'!$F$16</f>
        <v>0</v>
      </c>
      <c r="L403" s="36">
        <f>SUMIFS(СВЦЭМ!$L$40:$L$783,СВЦЭМ!$A$40:$A$783,$A403,СВЦЭМ!$B$40:$B$783,L$401)+'СЕТ СН'!$F$16</f>
        <v>0</v>
      </c>
      <c r="M403" s="36">
        <f>SUMIFS(СВЦЭМ!$L$40:$L$783,СВЦЭМ!$A$40:$A$783,$A403,СВЦЭМ!$B$40:$B$783,M$401)+'СЕТ СН'!$F$16</f>
        <v>0</v>
      </c>
      <c r="N403" s="36">
        <f>SUMIFS(СВЦЭМ!$L$40:$L$783,СВЦЭМ!$A$40:$A$783,$A403,СВЦЭМ!$B$40:$B$783,N$401)+'СЕТ СН'!$F$16</f>
        <v>0</v>
      </c>
      <c r="O403" s="36">
        <f>SUMIFS(СВЦЭМ!$L$40:$L$783,СВЦЭМ!$A$40:$A$783,$A403,СВЦЭМ!$B$40:$B$783,O$401)+'СЕТ СН'!$F$16</f>
        <v>0</v>
      </c>
      <c r="P403" s="36">
        <f>SUMIFS(СВЦЭМ!$L$40:$L$783,СВЦЭМ!$A$40:$A$783,$A403,СВЦЭМ!$B$40:$B$783,P$401)+'СЕТ СН'!$F$16</f>
        <v>0</v>
      </c>
      <c r="Q403" s="36">
        <f>SUMIFS(СВЦЭМ!$L$40:$L$783,СВЦЭМ!$A$40:$A$783,$A403,СВЦЭМ!$B$40:$B$783,Q$401)+'СЕТ СН'!$F$16</f>
        <v>0</v>
      </c>
      <c r="R403" s="36">
        <f>SUMIFS(СВЦЭМ!$L$40:$L$783,СВЦЭМ!$A$40:$A$783,$A403,СВЦЭМ!$B$40:$B$783,R$401)+'СЕТ СН'!$F$16</f>
        <v>0</v>
      </c>
      <c r="S403" s="36">
        <f>SUMIFS(СВЦЭМ!$L$40:$L$783,СВЦЭМ!$A$40:$A$783,$A403,СВЦЭМ!$B$40:$B$783,S$401)+'СЕТ СН'!$F$16</f>
        <v>0</v>
      </c>
      <c r="T403" s="36">
        <f>SUMIFS(СВЦЭМ!$L$40:$L$783,СВЦЭМ!$A$40:$A$783,$A403,СВЦЭМ!$B$40:$B$783,T$401)+'СЕТ СН'!$F$16</f>
        <v>0</v>
      </c>
      <c r="U403" s="36">
        <f>SUMIFS(СВЦЭМ!$L$40:$L$783,СВЦЭМ!$A$40:$A$783,$A403,СВЦЭМ!$B$40:$B$783,U$401)+'СЕТ СН'!$F$16</f>
        <v>0</v>
      </c>
      <c r="V403" s="36">
        <f>SUMIFS(СВЦЭМ!$L$40:$L$783,СВЦЭМ!$A$40:$A$783,$A403,СВЦЭМ!$B$40:$B$783,V$401)+'СЕТ СН'!$F$16</f>
        <v>0</v>
      </c>
      <c r="W403" s="36">
        <f>SUMIFS(СВЦЭМ!$L$40:$L$783,СВЦЭМ!$A$40:$A$783,$A403,СВЦЭМ!$B$40:$B$783,W$401)+'СЕТ СН'!$F$16</f>
        <v>0</v>
      </c>
      <c r="X403" s="36">
        <f>SUMIFS(СВЦЭМ!$L$40:$L$783,СВЦЭМ!$A$40:$A$783,$A403,СВЦЭМ!$B$40:$B$783,X$401)+'СЕТ СН'!$F$16</f>
        <v>0</v>
      </c>
      <c r="Y403" s="36">
        <f>SUMIFS(СВЦЭМ!$L$40:$L$783,СВЦЭМ!$A$40:$A$783,$A403,СВЦЭМ!$B$40:$B$783,Y$401)+'СЕТ СН'!$F$16</f>
        <v>0</v>
      </c>
    </row>
    <row r="404" spans="1:27" ht="15.75" hidden="1" x14ac:dyDescent="0.2">
      <c r="A404" s="35">
        <f t="shared" ref="A404:A432" si="11">A403+1</f>
        <v>45476</v>
      </c>
      <c r="B404" s="36">
        <f>SUMIFS(СВЦЭМ!$L$40:$L$783,СВЦЭМ!$A$40:$A$783,$A404,СВЦЭМ!$B$40:$B$783,B$401)+'СЕТ СН'!$F$16</f>
        <v>0</v>
      </c>
      <c r="C404" s="36">
        <f>SUMIFS(СВЦЭМ!$L$40:$L$783,СВЦЭМ!$A$40:$A$783,$A404,СВЦЭМ!$B$40:$B$783,C$401)+'СЕТ СН'!$F$16</f>
        <v>0</v>
      </c>
      <c r="D404" s="36">
        <f>SUMIFS(СВЦЭМ!$L$40:$L$783,СВЦЭМ!$A$40:$A$783,$A404,СВЦЭМ!$B$40:$B$783,D$401)+'СЕТ СН'!$F$16</f>
        <v>0</v>
      </c>
      <c r="E404" s="36">
        <f>SUMIFS(СВЦЭМ!$L$40:$L$783,СВЦЭМ!$A$40:$A$783,$A404,СВЦЭМ!$B$40:$B$783,E$401)+'СЕТ СН'!$F$16</f>
        <v>0</v>
      </c>
      <c r="F404" s="36">
        <f>SUMIFS(СВЦЭМ!$L$40:$L$783,СВЦЭМ!$A$40:$A$783,$A404,СВЦЭМ!$B$40:$B$783,F$401)+'СЕТ СН'!$F$16</f>
        <v>0</v>
      </c>
      <c r="G404" s="36">
        <f>SUMIFS(СВЦЭМ!$L$40:$L$783,СВЦЭМ!$A$40:$A$783,$A404,СВЦЭМ!$B$40:$B$783,G$401)+'СЕТ СН'!$F$16</f>
        <v>0</v>
      </c>
      <c r="H404" s="36">
        <f>SUMIFS(СВЦЭМ!$L$40:$L$783,СВЦЭМ!$A$40:$A$783,$A404,СВЦЭМ!$B$40:$B$783,H$401)+'СЕТ СН'!$F$16</f>
        <v>0</v>
      </c>
      <c r="I404" s="36">
        <f>SUMIFS(СВЦЭМ!$L$40:$L$783,СВЦЭМ!$A$40:$A$783,$A404,СВЦЭМ!$B$40:$B$783,I$401)+'СЕТ СН'!$F$16</f>
        <v>0</v>
      </c>
      <c r="J404" s="36">
        <f>SUMIFS(СВЦЭМ!$L$40:$L$783,СВЦЭМ!$A$40:$A$783,$A404,СВЦЭМ!$B$40:$B$783,J$401)+'СЕТ СН'!$F$16</f>
        <v>0</v>
      </c>
      <c r="K404" s="36">
        <f>SUMIFS(СВЦЭМ!$L$40:$L$783,СВЦЭМ!$A$40:$A$783,$A404,СВЦЭМ!$B$40:$B$783,K$401)+'СЕТ СН'!$F$16</f>
        <v>0</v>
      </c>
      <c r="L404" s="36">
        <f>SUMIFS(СВЦЭМ!$L$40:$L$783,СВЦЭМ!$A$40:$A$783,$A404,СВЦЭМ!$B$40:$B$783,L$401)+'СЕТ СН'!$F$16</f>
        <v>0</v>
      </c>
      <c r="M404" s="36">
        <f>SUMIFS(СВЦЭМ!$L$40:$L$783,СВЦЭМ!$A$40:$A$783,$A404,СВЦЭМ!$B$40:$B$783,M$401)+'СЕТ СН'!$F$16</f>
        <v>0</v>
      </c>
      <c r="N404" s="36">
        <f>SUMIFS(СВЦЭМ!$L$40:$L$783,СВЦЭМ!$A$40:$A$783,$A404,СВЦЭМ!$B$40:$B$783,N$401)+'СЕТ СН'!$F$16</f>
        <v>0</v>
      </c>
      <c r="O404" s="36">
        <f>SUMIFS(СВЦЭМ!$L$40:$L$783,СВЦЭМ!$A$40:$A$783,$A404,СВЦЭМ!$B$40:$B$783,O$401)+'СЕТ СН'!$F$16</f>
        <v>0</v>
      </c>
      <c r="P404" s="36">
        <f>SUMIFS(СВЦЭМ!$L$40:$L$783,СВЦЭМ!$A$40:$A$783,$A404,СВЦЭМ!$B$40:$B$783,P$401)+'СЕТ СН'!$F$16</f>
        <v>0</v>
      </c>
      <c r="Q404" s="36">
        <f>SUMIFS(СВЦЭМ!$L$40:$L$783,СВЦЭМ!$A$40:$A$783,$A404,СВЦЭМ!$B$40:$B$783,Q$401)+'СЕТ СН'!$F$16</f>
        <v>0</v>
      </c>
      <c r="R404" s="36">
        <f>SUMIFS(СВЦЭМ!$L$40:$L$783,СВЦЭМ!$A$40:$A$783,$A404,СВЦЭМ!$B$40:$B$783,R$401)+'СЕТ СН'!$F$16</f>
        <v>0</v>
      </c>
      <c r="S404" s="36">
        <f>SUMIFS(СВЦЭМ!$L$40:$L$783,СВЦЭМ!$A$40:$A$783,$A404,СВЦЭМ!$B$40:$B$783,S$401)+'СЕТ СН'!$F$16</f>
        <v>0</v>
      </c>
      <c r="T404" s="36">
        <f>SUMIFS(СВЦЭМ!$L$40:$L$783,СВЦЭМ!$A$40:$A$783,$A404,СВЦЭМ!$B$40:$B$783,T$401)+'СЕТ СН'!$F$16</f>
        <v>0</v>
      </c>
      <c r="U404" s="36">
        <f>SUMIFS(СВЦЭМ!$L$40:$L$783,СВЦЭМ!$A$40:$A$783,$A404,СВЦЭМ!$B$40:$B$783,U$401)+'СЕТ СН'!$F$16</f>
        <v>0</v>
      </c>
      <c r="V404" s="36">
        <f>SUMIFS(СВЦЭМ!$L$40:$L$783,СВЦЭМ!$A$40:$A$783,$A404,СВЦЭМ!$B$40:$B$783,V$401)+'СЕТ СН'!$F$16</f>
        <v>0</v>
      </c>
      <c r="W404" s="36">
        <f>SUMIFS(СВЦЭМ!$L$40:$L$783,СВЦЭМ!$A$40:$A$783,$A404,СВЦЭМ!$B$40:$B$783,W$401)+'СЕТ СН'!$F$16</f>
        <v>0</v>
      </c>
      <c r="X404" s="36">
        <f>SUMIFS(СВЦЭМ!$L$40:$L$783,СВЦЭМ!$A$40:$A$783,$A404,СВЦЭМ!$B$40:$B$783,X$401)+'СЕТ СН'!$F$16</f>
        <v>0</v>
      </c>
      <c r="Y404" s="36">
        <f>SUMIFS(СВЦЭМ!$L$40:$L$783,СВЦЭМ!$A$40:$A$783,$A404,СВЦЭМ!$B$40:$B$783,Y$401)+'СЕТ СН'!$F$16</f>
        <v>0</v>
      </c>
    </row>
    <row r="405" spans="1:27" ht="15.75" hidden="1" x14ac:dyDescent="0.2">
      <c r="A405" s="35">
        <f t="shared" si="11"/>
        <v>45477</v>
      </c>
      <c r="B405" s="36">
        <f>SUMIFS(СВЦЭМ!$L$40:$L$783,СВЦЭМ!$A$40:$A$783,$A405,СВЦЭМ!$B$40:$B$783,B$401)+'СЕТ СН'!$F$16</f>
        <v>0</v>
      </c>
      <c r="C405" s="36">
        <f>SUMIFS(СВЦЭМ!$L$40:$L$783,СВЦЭМ!$A$40:$A$783,$A405,СВЦЭМ!$B$40:$B$783,C$401)+'СЕТ СН'!$F$16</f>
        <v>0</v>
      </c>
      <c r="D405" s="36">
        <f>SUMIFS(СВЦЭМ!$L$40:$L$783,СВЦЭМ!$A$40:$A$783,$A405,СВЦЭМ!$B$40:$B$783,D$401)+'СЕТ СН'!$F$16</f>
        <v>0</v>
      </c>
      <c r="E405" s="36">
        <f>SUMIFS(СВЦЭМ!$L$40:$L$783,СВЦЭМ!$A$40:$A$783,$A405,СВЦЭМ!$B$40:$B$783,E$401)+'СЕТ СН'!$F$16</f>
        <v>0</v>
      </c>
      <c r="F405" s="36">
        <f>SUMIFS(СВЦЭМ!$L$40:$L$783,СВЦЭМ!$A$40:$A$783,$A405,СВЦЭМ!$B$40:$B$783,F$401)+'СЕТ СН'!$F$16</f>
        <v>0</v>
      </c>
      <c r="G405" s="36">
        <f>SUMIFS(СВЦЭМ!$L$40:$L$783,СВЦЭМ!$A$40:$A$783,$A405,СВЦЭМ!$B$40:$B$783,G$401)+'СЕТ СН'!$F$16</f>
        <v>0</v>
      </c>
      <c r="H405" s="36">
        <f>SUMIFS(СВЦЭМ!$L$40:$L$783,СВЦЭМ!$A$40:$A$783,$A405,СВЦЭМ!$B$40:$B$783,H$401)+'СЕТ СН'!$F$16</f>
        <v>0</v>
      </c>
      <c r="I405" s="36">
        <f>SUMIFS(СВЦЭМ!$L$40:$L$783,СВЦЭМ!$A$40:$A$783,$A405,СВЦЭМ!$B$40:$B$783,I$401)+'СЕТ СН'!$F$16</f>
        <v>0</v>
      </c>
      <c r="J405" s="36">
        <f>SUMIFS(СВЦЭМ!$L$40:$L$783,СВЦЭМ!$A$40:$A$783,$A405,СВЦЭМ!$B$40:$B$783,J$401)+'СЕТ СН'!$F$16</f>
        <v>0</v>
      </c>
      <c r="K405" s="36">
        <f>SUMIFS(СВЦЭМ!$L$40:$L$783,СВЦЭМ!$A$40:$A$783,$A405,СВЦЭМ!$B$40:$B$783,K$401)+'СЕТ СН'!$F$16</f>
        <v>0</v>
      </c>
      <c r="L405" s="36">
        <f>SUMIFS(СВЦЭМ!$L$40:$L$783,СВЦЭМ!$A$40:$A$783,$A405,СВЦЭМ!$B$40:$B$783,L$401)+'СЕТ СН'!$F$16</f>
        <v>0</v>
      </c>
      <c r="M405" s="36">
        <f>SUMIFS(СВЦЭМ!$L$40:$L$783,СВЦЭМ!$A$40:$A$783,$A405,СВЦЭМ!$B$40:$B$783,M$401)+'СЕТ СН'!$F$16</f>
        <v>0</v>
      </c>
      <c r="N405" s="36">
        <f>SUMIFS(СВЦЭМ!$L$40:$L$783,СВЦЭМ!$A$40:$A$783,$A405,СВЦЭМ!$B$40:$B$783,N$401)+'СЕТ СН'!$F$16</f>
        <v>0</v>
      </c>
      <c r="O405" s="36">
        <f>SUMIFS(СВЦЭМ!$L$40:$L$783,СВЦЭМ!$A$40:$A$783,$A405,СВЦЭМ!$B$40:$B$783,O$401)+'СЕТ СН'!$F$16</f>
        <v>0</v>
      </c>
      <c r="P405" s="36">
        <f>SUMIFS(СВЦЭМ!$L$40:$L$783,СВЦЭМ!$A$40:$A$783,$A405,СВЦЭМ!$B$40:$B$783,P$401)+'СЕТ СН'!$F$16</f>
        <v>0</v>
      </c>
      <c r="Q405" s="36">
        <f>SUMIFS(СВЦЭМ!$L$40:$L$783,СВЦЭМ!$A$40:$A$783,$A405,СВЦЭМ!$B$40:$B$783,Q$401)+'СЕТ СН'!$F$16</f>
        <v>0</v>
      </c>
      <c r="R405" s="36">
        <f>SUMIFS(СВЦЭМ!$L$40:$L$783,СВЦЭМ!$A$40:$A$783,$A405,СВЦЭМ!$B$40:$B$783,R$401)+'СЕТ СН'!$F$16</f>
        <v>0</v>
      </c>
      <c r="S405" s="36">
        <f>SUMIFS(СВЦЭМ!$L$40:$L$783,СВЦЭМ!$A$40:$A$783,$A405,СВЦЭМ!$B$40:$B$783,S$401)+'СЕТ СН'!$F$16</f>
        <v>0</v>
      </c>
      <c r="T405" s="36">
        <f>SUMIFS(СВЦЭМ!$L$40:$L$783,СВЦЭМ!$A$40:$A$783,$A405,СВЦЭМ!$B$40:$B$783,T$401)+'СЕТ СН'!$F$16</f>
        <v>0</v>
      </c>
      <c r="U405" s="36">
        <f>SUMIFS(СВЦЭМ!$L$40:$L$783,СВЦЭМ!$A$40:$A$783,$A405,СВЦЭМ!$B$40:$B$783,U$401)+'СЕТ СН'!$F$16</f>
        <v>0</v>
      </c>
      <c r="V405" s="36">
        <f>SUMIFS(СВЦЭМ!$L$40:$L$783,СВЦЭМ!$A$40:$A$783,$A405,СВЦЭМ!$B$40:$B$783,V$401)+'СЕТ СН'!$F$16</f>
        <v>0</v>
      </c>
      <c r="W405" s="36">
        <f>SUMIFS(СВЦЭМ!$L$40:$L$783,СВЦЭМ!$A$40:$A$783,$A405,СВЦЭМ!$B$40:$B$783,W$401)+'СЕТ СН'!$F$16</f>
        <v>0</v>
      </c>
      <c r="X405" s="36">
        <f>SUMIFS(СВЦЭМ!$L$40:$L$783,СВЦЭМ!$A$40:$A$783,$A405,СВЦЭМ!$B$40:$B$783,X$401)+'СЕТ СН'!$F$16</f>
        <v>0</v>
      </c>
      <c r="Y405" s="36">
        <f>SUMIFS(СВЦЭМ!$L$40:$L$783,СВЦЭМ!$A$40:$A$783,$A405,СВЦЭМ!$B$40:$B$783,Y$401)+'СЕТ СН'!$F$16</f>
        <v>0</v>
      </c>
    </row>
    <row r="406" spans="1:27" ht="15.75" hidden="1" x14ac:dyDescent="0.2">
      <c r="A406" s="35">
        <f t="shared" si="11"/>
        <v>45478</v>
      </c>
      <c r="B406" s="36">
        <f>SUMIFS(СВЦЭМ!$L$40:$L$783,СВЦЭМ!$A$40:$A$783,$A406,СВЦЭМ!$B$40:$B$783,B$401)+'СЕТ СН'!$F$16</f>
        <v>0</v>
      </c>
      <c r="C406" s="36">
        <f>SUMIFS(СВЦЭМ!$L$40:$L$783,СВЦЭМ!$A$40:$A$783,$A406,СВЦЭМ!$B$40:$B$783,C$401)+'СЕТ СН'!$F$16</f>
        <v>0</v>
      </c>
      <c r="D406" s="36">
        <f>SUMIFS(СВЦЭМ!$L$40:$L$783,СВЦЭМ!$A$40:$A$783,$A406,СВЦЭМ!$B$40:$B$783,D$401)+'СЕТ СН'!$F$16</f>
        <v>0</v>
      </c>
      <c r="E406" s="36">
        <f>SUMIFS(СВЦЭМ!$L$40:$L$783,СВЦЭМ!$A$40:$A$783,$A406,СВЦЭМ!$B$40:$B$783,E$401)+'СЕТ СН'!$F$16</f>
        <v>0</v>
      </c>
      <c r="F406" s="36">
        <f>SUMIFS(СВЦЭМ!$L$40:$L$783,СВЦЭМ!$A$40:$A$783,$A406,СВЦЭМ!$B$40:$B$783,F$401)+'СЕТ СН'!$F$16</f>
        <v>0</v>
      </c>
      <c r="G406" s="36">
        <f>SUMIFS(СВЦЭМ!$L$40:$L$783,СВЦЭМ!$A$40:$A$783,$A406,СВЦЭМ!$B$40:$B$783,G$401)+'СЕТ СН'!$F$16</f>
        <v>0</v>
      </c>
      <c r="H406" s="36">
        <f>SUMIFS(СВЦЭМ!$L$40:$L$783,СВЦЭМ!$A$40:$A$783,$A406,СВЦЭМ!$B$40:$B$783,H$401)+'СЕТ СН'!$F$16</f>
        <v>0</v>
      </c>
      <c r="I406" s="36">
        <f>SUMIFS(СВЦЭМ!$L$40:$L$783,СВЦЭМ!$A$40:$A$783,$A406,СВЦЭМ!$B$40:$B$783,I$401)+'СЕТ СН'!$F$16</f>
        <v>0</v>
      </c>
      <c r="J406" s="36">
        <f>SUMIFS(СВЦЭМ!$L$40:$L$783,СВЦЭМ!$A$40:$A$783,$A406,СВЦЭМ!$B$40:$B$783,J$401)+'СЕТ СН'!$F$16</f>
        <v>0</v>
      </c>
      <c r="K406" s="36">
        <f>SUMIFS(СВЦЭМ!$L$40:$L$783,СВЦЭМ!$A$40:$A$783,$A406,СВЦЭМ!$B$40:$B$783,K$401)+'СЕТ СН'!$F$16</f>
        <v>0</v>
      </c>
      <c r="L406" s="36">
        <f>SUMIFS(СВЦЭМ!$L$40:$L$783,СВЦЭМ!$A$40:$A$783,$A406,СВЦЭМ!$B$40:$B$783,L$401)+'СЕТ СН'!$F$16</f>
        <v>0</v>
      </c>
      <c r="M406" s="36">
        <f>SUMIFS(СВЦЭМ!$L$40:$L$783,СВЦЭМ!$A$40:$A$783,$A406,СВЦЭМ!$B$40:$B$783,M$401)+'СЕТ СН'!$F$16</f>
        <v>0</v>
      </c>
      <c r="N406" s="36">
        <f>SUMIFS(СВЦЭМ!$L$40:$L$783,СВЦЭМ!$A$40:$A$783,$A406,СВЦЭМ!$B$40:$B$783,N$401)+'СЕТ СН'!$F$16</f>
        <v>0</v>
      </c>
      <c r="O406" s="36">
        <f>SUMIFS(СВЦЭМ!$L$40:$L$783,СВЦЭМ!$A$40:$A$783,$A406,СВЦЭМ!$B$40:$B$783,O$401)+'СЕТ СН'!$F$16</f>
        <v>0</v>
      </c>
      <c r="P406" s="36">
        <f>SUMIFS(СВЦЭМ!$L$40:$L$783,СВЦЭМ!$A$40:$A$783,$A406,СВЦЭМ!$B$40:$B$783,P$401)+'СЕТ СН'!$F$16</f>
        <v>0</v>
      </c>
      <c r="Q406" s="36">
        <f>SUMIFS(СВЦЭМ!$L$40:$L$783,СВЦЭМ!$A$40:$A$783,$A406,СВЦЭМ!$B$40:$B$783,Q$401)+'СЕТ СН'!$F$16</f>
        <v>0</v>
      </c>
      <c r="R406" s="36">
        <f>SUMIFS(СВЦЭМ!$L$40:$L$783,СВЦЭМ!$A$40:$A$783,$A406,СВЦЭМ!$B$40:$B$783,R$401)+'СЕТ СН'!$F$16</f>
        <v>0</v>
      </c>
      <c r="S406" s="36">
        <f>SUMIFS(СВЦЭМ!$L$40:$L$783,СВЦЭМ!$A$40:$A$783,$A406,СВЦЭМ!$B$40:$B$783,S$401)+'СЕТ СН'!$F$16</f>
        <v>0</v>
      </c>
      <c r="T406" s="36">
        <f>SUMIFS(СВЦЭМ!$L$40:$L$783,СВЦЭМ!$A$40:$A$783,$A406,СВЦЭМ!$B$40:$B$783,T$401)+'СЕТ СН'!$F$16</f>
        <v>0</v>
      </c>
      <c r="U406" s="36">
        <f>SUMIFS(СВЦЭМ!$L$40:$L$783,СВЦЭМ!$A$40:$A$783,$A406,СВЦЭМ!$B$40:$B$783,U$401)+'СЕТ СН'!$F$16</f>
        <v>0</v>
      </c>
      <c r="V406" s="36">
        <f>SUMIFS(СВЦЭМ!$L$40:$L$783,СВЦЭМ!$A$40:$A$783,$A406,СВЦЭМ!$B$40:$B$783,V$401)+'СЕТ СН'!$F$16</f>
        <v>0</v>
      </c>
      <c r="W406" s="36">
        <f>SUMIFS(СВЦЭМ!$L$40:$L$783,СВЦЭМ!$A$40:$A$783,$A406,СВЦЭМ!$B$40:$B$783,W$401)+'СЕТ СН'!$F$16</f>
        <v>0</v>
      </c>
      <c r="X406" s="36">
        <f>SUMIFS(СВЦЭМ!$L$40:$L$783,СВЦЭМ!$A$40:$A$783,$A406,СВЦЭМ!$B$40:$B$783,X$401)+'СЕТ СН'!$F$16</f>
        <v>0</v>
      </c>
      <c r="Y406" s="36">
        <f>SUMIFS(СВЦЭМ!$L$40:$L$783,СВЦЭМ!$A$40:$A$783,$A406,СВЦЭМ!$B$40:$B$783,Y$401)+'СЕТ СН'!$F$16</f>
        <v>0</v>
      </c>
    </row>
    <row r="407" spans="1:27" ht="15.75" hidden="1" x14ac:dyDescent="0.2">
      <c r="A407" s="35">
        <f t="shared" si="11"/>
        <v>45479</v>
      </c>
      <c r="B407" s="36">
        <f>SUMIFS(СВЦЭМ!$L$40:$L$783,СВЦЭМ!$A$40:$A$783,$A407,СВЦЭМ!$B$40:$B$783,B$401)+'СЕТ СН'!$F$16</f>
        <v>0</v>
      </c>
      <c r="C407" s="36">
        <f>SUMIFS(СВЦЭМ!$L$40:$L$783,СВЦЭМ!$A$40:$A$783,$A407,СВЦЭМ!$B$40:$B$783,C$401)+'СЕТ СН'!$F$16</f>
        <v>0</v>
      </c>
      <c r="D407" s="36">
        <f>SUMIFS(СВЦЭМ!$L$40:$L$783,СВЦЭМ!$A$40:$A$783,$A407,СВЦЭМ!$B$40:$B$783,D$401)+'СЕТ СН'!$F$16</f>
        <v>0</v>
      </c>
      <c r="E407" s="36">
        <f>SUMIFS(СВЦЭМ!$L$40:$L$783,СВЦЭМ!$A$40:$A$783,$A407,СВЦЭМ!$B$40:$B$783,E$401)+'СЕТ СН'!$F$16</f>
        <v>0</v>
      </c>
      <c r="F407" s="36">
        <f>SUMIFS(СВЦЭМ!$L$40:$L$783,СВЦЭМ!$A$40:$A$783,$A407,СВЦЭМ!$B$40:$B$783,F$401)+'СЕТ СН'!$F$16</f>
        <v>0</v>
      </c>
      <c r="G407" s="36">
        <f>SUMIFS(СВЦЭМ!$L$40:$L$783,СВЦЭМ!$A$40:$A$783,$A407,СВЦЭМ!$B$40:$B$783,G$401)+'СЕТ СН'!$F$16</f>
        <v>0</v>
      </c>
      <c r="H407" s="36">
        <f>SUMIFS(СВЦЭМ!$L$40:$L$783,СВЦЭМ!$A$40:$A$783,$A407,СВЦЭМ!$B$40:$B$783,H$401)+'СЕТ СН'!$F$16</f>
        <v>0</v>
      </c>
      <c r="I407" s="36">
        <f>SUMIFS(СВЦЭМ!$L$40:$L$783,СВЦЭМ!$A$40:$A$783,$A407,СВЦЭМ!$B$40:$B$783,I$401)+'СЕТ СН'!$F$16</f>
        <v>0</v>
      </c>
      <c r="J407" s="36">
        <f>SUMIFS(СВЦЭМ!$L$40:$L$783,СВЦЭМ!$A$40:$A$783,$A407,СВЦЭМ!$B$40:$B$783,J$401)+'СЕТ СН'!$F$16</f>
        <v>0</v>
      </c>
      <c r="K407" s="36">
        <f>SUMIFS(СВЦЭМ!$L$40:$L$783,СВЦЭМ!$A$40:$A$783,$A407,СВЦЭМ!$B$40:$B$783,K$401)+'СЕТ СН'!$F$16</f>
        <v>0</v>
      </c>
      <c r="L407" s="36">
        <f>SUMIFS(СВЦЭМ!$L$40:$L$783,СВЦЭМ!$A$40:$A$783,$A407,СВЦЭМ!$B$40:$B$783,L$401)+'СЕТ СН'!$F$16</f>
        <v>0</v>
      </c>
      <c r="M407" s="36">
        <f>SUMIFS(СВЦЭМ!$L$40:$L$783,СВЦЭМ!$A$40:$A$783,$A407,СВЦЭМ!$B$40:$B$783,M$401)+'СЕТ СН'!$F$16</f>
        <v>0</v>
      </c>
      <c r="N407" s="36">
        <f>SUMIFS(СВЦЭМ!$L$40:$L$783,СВЦЭМ!$A$40:$A$783,$A407,СВЦЭМ!$B$40:$B$783,N$401)+'СЕТ СН'!$F$16</f>
        <v>0</v>
      </c>
      <c r="O407" s="36">
        <f>SUMIFS(СВЦЭМ!$L$40:$L$783,СВЦЭМ!$A$40:$A$783,$A407,СВЦЭМ!$B$40:$B$783,O$401)+'СЕТ СН'!$F$16</f>
        <v>0</v>
      </c>
      <c r="P407" s="36">
        <f>SUMIFS(СВЦЭМ!$L$40:$L$783,СВЦЭМ!$A$40:$A$783,$A407,СВЦЭМ!$B$40:$B$783,P$401)+'СЕТ СН'!$F$16</f>
        <v>0</v>
      </c>
      <c r="Q407" s="36">
        <f>SUMIFS(СВЦЭМ!$L$40:$L$783,СВЦЭМ!$A$40:$A$783,$A407,СВЦЭМ!$B$40:$B$783,Q$401)+'СЕТ СН'!$F$16</f>
        <v>0</v>
      </c>
      <c r="R407" s="36">
        <f>SUMIFS(СВЦЭМ!$L$40:$L$783,СВЦЭМ!$A$40:$A$783,$A407,СВЦЭМ!$B$40:$B$783,R$401)+'СЕТ СН'!$F$16</f>
        <v>0</v>
      </c>
      <c r="S407" s="36">
        <f>SUMIFS(СВЦЭМ!$L$40:$L$783,СВЦЭМ!$A$40:$A$783,$A407,СВЦЭМ!$B$40:$B$783,S$401)+'СЕТ СН'!$F$16</f>
        <v>0</v>
      </c>
      <c r="T407" s="36">
        <f>SUMIFS(СВЦЭМ!$L$40:$L$783,СВЦЭМ!$A$40:$A$783,$A407,СВЦЭМ!$B$40:$B$783,T$401)+'СЕТ СН'!$F$16</f>
        <v>0</v>
      </c>
      <c r="U407" s="36">
        <f>SUMIFS(СВЦЭМ!$L$40:$L$783,СВЦЭМ!$A$40:$A$783,$A407,СВЦЭМ!$B$40:$B$783,U$401)+'СЕТ СН'!$F$16</f>
        <v>0</v>
      </c>
      <c r="V407" s="36">
        <f>SUMIFS(СВЦЭМ!$L$40:$L$783,СВЦЭМ!$A$40:$A$783,$A407,СВЦЭМ!$B$40:$B$783,V$401)+'СЕТ СН'!$F$16</f>
        <v>0</v>
      </c>
      <c r="W407" s="36">
        <f>SUMIFS(СВЦЭМ!$L$40:$L$783,СВЦЭМ!$A$40:$A$783,$A407,СВЦЭМ!$B$40:$B$783,W$401)+'СЕТ СН'!$F$16</f>
        <v>0</v>
      </c>
      <c r="X407" s="36">
        <f>SUMIFS(СВЦЭМ!$L$40:$L$783,СВЦЭМ!$A$40:$A$783,$A407,СВЦЭМ!$B$40:$B$783,X$401)+'СЕТ СН'!$F$16</f>
        <v>0</v>
      </c>
      <c r="Y407" s="36">
        <f>SUMIFS(СВЦЭМ!$L$40:$L$783,СВЦЭМ!$A$40:$A$783,$A407,СВЦЭМ!$B$40:$B$783,Y$401)+'СЕТ СН'!$F$16</f>
        <v>0</v>
      </c>
    </row>
    <row r="408" spans="1:27" ht="15.75" hidden="1" x14ac:dyDescent="0.2">
      <c r="A408" s="35">
        <f t="shared" si="11"/>
        <v>45480</v>
      </c>
      <c r="B408" s="36">
        <f>SUMIFS(СВЦЭМ!$L$40:$L$783,СВЦЭМ!$A$40:$A$783,$A408,СВЦЭМ!$B$40:$B$783,B$401)+'СЕТ СН'!$F$16</f>
        <v>0</v>
      </c>
      <c r="C408" s="36">
        <f>SUMIFS(СВЦЭМ!$L$40:$L$783,СВЦЭМ!$A$40:$A$783,$A408,СВЦЭМ!$B$40:$B$783,C$401)+'СЕТ СН'!$F$16</f>
        <v>0</v>
      </c>
      <c r="D408" s="36">
        <f>SUMIFS(СВЦЭМ!$L$40:$L$783,СВЦЭМ!$A$40:$A$783,$A408,СВЦЭМ!$B$40:$B$783,D$401)+'СЕТ СН'!$F$16</f>
        <v>0</v>
      </c>
      <c r="E408" s="36">
        <f>SUMIFS(СВЦЭМ!$L$40:$L$783,СВЦЭМ!$A$40:$A$783,$A408,СВЦЭМ!$B$40:$B$783,E$401)+'СЕТ СН'!$F$16</f>
        <v>0</v>
      </c>
      <c r="F408" s="36">
        <f>SUMIFS(СВЦЭМ!$L$40:$L$783,СВЦЭМ!$A$40:$A$783,$A408,СВЦЭМ!$B$40:$B$783,F$401)+'СЕТ СН'!$F$16</f>
        <v>0</v>
      </c>
      <c r="G408" s="36">
        <f>SUMIFS(СВЦЭМ!$L$40:$L$783,СВЦЭМ!$A$40:$A$783,$A408,СВЦЭМ!$B$40:$B$783,G$401)+'СЕТ СН'!$F$16</f>
        <v>0</v>
      </c>
      <c r="H408" s="36">
        <f>SUMIFS(СВЦЭМ!$L$40:$L$783,СВЦЭМ!$A$40:$A$783,$A408,СВЦЭМ!$B$40:$B$783,H$401)+'СЕТ СН'!$F$16</f>
        <v>0</v>
      </c>
      <c r="I408" s="36">
        <f>SUMIFS(СВЦЭМ!$L$40:$L$783,СВЦЭМ!$A$40:$A$783,$A408,СВЦЭМ!$B$40:$B$783,I$401)+'СЕТ СН'!$F$16</f>
        <v>0</v>
      </c>
      <c r="J408" s="36">
        <f>SUMIFS(СВЦЭМ!$L$40:$L$783,СВЦЭМ!$A$40:$A$783,$A408,СВЦЭМ!$B$40:$B$783,J$401)+'СЕТ СН'!$F$16</f>
        <v>0</v>
      </c>
      <c r="K408" s="36">
        <f>SUMIFS(СВЦЭМ!$L$40:$L$783,СВЦЭМ!$A$40:$A$783,$A408,СВЦЭМ!$B$40:$B$783,K$401)+'СЕТ СН'!$F$16</f>
        <v>0</v>
      </c>
      <c r="L408" s="36">
        <f>SUMIFS(СВЦЭМ!$L$40:$L$783,СВЦЭМ!$A$40:$A$783,$A408,СВЦЭМ!$B$40:$B$783,L$401)+'СЕТ СН'!$F$16</f>
        <v>0</v>
      </c>
      <c r="M408" s="36">
        <f>SUMIFS(СВЦЭМ!$L$40:$L$783,СВЦЭМ!$A$40:$A$783,$A408,СВЦЭМ!$B$40:$B$783,M$401)+'СЕТ СН'!$F$16</f>
        <v>0</v>
      </c>
      <c r="N408" s="36">
        <f>SUMIFS(СВЦЭМ!$L$40:$L$783,СВЦЭМ!$A$40:$A$783,$A408,СВЦЭМ!$B$40:$B$783,N$401)+'СЕТ СН'!$F$16</f>
        <v>0</v>
      </c>
      <c r="O408" s="36">
        <f>SUMIFS(СВЦЭМ!$L$40:$L$783,СВЦЭМ!$A$40:$A$783,$A408,СВЦЭМ!$B$40:$B$783,O$401)+'СЕТ СН'!$F$16</f>
        <v>0</v>
      </c>
      <c r="P408" s="36">
        <f>SUMIFS(СВЦЭМ!$L$40:$L$783,СВЦЭМ!$A$40:$A$783,$A408,СВЦЭМ!$B$40:$B$783,P$401)+'СЕТ СН'!$F$16</f>
        <v>0</v>
      </c>
      <c r="Q408" s="36">
        <f>SUMIFS(СВЦЭМ!$L$40:$L$783,СВЦЭМ!$A$40:$A$783,$A408,СВЦЭМ!$B$40:$B$783,Q$401)+'СЕТ СН'!$F$16</f>
        <v>0</v>
      </c>
      <c r="R408" s="36">
        <f>SUMIFS(СВЦЭМ!$L$40:$L$783,СВЦЭМ!$A$40:$A$783,$A408,СВЦЭМ!$B$40:$B$783,R$401)+'СЕТ СН'!$F$16</f>
        <v>0</v>
      </c>
      <c r="S408" s="36">
        <f>SUMIFS(СВЦЭМ!$L$40:$L$783,СВЦЭМ!$A$40:$A$783,$A408,СВЦЭМ!$B$40:$B$783,S$401)+'СЕТ СН'!$F$16</f>
        <v>0</v>
      </c>
      <c r="T408" s="36">
        <f>SUMIFS(СВЦЭМ!$L$40:$L$783,СВЦЭМ!$A$40:$A$783,$A408,СВЦЭМ!$B$40:$B$783,T$401)+'СЕТ СН'!$F$16</f>
        <v>0</v>
      </c>
      <c r="U408" s="36">
        <f>SUMIFS(СВЦЭМ!$L$40:$L$783,СВЦЭМ!$A$40:$A$783,$A408,СВЦЭМ!$B$40:$B$783,U$401)+'СЕТ СН'!$F$16</f>
        <v>0</v>
      </c>
      <c r="V408" s="36">
        <f>SUMIFS(СВЦЭМ!$L$40:$L$783,СВЦЭМ!$A$40:$A$783,$A408,СВЦЭМ!$B$40:$B$783,V$401)+'СЕТ СН'!$F$16</f>
        <v>0</v>
      </c>
      <c r="W408" s="36">
        <f>SUMIFS(СВЦЭМ!$L$40:$L$783,СВЦЭМ!$A$40:$A$783,$A408,СВЦЭМ!$B$40:$B$783,W$401)+'СЕТ СН'!$F$16</f>
        <v>0</v>
      </c>
      <c r="X408" s="36">
        <f>SUMIFS(СВЦЭМ!$L$40:$L$783,СВЦЭМ!$A$40:$A$783,$A408,СВЦЭМ!$B$40:$B$783,X$401)+'СЕТ СН'!$F$16</f>
        <v>0</v>
      </c>
      <c r="Y408" s="36">
        <f>SUMIFS(СВЦЭМ!$L$40:$L$783,СВЦЭМ!$A$40:$A$783,$A408,СВЦЭМ!$B$40:$B$783,Y$401)+'СЕТ СН'!$F$16</f>
        <v>0</v>
      </c>
    </row>
    <row r="409" spans="1:27" ht="15.75" hidden="1" x14ac:dyDescent="0.2">
      <c r="A409" s="35">
        <f t="shared" si="11"/>
        <v>45481</v>
      </c>
      <c r="B409" s="36">
        <f>SUMIFS(СВЦЭМ!$L$40:$L$783,СВЦЭМ!$A$40:$A$783,$A409,СВЦЭМ!$B$40:$B$783,B$401)+'СЕТ СН'!$F$16</f>
        <v>0</v>
      </c>
      <c r="C409" s="36">
        <f>SUMIFS(СВЦЭМ!$L$40:$L$783,СВЦЭМ!$A$40:$A$783,$A409,СВЦЭМ!$B$40:$B$783,C$401)+'СЕТ СН'!$F$16</f>
        <v>0</v>
      </c>
      <c r="D409" s="36">
        <f>SUMIFS(СВЦЭМ!$L$40:$L$783,СВЦЭМ!$A$40:$A$783,$A409,СВЦЭМ!$B$40:$B$783,D$401)+'СЕТ СН'!$F$16</f>
        <v>0</v>
      </c>
      <c r="E409" s="36">
        <f>SUMIFS(СВЦЭМ!$L$40:$L$783,СВЦЭМ!$A$40:$A$783,$A409,СВЦЭМ!$B$40:$B$783,E$401)+'СЕТ СН'!$F$16</f>
        <v>0</v>
      </c>
      <c r="F409" s="36">
        <f>SUMIFS(СВЦЭМ!$L$40:$L$783,СВЦЭМ!$A$40:$A$783,$A409,СВЦЭМ!$B$40:$B$783,F$401)+'СЕТ СН'!$F$16</f>
        <v>0</v>
      </c>
      <c r="G409" s="36">
        <f>SUMIFS(СВЦЭМ!$L$40:$L$783,СВЦЭМ!$A$40:$A$783,$A409,СВЦЭМ!$B$40:$B$783,G$401)+'СЕТ СН'!$F$16</f>
        <v>0</v>
      </c>
      <c r="H409" s="36">
        <f>SUMIFS(СВЦЭМ!$L$40:$L$783,СВЦЭМ!$A$40:$A$783,$A409,СВЦЭМ!$B$40:$B$783,H$401)+'СЕТ СН'!$F$16</f>
        <v>0</v>
      </c>
      <c r="I409" s="36">
        <f>SUMIFS(СВЦЭМ!$L$40:$L$783,СВЦЭМ!$A$40:$A$783,$A409,СВЦЭМ!$B$40:$B$783,I$401)+'СЕТ СН'!$F$16</f>
        <v>0</v>
      </c>
      <c r="J409" s="36">
        <f>SUMIFS(СВЦЭМ!$L$40:$L$783,СВЦЭМ!$A$40:$A$783,$A409,СВЦЭМ!$B$40:$B$783,J$401)+'СЕТ СН'!$F$16</f>
        <v>0</v>
      </c>
      <c r="K409" s="36">
        <f>SUMIFS(СВЦЭМ!$L$40:$L$783,СВЦЭМ!$A$40:$A$783,$A409,СВЦЭМ!$B$40:$B$783,K$401)+'СЕТ СН'!$F$16</f>
        <v>0</v>
      </c>
      <c r="L409" s="36">
        <f>SUMIFS(СВЦЭМ!$L$40:$L$783,СВЦЭМ!$A$40:$A$783,$A409,СВЦЭМ!$B$40:$B$783,L$401)+'СЕТ СН'!$F$16</f>
        <v>0</v>
      </c>
      <c r="M409" s="36">
        <f>SUMIFS(СВЦЭМ!$L$40:$L$783,СВЦЭМ!$A$40:$A$783,$A409,СВЦЭМ!$B$40:$B$783,M$401)+'СЕТ СН'!$F$16</f>
        <v>0</v>
      </c>
      <c r="N409" s="36">
        <f>SUMIFS(СВЦЭМ!$L$40:$L$783,СВЦЭМ!$A$40:$A$783,$A409,СВЦЭМ!$B$40:$B$783,N$401)+'СЕТ СН'!$F$16</f>
        <v>0</v>
      </c>
      <c r="O409" s="36">
        <f>SUMIFS(СВЦЭМ!$L$40:$L$783,СВЦЭМ!$A$40:$A$783,$A409,СВЦЭМ!$B$40:$B$783,O$401)+'СЕТ СН'!$F$16</f>
        <v>0</v>
      </c>
      <c r="P409" s="36">
        <f>SUMIFS(СВЦЭМ!$L$40:$L$783,СВЦЭМ!$A$40:$A$783,$A409,СВЦЭМ!$B$40:$B$783,P$401)+'СЕТ СН'!$F$16</f>
        <v>0</v>
      </c>
      <c r="Q409" s="36">
        <f>SUMIFS(СВЦЭМ!$L$40:$L$783,СВЦЭМ!$A$40:$A$783,$A409,СВЦЭМ!$B$40:$B$783,Q$401)+'СЕТ СН'!$F$16</f>
        <v>0</v>
      </c>
      <c r="R409" s="36">
        <f>SUMIFS(СВЦЭМ!$L$40:$L$783,СВЦЭМ!$A$40:$A$783,$A409,СВЦЭМ!$B$40:$B$783,R$401)+'СЕТ СН'!$F$16</f>
        <v>0</v>
      </c>
      <c r="S409" s="36">
        <f>SUMIFS(СВЦЭМ!$L$40:$L$783,СВЦЭМ!$A$40:$A$783,$A409,СВЦЭМ!$B$40:$B$783,S$401)+'СЕТ СН'!$F$16</f>
        <v>0</v>
      </c>
      <c r="T409" s="36">
        <f>SUMIFS(СВЦЭМ!$L$40:$L$783,СВЦЭМ!$A$40:$A$783,$A409,СВЦЭМ!$B$40:$B$783,T$401)+'СЕТ СН'!$F$16</f>
        <v>0</v>
      </c>
      <c r="U409" s="36">
        <f>SUMIFS(СВЦЭМ!$L$40:$L$783,СВЦЭМ!$A$40:$A$783,$A409,СВЦЭМ!$B$40:$B$783,U$401)+'СЕТ СН'!$F$16</f>
        <v>0</v>
      </c>
      <c r="V409" s="36">
        <f>SUMIFS(СВЦЭМ!$L$40:$L$783,СВЦЭМ!$A$40:$A$783,$A409,СВЦЭМ!$B$40:$B$783,V$401)+'СЕТ СН'!$F$16</f>
        <v>0</v>
      </c>
      <c r="W409" s="36">
        <f>SUMIFS(СВЦЭМ!$L$40:$L$783,СВЦЭМ!$A$40:$A$783,$A409,СВЦЭМ!$B$40:$B$783,W$401)+'СЕТ СН'!$F$16</f>
        <v>0</v>
      </c>
      <c r="X409" s="36">
        <f>SUMIFS(СВЦЭМ!$L$40:$L$783,СВЦЭМ!$A$40:$A$783,$A409,СВЦЭМ!$B$40:$B$783,X$401)+'СЕТ СН'!$F$16</f>
        <v>0</v>
      </c>
      <c r="Y409" s="36">
        <f>SUMIFS(СВЦЭМ!$L$40:$L$783,СВЦЭМ!$A$40:$A$783,$A409,СВЦЭМ!$B$40:$B$783,Y$401)+'СЕТ СН'!$F$16</f>
        <v>0</v>
      </c>
    </row>
    <row r="410" spans="1:27" ht="15.75" hidden="1" x14ac:dyDescent="0.2">
      <c r="A410" s="35">
        <f t="shared" si="11"/>
        <v>45482</v>
      </c>
      <c r="B410" s="36">
        <f>SUMIFS(СВЦЭМ!$L$40:$L$783,СВЦЭМ!$A$40:$A$783,$A410,СВЦЭМ!$B$40:$B$783,B$401)+'СЕТ СН'!$F$16</f>
        <v>0</v>
      </c>
      <c r="C410" s="36">
        <f>SUMIFS(СВЦЭМ!$L$40:$L$783,СВЦЭМ!$A$40:$A$783,$A410,СВЦЭМ!$B$40:$B$783,C$401)+'СЕТ СН'!$F$16</f>
        <v>0</v>
      </c>
      <c r="D410" s="36">
        <f>SUMIFS(СВЦЭМ!$L$40:$L$783,СВЦЭМ!$A$40:$A$783,$A410,СВЦЭМ!$B$40:$B$783,D$401)+'СЕТ СН'!$F$16</f>
        <v>0</v>
      </c>
      <c r="E410" s="36">
        <f>SUMIFS(СВЦЭМ!$L$40:$L$783,СВЦЭМ!$A$40:$A$783,$A410,СВЦЭМ!$B$40:$B$783,E$401)+'СЕТ СН'!$F$16</f>
        <v>0</v>
      </c>
      <c r="F410" s="36">
        <f>SUMIFS(СВЦЭМ!$L$40:$L$783,СВЦЭМ!$A$40:$A$783,$A410,СВЦЭМ!$B$40:$B$783,F$401)+'СЕТ СН'!$F$16</f>
        <v>0</v>
      </c>
      <c r="G410" s="36">
        <f>SUMIFS(СВЦЭМ!$L$40:$L$783,СВЦЭМ!$A$40:$A$783,$A410,СВЦЭМ!$B$40:$B$783,G$401)+'СЕТ СН'!$F$16</f>
        <v>0</v>
      </c>
      <c r="H410" s="36">
        <f>SUMIFS(СВЦЭМ!$L$40:$L$783,СВЦЭМ!$A$40:$A$783,$A410,СВЦЭМ!$B$40:$B$783,H$401)+'СЕТ СН'!$F$16</f>
        <v>0</v>
      </c>
      <c r="I410" s="36">
        <f>SUMIFS(СВЦЭМ!$L$40:$L$783,СВЦЭМ!$A$40:$A$783,$A410,СВЦЭМ!$B$40:$B$783,I$401)+'СЕТ СН'!$F$16</f>
        <v>0</v>
      </c>
      <c r="J410" s="36">
        <f>SUMIFS(СВЦЭМ!$L$40:$L$783,СВЦЭМ!$A$40:$A$783,$A410,СВЦЭМ!$B$40:$B$783,J$401)+'СЕТ СН'!$F$16</f>
        <v>0</v>
      </c>
      <c r="K410" s="36">
        <f>SUMIFS(СВЦЭМ!$L$40:$L$783,СВЦЭМ!$A$40:$A$783,$A410,СВЦЭМ!$B$40:$B$783,K$401)+'СЕТ СН'!$F$16</f>
        <v>0</v>
      </c>
      <c r="L410" s="36">
        <f>SUMIFS(СВЦЭМ!$L$40:$L$783,СВЦЭМ!$A$40:$A$783,$A410,СВЦЭМ!$B$40:$B$783,L$401)+'СЕТ СН'!$F$16</f>
        <v>0</v>
      </c>
      <c r="M410" s="36">
        <f>SUMIFS(СВЦЭМ!$L$40:$L$783,СВЦЭМ!$A$40:$A$783,$A410,СВЦЭМ!$B$40:$B$783,M$401)+'СЕТ СН'!$F$16</f>
        <v>0</v>
      </c>
      <c r="N410" s="36">
        <f>SUMIFS(СВЦЭМ!$L$40:$L$783,СВЦЭМ!$A$40:$A$783,$A410,СВЦЭМ!$B$40:$B$783,N$401)+'СЕТ СН'!$F$16</f>
        <v>0</v>
      </c>
      <c r="O410" s="36">
        <f>SUMIFS(СВЦЭМ!$L$40:$L$783,СВЦЭМ!$A$40:$A$783,$A410,СВЦЭМ!$B$40:$B$783,O$401)+'СЕТ СН'!$F$16</f>
        <v>0</v>
      </c>
      <c r="P410" s="36">
        <f>SUMIFS(СВЦЭМ!$L$40:$L$783,СВЦЭМ!$A$40:$A$783,$A410,СВЦЭМ!$B$40:$B$783,P$401)+'СЕТ СН'!$F$16</f>
        <v>0</v>
      </c>
      <c r="Q410" s="36">
        <f>SUMIFS(СВЦЭМ!$L$40:$L$783,СВЦЭМ!$A$40:$A$783,$A410,СВЦЭМ!$B$40:$B$783,Q$401)+'СЕТ СН'!$F$16</f>
        <v>0</v>
      </c>
      <c r="R410" s="36">
        <f>SUMIFS(СВЦЭМ!$L$40:$L$783,СВЦЭМ!$A$40:$A$783,$A410,СВЦЭМ!$B$40:$B$783,R$401)+'СЕТ СН'!$F$16</f>
        <v>0</v>
      </c>
      <c r="S410" s="36">
        <f>SUMIFS(СВЦЭМ!$L$40:$L$783,СВЦЭМ!$A$40:$A$783,$A410,СВЦЭМ!$B$40:$B$783,S$401)+'СЕТ СН'!$F$16</f>
        <v>0</v>
      </c>
      <c r="T410" s="36">
        <f>SUMIFS(СВЦЭМ!$L$40:$L$783,СВЦЭМ!$A$40:$A$783,$A410,СВЦЭМ!$B$40:$B$783,T$401)+'СЕТ СН'!$F$16</f>
        <v>0</v>
      </c>
      <c r="U410" s="36">
        <f>SUMIFS(СВЦЭМ!$L$40:$L$783,СВЦЭМ!$A$40:$A$783,$A410,СВЦЭМ!$B$40:$B$783,U$401)+'СЕТ СН'!$F$16</f>
        <v>0</v>
      </c>
      <c r="V410" s="36">
        <f>SUMIFS(СВЦЭМ!$L$40:$L$783,СВЦЭМ!$A$40:$A$783,$A410,СВЦЭМ!$B$40:$B$783,V$401)+'СЕТ СН'!$F$16</f>
        <v>0</v>
      </c>
      <c r="W410" s="36">
        <f>SUMIFS(СВЦЭМ!$L$40:$L$783,СВЦЭМ!$A$40:$A$783,$A410,СВЦЭМ!$B$40:$B$783,W$401)+'СЕТ СН'!$F$16</f>
        <v>0</v>
      </c>
      <c r="X410" s="36">
        <f>SUMIFS(СВЦЭМ!$L$40:$L$783,СВЦЭМ!$A$40:$A$783,$A410,СВЦЭМ!$B$40:$B$783,X$401)+'СЕТ СН'!$F$16</f>
        <v>0</v>
      </c>
      <c r="Y410" s="36">
        <f>SUMIFS(СВЦЭМ!$L$40:$L$783,СВЦЭМ!$A$40:$A$783,$A410,СВЦЭМ!$B$40:$B$783,Y$401)+'СЕТ СН'!$F$16</f>
        <v>0</v>
      </c>
    </row>
    <row r="411" spans="1:27" ht="15.75" hidden="1" x14ac:dyDescent="0.2">
      <c r="A411" s="35">
        <f t="shared" si="11"/>
        <v>45483</v>
      </c>
      <c r="B411" s="36">
        <f>SUMIFS(СВЦЭМ!$L$40:$L$783,СВЦЭМ!$A$40:$A$783,$A411,СВЦЭМ!$B$40:$B$783,B$401)+'СЕТ СН'!$F$16</f>
        <v>0</v>
      </c>
      <c r="C411" s="36">
        <f>SUMIFS(СВЦЭМ!$L$40:$L$783,СВЦЭМ!$A$40:$A$783,$A411,СВЦЭМ!$B$40:$B$783,C$401)+'СЕТ СН'!$F$16</f>
        <v>0</v>
      </c>
      <c r="D411" s="36">
        <f>SUMIFS(СВЦЭМ!$L$40:$L$783,СВЦЭМ!$A$40:$A$783,$A411,СВЦЭМ!$B$40:$B$783,D$401)+'СЕТ СН'!$F$16</f>
        <v>0</v>
      </c>
      <c r="E411" s="36">
        <f>SUMIFS(СВЦЭМ!$L$40:$L$783,СВЦЭМ!$A$40:$A$783,$A411,СВЦЭМ!$B$40:$B$783,E$401)+'СЕТ СН'!$F$16</f>
        <v>0</v>
      </c>
      <c r="F411" s="36">
        <f>SUMIFS(СВЦЭМ!$L$40:$L$783,СВЦЭМ!$A$40:$A$783,$A411,СВЦЭМ!$B$40:$B$783,F$401)+'СЕТ СН'!$F$16</f>
        <v>0</v>
      </c>
      <c r="G411" s="36">
        <f>SUMIFS(СВЦЭМ!$L$40:$L$783,СВЦЭМ!$A$40:$A$783,$A411,СВЦЭМ!$B$40:$B$783,G$401)+'СЕТ СН'!$F$16</f>
        <v>0</v>
      </c>
      <c r="H411" s="36">
        <f>SUMIFS(СВЦЭМ!$L$40:$L$783,СВЦЭМ!$A$40:$A$783,$A411,СВЦЭМ!$B$40:$B$783,H$401)+'СЕТ СН'!$F$16</f>
        <v>0</v>
      </c>
      <c r="I411" s="36">
        <f>SUMIFS(СВЦЭМ!$L$40:$L$783,СВЦЭМ!$A$40:$A$783,$A411,СВЦЭМ!$B$40:$B$783,I$401)+'СЕТ СН'!$F$16</f>
        <v>0</v>
      </c>
      <c r="J411" s="36">
        <f>SUMIFS(СВЦЭМ!$L$40:$L$783,СВЦЭМ!$A$40:$A$783,$A411,СВЦЭМ!$B$40:$B$783,J$401)+'СЕТ СН'!$F$16</f>
        <v>0</v>
      </c>
      <c r="K411" s="36">
        <f>SUMIFS(СВЦЭМ!$L$40:$L$783,СВЦЭМ!$A$40:$A$783,$A411,СВЦЭМ!$B$40:$B$783,K$401)+'СЕТ СН'!$F$16</f>
        <v>0</v>
      </c>
      <c r="L411" s="36">
        <f>SUMIFS(СВЦЭМ!$L$40:$L$783,СВЦЭМ!$A$40:$A$783,$A411,СВЦЭМ!$B$40:$B$783,L$401)+'СЕТ СН'!$F$16</f>
        <v>0</v>
      </c>
      <c r="M411" s="36">
        <f>SUMIFS(СВЦЭМ!$L$40:$L$783,СВЦЭМ!$A$40:$A$783,$A411,СВЦЭМ!$B$40:$B$783,M$401)+'СЕТ СН'!$F$16</f>
        <v>0</v>
      </c>
      <c r="N411" s="36">
        <f>SUMIFS(СВЦЭМ!$L$40:$L$783,СВЦЭМ!$A$40:$A$783,$A411,СВЦЭМ!$B$40:$B$783,N$401)+'СЕТ СН'!$F$16</f>
        <v>0</v>
      </c>
      <c r="O411" s="36">
        <f>SUMIFS(СВЦЭМ!$L$40:$L$783,СВЦЭМ!$A$40:$A$783,$A411,СВЦЭМ!$B$40:$B$783,O$401)+'СЕТ СН'!$F$16</f>
        <v>0</v>
      </c>
      <c r="P411" s="36">
        <f>SUMIFS(СВЦЭМ!$L$40:$L$783,СВЦЭМ!$A$40:$A$783,$A411,СВЦЭМ!$B$40:$B$783,P$401)+'СЕТ СН'!$F$16</f>
        <v>0</v>
      </c>
      <c r="Q411" s="36">
        <f>SUMIFS(СВЦЭМ!$L$40:$L$783,СВЦЭМ!$A$40:$A$783,$A411,СВЦЭМ!$B$40:$B$783,Q$401)+'СЕТ СН'!$F$16</f>
        <v>0</v>
      </c>
      <c r="R411" s="36">
        <f>SUMIFS(СВЦЭМ!$L$40:$L$783,СВЦЭМ!$A$40:$A$783,$A411,СВЦЭМ!$B$40:$B$783,R$401)+'СЕТ СН'!$F$16</f>
        <v>0</v>
      </c>
      <c r="S411" s="36">
        <f>SUMIFS(СВЦЭМ!$L$40:$L$783,СВЦЭМ!$A$40:$A$783,$A411,СВЦЭМ!$B$40:$B$783,S$401)+'СЕТ СН'!$F$16</f>
        <v>0</v>
      </c>
      <c r="T411" s="36">
        <f>SUMIFS(СВЦЭМ!$L$40:$L$783,СВЦЭМ!$A$40:$A$783,$A411,СВЦЭМ!$B$40:$B$783,T$401)+'СЕТ СН'!$F$16</f>
        <v>0</v>
      </c>
      <c r="U411" s="36">
        <f>SUMIFS(СВЦЭМ!$L$40:$L$783,СВЦЭМ!$A$40:$A$783,$A411,СВЦЭМ!$B$40:$B$783,U$401)+'СЕТ СН'!$F$16</f>
        <v>0</v>
      </c>
      <c r="V411" s="36">
        <f>SUMIFS(СВЦЭМ!$L$40:$L$783,СВЦЭМ!$A$40:$A$783,$A411,СВЦЭМ!$B$40:$B$783,V$401)+'СЕТ СН'!$F$16</f>
        <v>0</v>
      </c>
      <c r="W411" s="36">
        <f>SUMIFS(СВЦЭМ!$L$40:$L$783,СВЦЭМ!$A$40:$A$783,$A411,СВЦЭМ!$B$40:$B$783,W$401)+'СЕТ СН'!$F$16</f>
        <v>0</v>
      </c>
      <c r="X411" s="36">
        <f>SUMIFS(СВЦЭМ!$L$40:$L$783,СВЦЭМ!$A$40:$A$783,$A411,СВЦЭМ!$B$40:$B$783,X$401)+'СЕТ СН'!$F$16</f>
        <v>0</v>
      </c>
      <c r="Y411" s="36">
        <f>SUMIFS(СВЦЭМ!$L$40:$L$783,СВЦЭМ!$A$40:$A$783,$A411,СВЦЭМ!$B$40:$B$783,Y$401)+'СЕТ СН'!$F$16</f>
        <v>0</v>
      </c>
    </row>
    <row r="412" spans="1:27" ht="15.75" hidden="1" x14ac:dyDescent="0.2">
      <c r="A412" s="35">
        <f t="shared" si="11"/>
        <v>45484</v>
      </c>
      <c r="B412" s="36">
        <f>SUMIFS(СВЦЭМ!$L$40:$L$783,СВЦЭМ!$A$40:$A$783,$A412,СВЦЭМ!$B$40:$B$783,B$401)+'СЕТ СН'!$F$16</f>
        <v>0</v>
      </c>
      <c r="C412" s="36">
        <f>SUMIFS(СВЦЭМ!$L$40:$L$783,СВЦЭМ!$A$40:$A$783,$A412,СВЦЭМ!$B$40:$B$783,C$401)+'СЕТ СН'!$F$16</f>
        <v>0</v>
      </c>
      <c r="D412" s="36">
        <f>SUMIFS(СВЦЭМ!$L$40:$L$783,СВЦЭМ!$A$40:$A$783,$A412,СВЦЭМ!$B$40:$B$783,D$401)+'СЕТ СН'!$F$16</f>
        <v>0</v>
      </c>
      <c r="E412" s="36">
        <f>SUMIFS(СВЦЭМ!$L$40:$L$783,СВЦЭМ!$A$40:$A$783,$A412,СВЦЭМ!$B$40:$B$783,E$401)+'СЕТ СН'!$F$16</f>
        <v>0</v>
      </c>
      <c r="F412" s="36">
        <f>SUMIFS(СВЦЭМ!$L$40:$L$783,СВЦЭМ!$A$40:$A$783,$A412,СВЦЭМ!$B$40:$B$783,F$401)+'СЕТ СН'!$F$16</f>
        <v>0</v>
      </c>
      <c r="G412" s="36">
        <f>SUMIFS(СВЦЭМ!$L$40:$L$783,СВЦЭМ!$A$40:$A$783,$A412,СВЦЭМ!$B$40:$B$783,G$401)+'СЕТ СН'!$F$16</f>
        <v>0</v>
      </c>
      <c r="H412" s="36">
        <f>SUMIFS(СВЦЭМ!$L$40:$L$783,СВЦЭМ!$A$40:$A$783,$A412,СВЦЭМ!$B$40:$B$783,H$401)+'СЕТ СН'!$F$16</f>
        <v>0</v>
      </c>
      <c r="I412" s="36">
        <f>SUMIFS(СВЦЭМ!$L$40:$L$783,СВЦЭМ!$A$40:$A$783,$A412,СВЦЭМ!$B$40:$B$783,I$401)+'СЕТ СН'!$F$16</f>
        <v>0</v>
      </c>
      <c r="J412" s="36">
        <f>SUMIFS(СВЦЭМ!$L$40:$L$783,СВЦЭМ!$A$40:$A$783,$A412,СВЦЭМ!$B$40:$B$783,J$401)+'СЕТ СН'!$F$16</f>
        <v>0</v>
      </c>
      <c r="K412" s="36">
        <f>SUMIFS(СВЦЭМ!$L$40:$L$783,СВЦЭМ!$A$40:$A$783,$A412,СВЦЭМ!$B$40:$B$783,K$401)+'СЕТ СН'!$F$16</f>
        <v>0</v>
      </c>
      <c r="L412" s="36">
        <f>SUMIFS(СВЦЭМ!$L$40:$L$783,СВЦЭМ!$A$40:$A$783,$A412,СВЦЭМ!$B$40:$B$783,L$401)+'СЕТ СН'!$F$16</f>
        <v>0</v>
      </c>
      <c r="M412" s="36">
        <f>SUMIFS(СВЦЭМ!$L$40:$L$783,СВЦЭМ!$A$40:$A$783,$A412,СВЦЭМ!$B$40:$B$783,M$401)+'СЕТ СН'!$F$16</f>
        <v>0</v>
      </c>
      <c r="N412" s="36">
        <f>SUMIFS(СВЦЭМ!$L$40:$L$783,СВЦЭМ!$A$40:$A$783,$A412,СВЦЭМ!$B$40:$B$783,N$401)+'СЕТ СН'!$F$16</f>
        <v>0</v>
      </c>
      <c r="O412" s="36">
        <f>SUMIFS(СВЦЭМ!$L$40:$L$783,СВЦЭМ!$A$40:$A$783,$A412,СВЦЭМ!$B$40:$B$783,O$401)+'СЕТ СН'!$F$16</f>
        <v>0</v>
      </c>
      <c r="P412" s="36">
        <f>SUMIFS(СВЦЭМ!$L$40:$L$783,СВЦЭМ!$A$40:$A$783,$A412,СВЦЭМ!$B$40:$B$783,P$401)+'СЕТ СН'!$F$16</f>
        <v>0</v>
      </c>
      <c r="Q412" s="36">
        <f>SUMIFS(СВЦЭМ!$L$40:$L$783,СВЦЭМ!$A$40:$A$783,$A412,СВЦЭМ!$B$40:$B$783,Q$401)+'СЕТ СН'!$F$16</f>
        <v>0</v>
      </c>
      <c r="R412" s="36">
        <f>SUMIFS(СВЦЭМ!$L$40:$L$783,СВЦЭМ!$A$40:$A$783,$A412,СВЦЭМ!$B$40:$B$783,R$401)+'СЕТ СН'!$F$16</f>
        <v>0</v>
      </c>
      <c r="S412" s="36">
        <f>SUMIFS(СВЦЭМ!$L$40:$L$783,СВЦЭМ!$A$40:$A$783,$A412,СВЦЭМ!$B$40:$B$783,S$401)+'СЕТ СН'!$F$16</f>
        <v>0</v>
      </c>
      <c r="T412" s="36">
        <f>SUMIFS(СВЦЭМ!$L$40:$L$783,СВЦЭМ!$A$40:$A$783,$A412,СВЦЭМ!$B$40:$B$783,T$401)+'СЕТ СН'!$F$16</f>
        <v>0</v>
      </c>
      <c r="U412" s="36">
        <f>SUMIFS(СВЦЭМ!$L$40:$L$783,СВЦЭМ!$A$40:$A$783,$A412,СВЦЭМ!$B$40:$B$783,U$401)+'СЕТ СН'!$F$16</f>
        <v>0</v>
      </c>
      <c r="V412" s="36">
        <f>SUMIFS(СВЦЭМ!$L$40:$L$783,СВЦЭМ!$A$40:$A$783,$A412,СВЦЭМ!$B$40:$B$783,V$401)+'СЕТ СН'!$F$16</f>
        <v>0</v>
      </c>
      <c r="W412" s="36">
        <f>SUMIFS(СВЦЭМ!$L$40:$L$783,СВЦЭМ!$A$40:$A$783,$A412,СВЦЭМ!$B$40:$B$783,W$401)+'СЕТ СН'!$F$16</f>
        <v>0</v>
      </c>
      <c r="X412" s="36">
        <f>SUMIFS(СВЦЭМ!$L$40:$L$783,СВЦЭМ!$A$40:$A$783,$A412,СВЦЭМ!$B$40:$B$783,X$401)+'СЕТ СН'!$F$16</f>
        <v>0</v>
      </c>
      <c r="Y412" s="36">
        <f>SUMIFS(СВЦЭМ!$L$40:$L$783,СВЦЭМ!$A$40:$A$783,$A412,СВЦЭМ!$B$40:$B$783,Y$401)+'СЕТ СН'!$F$16</f>
        <v>0</v>
      </c>
    </row>
    <row r="413" spans="1:27" ht="15.75" hidden="1" x14ac:dyDescent="0.2">
      <c r="A413" s="35">
        <f t="shared" si="11"/>
        <v>45485</v>
      </c>
      <c r="B413" s="36">
        <f>SUMIFS(СВЦЭМ!$L$40:$L$783,СВЦЭМ!$A$40:$A$783,$A413,СВЦЭМ!$B$40:$B$783,B$401)+'СЕТ СН'!$F$16</f>
        <v>0</v>
      </c>
      <c r="C413" s="36">
        <f>SUMIFS(СВЦЭМ!$L$40:$L$783,СВЦЭМ!$A$40:$A$783,$A413,СВЦЭМ!$B$40:$B$783,C$401)+'СЕТ СН'!$F$16</f>
        <v>0</v>
      </c>
      <c r="D413" s="36">
        <f>SUMIFS(СВЦЭМ!$L$40:$L$783,СВЦЭМ!$A$40:$A$783,$A413,СВЦЭМ!$B$40:$B$783,D$401)+'СЕТ СН'!$F$16</f>
        <v>0</v>
      </c>
      <c r="E413" s="36">
        <f>SUMIFS(СВЦЭМ!$L$40:$L$783,СВЦЭМ!$A$40:$A$783,$A413,СВЦЭМ!$B$40:$B$783,E$401)+'СЕТ СН'!$F$16</f>
        <v>0</v>
      </c>
      <c r="F413" s="36">
        <f>SUMIFS(СВЦЭМ!$L$40:$L$783,СВЦЭМ!$A$40:$A$783,$A413,СВЦЭМ!$B$40:$B$783,F$401)+'СЕТ СН'!$F$16</f>
        <v>0</v>
      </c>
      <c r="G413" s="36">
        <f>SUMIFS(СВЦЭМ!$L$40:$L$783,СВЦЭМ!$A$40:$A$783,$A413,СВЦЭМ!$B$40:$B$783,G$401)+'СЕТ СН'!$F$16</f>
        <v>0</v>
      </c>
      <c r="H413" s="36">
        <f>SUMIFS(СВЦЭМ!$L$40:$L$783,СВЦЭМ!$A$40:$A$783,$A413,СВЦЭМ!$B$40:$B$783,H$401)+'СЕТ СН'!$F$16</f>
        <v>0</v>
      </c>
      <c r="I413" s="36">
        <f>SUMIFS(СВЦЭМ!$L$40:$L$783,СВЦЭМ!$A$40:$A$783,$A413,СВЦЭМ!$B$40:$B$783,I$401)+'СЕТ СН'!$F$16</f>
        <v>0</v>
      </c>
      <c r="J413" s="36">
        <f>SUMIFS(СВЦЭМ!$L$40:$L$783,СВЦЭМ!$A$40:$A$783,$A413,СВЦЭМ!$B$40:$B$783,J$401)+'СЕТ СН'!$F$16</f>
        <v>0</v>
      </c>
      <c r="K413" s="36">
        <f>SUMIFS(СВЦЭМ!$L$40:$L$783,СВЦЭМ!$A$40:$A$783,$A413,СВЦЭМ!$B$40:$B$783,K$401)+'СЕТ СН'!$F$16</f>
        <v>0</v>
      </c>
      <c r="L413" s="36">
        <f>SUMIFS(СВЦЭМ!$L$40:$L$783,СВЦЭМ!$A$40:$A$783,$A413,СВЦЭМ!$B$40:$B$783,L$401)+'СЕТ СН'!$F$16</f>
        <v>0</v>
      </c>
      <c r="M413" s="36">
        <f>SUMIFS(СВЦЭМ!$L$40:$L$783,СВЦЭМ!$A$40:$A$783,$A413,СВЦЭМ!$B$40:$B$783,M$401)+'СЕТ СН'!$F$16</f>
        <v>0</v>
      </c>
      <c r="N413" s="36">
        <f>SUMIFS(СВЦЭМ!$L$40:$L$783,СВЦЭМ!$A$40:$A$783,$A413,СВЦЭМ!$B$40:$B$783,N$401)+'СЕТ СН'!$F$16</f>
        <v>0</v>
      </c>
      <c r="O413" s="36">
        <f>SUMIFS(СВЦЭМ!$L$40:$L$783,СВЦЭМ!$A$40:$A$783,$A413,СВЦЭМ!$B$40:$B$783,O$401)+'СЕТ СН'!$F$16</f>
        <v>0</v>
      </c>
      <c r="P413" s="36">
        <f>SUMIFS(СВЦЭМ!$L$40:$L$783,СВЦЭМ!$A$40:$A$783,$A413,СВЦЭМ!$B$40:$B$783,P$401)+'СЕТ СН'!$F$16</f>
        <v>0</v>
      </c>
      <c r="Q413" s="36">
        <f>SUMIFS(СВЦЭМ!$L$40:$L$783,СВЦЭМ!$A$40:$A$783,$A413,СВЦЭМ!$B$40:$B$783,Q$401)+'СЕТ СН'!$F$16</f>
        <v>0</v>
      </c>
      <c r="R413" s="36">
        <f>SUMIFS(СВЦЭМ!$L$40:$L$783,СВЦЭМ!$A$40:$A$783,$A413,СВЦЭМ!$B$40:$B$783,R$401)+'СЕТ СН'!$F$16</f>
        <v>0</v>
      </c>
      <c r="S413" s="36">
        <f>SUMIFS(СВЦЭМ!$L$40:$L$783,СВЦЭМ!$A$40:$A$783,$A413,СВЦЭМ!$B$40:$B$783,S$401)+'СЕТ СН'!$F$16</f>
        <v>0</v>
      </c>
      <c r="T413" s="36">
        <f>SUMIFS(СВЦЭМ!$L$40:$L$783,СВЦЭМ!$A$40:$A$783,$A413,СВЦЭМ!$B$40:$B$783,T$401)+'СЕТ СН'!$F$16</f>
        <v>0</v>
      </c>
      <c r="U413" s="36">
        <f>SUMIFS(СВЦЭМ!$L$40:$L$783,СВЦЭМ!$A$40:$A$783,$A413,СВЦЭМ!$B$40:$B$783,U$401)+'СЕТ СН'!$F$16</f>
        <v>0</v>
      </c>
      <c r="V413" s="36">
        <f>SUMIFS(СВЦЭМ!$L$40:$L$783,СВЦЭМ!$A$40:$A$783,$A413,СВЦЭМ!$B$40:$B$783,V$401)+'СЕТ СН'!$F$16</f>
        <v>0</v>
      </c>
      <c r="W413" s="36">
        <f>SUMIFS(СВЦЭМ!$L$40:$L$783,СВЦЭМ!$A$40:$A$783,$A413,СВЦЭМ!$B$40:$B$783,W$401)+'СЕТ СН'!$F$16</f>
        <v>0</v>
      </c>
      <c r="X413" s="36">
        <f>SUMIFS(СВЦЭМ!$L$40:$L$783,СВЦЭМ!$A$40:$A$783,$A413,СВЦЭМ!$B$40:$B$783,X$401)+'СЕТ СН'!$F$16</f>
        <v>0</v>
      </c>
      <c r="Y413" s="36">
        <f>SUMIFS(СВЦЭМ!$L$40:$L$783,СВЦЭМ!$A$40:$A$783,$A413,СВЦЭМ!$B$40:$B$783,Y$401)+'СЕТ СН'!$F$16</f>
        <v>0</v>
      </c>
    </row>
    <row r="414" spans="1:27" ht="15.75" hidden="1" x14ac:dyDescent="0.2">
      <c r="A414" s="35">
        <f t="shared" si="11"/>
        <v>45486</v>
      </c>
      <c r="B414" s="36">
        <f>SUMIFS(СВЦЭМ!$L$40:$L$783,СВЦЭМ!$A$40:$A$783,$A414,СВЦЭМ!$B$40:$B$783,B$401)+'СЕТ СН'!$F$16</f>
        <v>0</v>
      </c>
      <c r="C414" s="36">
        <f>SUMIFS(СВЦЭМ!$L$40:$L$783,СВЦЭМ!$A$40:$A$783,$A414,СВЦЭМ!$B$40:$B$783,C$401)+'СЕТ СН'!$F$16</f>
        <v>0</v>
      </c>
      <c r="D414" s="36">
        <f>SUMIFS(СВЦЭМ!$L$40:$L$783,СВЦЭМ!$A$40:$A$783,$A414,СВЦЭМ!$B$40:$B$783,D$401)+'СЕТ СН'!$F$16</f>
        <v>0</v>
      </c>
      <c r="E414" s="36">
        <f>SUMIFS(СВЦЭМ!$L$40:$L$783,СВЦЭМ!$A$40:$A$783,$A414,СВЦЭМ!$B$40:$B$783,E$401)+'СЕТ СН'!$F$16</f>
        <v>0</v>
      </c>
      <c r="F414" s="36">
        <f>SUMIFS(СВЦЭМ!$L$40:$L$783,СВЦЭМ!$A$40:$A$783,$A414,СВЦЭМ!$B$40:$B$783,F$401)+'СЕТ СН'!$F$16</f>
        <v>0</v>
      </c>
      <c r="G414" s="36">
        <f>SUMIFS(СВЦЭМ!$L$40:$L$783,СВЦЭМ!$A$40:$A$783,$A414,СВЦЭМ!$B$40:$B$783,G$401)+'СЕТ СН'!$F$16</f>
        <v>0</v>
      </c>
      <c r="H414" s="36">
        <f>SUMIFS(СВЦЭМ!$L$40:$L$783,СВЦЭМ!$A$40:$A$783,$A414,СВЦЭМ!$B$40:$B$783,H$401)+'СЕТ СН'!$F$16</f>
        <v>0</v>
      </c>
      <c r="I414" s="36">
        <f>SUMIFS(СВЦЭМ!$L$40:$L$783,СВЦЭМ!$A$40:$A$783,$A414,СВЦЭМ!$B$40:$B$783,I$401)+'СЕТ СН'!$F$16</f>
        <v>0</v>
      </c>
      <c r="J414" s="36">
        <f>SUMIFS(СВЦЭМ!$L$40:$L$783,СВЦЭМ!$A$40:$A$783,$A414,СВЦЭМ!$B$40:$B$783,J$401)+'СЕТ СН'!$F$16</f>
        <v>0</v>
      </c>
      <c r="K414" s="36">
        <f>SUMIFS(СВЦЭМ!$L$40:$L$783,СВЦЭМ!$A$40:$A$783,$A414,СВЦЭМ!$B$40:$B$783,K$401)+'СЕТ СН'!$F$16</f>
        <v>0</v>
      </c>
      <c r="L414" s="36">
        <f>SUMIFS(СВЦЭМ!$L$40:$L$783,СВЦЭМ!$A$40:$A$783,$A414,СВЦЭМ!$B$40:$B$783,L$401)+'СЕТ СН'!$F$16</f>
        <v>0</v>
      </c>
      <c r="M414" s="36">
        <f>SUMIFS(СВЦЭМ!$L$40:$L$783,СВЦЭМ!$A$40:$A$783,$A414,СВЦЭМ!$B$40:$B$783,M$401)+'СЕТ СН'!$F$16</f>
        <v>0</v>
      </c>
      <c r="N414" s="36">
        <f>SUMIFS(СВЦЭМ!$L$40:$L$783,СВЦЭМ!$A$40:$A$783,$A414,СВЦЭМ!$B$40:$B$783,N$401)+'СЕТ СН'!$F$16</f>
        <v>0</v>
      </c>
      <c r="O414" s="36">
        <f>SUMIFS(СВЦЭМ!$L$40:$L$783,СВЦЭМ!$A$40:$A$783,$A414,СВЦЭМ!$B$40:$B$783,O$401)+'СЕТ СН'!$F$16</f>
        <v>0</v>
      </c>
      <c r="P414" s="36">
        <f>SUMIFS(СВЦЭМ!$L$40:$L$783,СВЦЭМ!$A$40:$A$783,$A414,СВЦЭМ!$B$40:$B$783,P$401)+'СЕТ СН'!$F$16</f>
        <v>0</v>
      </c>
      <c r="Q414" s="36">
        <f>SUMIFS(СВЦЭМ!$L$40:$L$783,СВЦЭМ!$A$40:$A$783,$A414,СВЦЭМ!$B$40:$B$783,Q$401)+'СЕТ СН'!$F$16</f>
        <v>0</v>
      </c>
      <c r="R414" s="36">
        <f>SUMIFS(СВЦЭМ!$L$40:$L$783,СВЦЭМ!$A$40:$A$783,$A414,СВЦЭМ!$B$40:$B$783,R$401)+'СЕТ СН'!$F$16</f>
        <v>0</v>
      </c>
      <c r="S414" s="36">
        <f>SUMIFS(СВЦЭМ!$L$40:$L$783,СВЦЭМ!$A$40:$A$783,$A414,СВЦЭМ!$B$40:$B$783,S$401)+'СЕТ СН'!$F$16</f>
        <v>0</v>
      </c>
      <c r="T414" s="36">
        <f>SUMIFS(СВЦЭМ!$L$40:$L$783,СВЦЭМ!$A$40:$A$783,$A414,СВЦЭМ!$B$40:$B$783,T$401)+'СЕТ СН'!$F$16</f>
        <v>0</v>
      </c>
      <c r="U414" s="36">
        <f>SUMIFS(СВЦЭМ!$L$40:$L$783,СВЦЭМ!$A$40:$A$783,$A414,СВЦЭМ!$B$40:$B$783,U$401)+'СЕТ СН'!$F$16</f>
        <v>0</v>
      </c>
      <c r="V414" s="36">
        <f>SUMIFS(СВЦЭМ!$L$40:$L$783,СВЦЭМ!$A$40:$A$783,$A414,СВЦЭМ!$B$40:$B$783,V$401)+'СЕТ СН'!$F$16</f>
        <v>0</v>
      </c>
      <c r="W414" s="36">
        <f>SUMIFS(СВЦЭМ!$L$40:$L$783,СВЦЭМ!$A$40:$A$783,$A414,СВЦЭМ!$B$40:$B$783,W$401)+'СЕТ СН'!$F$16</f>
        <v>0</v>
      </c>
      <c r="X414" s="36">
        <f>SUMIFS(СВЦЭМ!$L$40:$L$783,СВЦЭМ!$A$40:$A$783,$A414,СВЦЭМ!$B$40:$B$783,X$401)+'СЕТ СН'!$F$16</f>
        <v>0</v>
      </c>
      <c r="Y414" s="36">
        <f>SUMIFS(СВЦЭМ!$L$40:$L$783,СВЦЭМ!$A$40:$A$783,$A414,СВЦЭМ!$B$40:$B$783,Y$401)+'СЕТ СН'!$F$16</f>
        <v>0</v>
      </c>
    </row>
    <row r="415" spans="1:27" ht="15.75" hidden="1" x14ac:dyDescent="0.2">
      <c r="A415" s="35">
        <f t="shared" si="11"/>
        <v>45487</v>
      </c>
      <c r="B415" s="36">
        <f>SUMIFS(СВЦЭМ!$L$40:$L$783,СВЦЭМ!$A$40:$A$783,$A415,СВЦЭМ!$B$40:$B$783,B$401)+'СЕТ СН'!$F$16</f>
        <v>0</v>
      </c>
      <c r="C415" s="36">
        <f>SUMIFS(СВЦЭМ!$L$40:$L$783,СВЦЭМ!$A$40:$A$783,$A415,СВЦЭМ!$B$40:$B$783,C$401)+'СЕТ СН'!$F$16</f>
        <v>0</v>
      </c>
      <c r="D415" s="36">
        <f>SUMIFS(СВЦЭМ!$L$40:$L$783,СВЦЭМ!$A$40:$A$783,$A415,СВЦЭМ!$B$40:$B$783,D$401)+'СЕТ СН'!$F$16</f>
        <v>0</v>
      </c>
      <c r="E415" s="36">
        <f>SUMIFS(СВЦЭМ!$L$40:$L$783,СВЦЭМ!$A$40:$A$783,$A415,СВЦЭМ!$B$40:$B$783,E$401)+'СЕТ СН'!$F$16</f>
        <v>0</v>
      </c>
      <c r="F415" s="36">
        <f>SUMIFS(СВЦЭМ!$L$40:$L$783,СВЦЭМ!$A$40:$A$783,$A415,СВЦЭМ!$B$40:$B$783,F$401)+'СЕТ СН'!$F$16</f>
        <v>0</v>
      </c>
      <c r="G415" s="36">
        <f>SUMIFS(СВЦЭМ!$L$40:$L$783,СВЦЭМ!$A$40:$A$783,$A415,СВЦЭМ!$B$40:$B$783,G$401)+'СЕТ СН'!$F$16</f>
        <v>0</v>
      </c>
      <c r="H415" s="36">
        <f>SUMIFS(СВЦЭМ!$L$40:$L$783,СВЦЭМ!$A$40:$A$783,$A415,СВЦЭМ!$B$40:$B$783,H$401)+'СЕТ СН'!$F$16</f>
        <v>0</v>
      </c>
      <c r="I415" s="36">
        <f>SUMIFS(СВЦЭМ!$L$40:$L$783,СВЦЭМ!$A$40:$A$783,$A415,СВЦЭМ!$B$40:$B$783,I$401)+'СЕТ СН'!$F$16</f>
        <v>0</v>
      </c>
      <c r="J415" s="36">
        <f>SUMIFS(СВЦЭМ!$L$40:$L$783,СВЦЭМ!$A$40:$A$783,$A415,СВЦЭМ!$B$40:$B$783,J$401)+'СЕТ СН'!$F$16</f>
        <v>0</v>
      </c>
      <c r="K415" s="36">
        <f>SUMIFS(СВЦЭМ!$L$40:$L$783,СВЦЭМ!$A$40:$A$783,$A415,СВЦЭМ!$B$40:$B$783,K$401)+'СЕТ СН'!$F$16</f>
        <v>0</v>
      </c>
      <c r="L415" s="36">
        <f>SUMIFS(СВЦЭМ!$L$40:$L$783,СВЦЭМ!$A$40:$A$783,$A415,СВЦЭМ!$B$40:$B$783,L$401)+'СЕТ СН'!$F$16</f>
        <v>0</v>
      </c>
      <c r="M415" s="36">
        <f>SUMIFS(СВЦЭМ!$L$40:$L$783,СВЦЭМ!$A$40:$A$783,$A415,СВЦЭМ!$B$40:$B$783,M$401)+'СЕТ СН'!$F$16</f>
        <v>0</v>
      </c>
      <c r="N415" s="36">
        <f>SUMIFS(СВЦЭМ!$L$40:$L$783,СВЦЭМ!$A$40:$A$783,$A415,СВЦЭМ!$B$40:$B$783,N$401)+'СЕТ СН'!$F$16</f>
        <v>0</v>
      </c>
      <c r="O415" s="36">
        <f>SUMIFS(СВЦЭМ!$L$40:$L$783,СВЦЭМ!$A$40:$A$783,$A415,СВЦЭМ!$B$40:$B$783,O$401)+'СЕТ СН'!$F$16</f>
        <v>0</v>
      </c>
      <c r="P415" s="36">
        <f>SUMIFS(СВЦЭМ!$L$40:$L$783,СВЦЭМ!$A$40:$A$783,$A415,СВЦЭМ!$B$40:$B$783,P$401)+'СЕТ СН'!$F$16</f>
        <v>0</v>
      </c>
      <c r="Q415" s="36">
        <f>SUMIFS(СВЦЭМ!$L$40:$L$783,СВЦЭМ!$A$40:$A$783,$A415,СВЦЭМ!$B$40:$B$783,Q$401)+'СЕТ СН'!$F$16</f>
        <v>0</v>
      </c>
      <c r="R415" s="36">
        <f>SUMIFS(СВЦЭМ!$L$40:$L$783,СВЦЭМ!$A$40:$A$783,$A415,СВЦЭМ!$B$40:$B$783,R$401)+'СЕТ СН'!$F$16</f>
        <v>0</v>
      </c>
      <c r="S415" s="36">
        <f>SUMIFS(СВЦЭМ!$L$40:$L$783,СВЦЭМ!$A$40:$A$783,$A415,СВЦЭМ!$B$40:$B$783,S$401)+'СЕТ СН'!$F$16</f>
        <v>0</v>
      </c>
      <c r="T415" s="36">
        <f>SUMIFS(СВЦЭМ!$L$40:$L$783,СВЦЭМ!$A$40:$A$783,$A415,СВЦЭМ!$B$40:$B$783,T$401)+'СЕТ СН'!$F$16</f>
        <v>0</v>
      </c>
      <c r="U415" s="36">
        <f>SUMIFS(СВЦЭМ!$L$40:$L$783,СВЦЭМ!$A$40:$A$783,$A415,СВЦЭМ!$B$40:$B$783,U$401)+'СЕТ СН'!$F$16</f>
        <v>0</v>
      </c>
      <c r="V415" s="36">
        <f>SUMIFS(СВЦЭМ!$L$40:$L$783,СВЦЭМ!$A$40:$A$783,$A415,СВЦЭМ!$B$40:$B$783,V$401)+'СЕТ СН'!$F$16</f>
        <v>0</v>
      </c>
      <c r="W415" s="36">
        <f>SUMIFS(СВЦЭМ!$L$40:$L$783,СВЦЭМ!$A$40:$A$783,$A415,СВЦЭМ!$B$40:$B$783,W$401)+'СЕТ СН'!$F$16</f>
        <v>0</v>
      </c>
      <c r="X415" s="36">
        <f>SUMIFS(СВЦЭМ!$L$40:$L$783,СВЦЭМ!$A$40:$A$783,$A415,СВЦЭМ!$B$40:$B$783,X$401)+'СЕТ СН'!$F$16</f>
        <v>0</v>
      </c>
      <c r="Y415" s="36">
        <f>SUMIFS(СВЦЭМ!$L$40:$L$783,СВЦЭМ!$A$40:$A$783,$A415,СВЦЭМ!$B$40:$B$783,Y$401)+'СЕТ СН'!$F$16</f>
        <v>0</v>
      </c>
    </row>
    <row r="416" spans="1:27" ht="15.75" hidden="1" x14ac:dyDescent="0.2">
      <c r="A416" s="35">
        <f t="shared" si="11"/>
        <v>45488</v>
      </c>
      <c r="B416" s="36">
        <f>SUMIFS(СВЦЭМ!$L$40:$L$783,СВЦЭМ!$A$40:$A$783,$A416,СВЦЭМ!$B$40:$B$783,B$401)+'СЕТ СН'!$F$16</f>
        <v>0</v>
      </c>
      <c r="C416" s="36">
        <f>SUMIFS(СВЦЭМ!$L$40:$L$783,СВЦЭМ!$A$40:$A$783,$A416,СВЦЭМ!$B$40:$B$783,C$401)+'СЕТ СН'!$F$16</f>
        <v>0</v>
      </c>
      <c r="D416" s="36">
        <f>SUMIFS(СВЦЭМ!$L$40:$L$783,СВЦЭМ!$A$40:$A$783,$A416,СВЦЭМ!$B$40:$B$783,D$401)+'СЕТ СН'!$F$16</f>
        <v>0</v>
      </c>
      <c r="E416" s="36">
        <f>SUMIFS(СВЦЭМ!$L$40:$L$783,СВЦЭМ!$A$40:$A$783,$A416,СВЦЭМ!$B$40:$B$783,E$401)+'СЕТ СН'!$F$16</f>
        <v>0</v>
      </c>
      <c r="F416" s="36">
        <f>SUMIFS(СВЦЭМ!$L$40:$L$783,СВЦЭМ!$A$40:$A$783,$A416,СВЦЭМ!$B$40:$B$783,F$401)+'СЕТ СН'!$F$16</f>
        <v>0</v>
      </c>
      <c r="G416" s="36">
        <f>SUMIFS(СВЦЭМ!$L$40:$L$783,СВЦЭМ!$A$40:$A$783,$A416,СВЦЭМ!$B$40:$B$783,G$401)+'СЕТ СН'!$F$16</f>
        <v>0</v>
      </c>
      <c r="H416" s="36">
        <f>SUMIFS(СВЦЭМ!$L$40:$L$783,СВЦЭМ!$A$40:$A$783,$A416,СВЦЭМ!$B$40:$B$783,H$401)+'СЕТ СН'!$F$16</f>
        <v>0</v>
      </c>
      <c r="I416" s="36">
        <f>SUMIFS(СВЦЭМ!$L$40:$L$783,СВЦЭМ!$A$40:$A$783,$A416,СВЦЭМ!$B$40:$B$783,I$401)+'СЕТ СН'!$F$16</f>
        <v>0</v>
      </c>
      <c r="J416" s="36">
        <f>SUMIFS(СВЦЭМ!$L$40:$L$783,СВЦЭМ!$A$40:$A$783,$A416,СВЦЭМ!$B$40:$B$783,J$401)+'СЕТ СН'!$F$16</f>
        <v>0</v>
      </c>
      <c r="K416" s="36">
        <f>SUMIFS(СВЦЭМ!$L$40:$L$783,СВЦЭМ!$A$40:$A$783,$A416,СВЦЭМ!$B$40:$B$783,K$401)+'СЕТ СН'!$F$16</f>
        <v>0</v>
      </c>
      <c r="L416" s="36">
        <f>SUMIFS(СВЦЭМ!$L$40:$L$783,СВЦЭМ!$A$40:$A$783,$A416,СВЦЭМ!$B$40:$B$783,L$401)+'СЕТ СН'!$F$16</f>
        <v>0</v>
      </c>
      <c r="M416" s="36">
        <f>SUMIFS(СВЦЭМ!$L$40:$L$783,СВЦЭМ!$A$40:$A$783,$A416,СВЦЭМ!$B$40:$B$783,M$401)+'СЕТ СН'!$F$16</f>
        <v>0</v>
      </c>
      <c r="N416" s="36">
        <f>SUMIFS(СВЦЭМ!$L$40:$L$783,СВЦЭМ!$A$40:$A$783,$A416,СВЦЭМ!$B$40:$B$783,N$401)+'СЕТ СН'!$F$16</f>
        <v>0</v>
      </c>
      <c r="O416" s="36">
        <f>SUMIFS(СВЦЭМ!$L$40:$L$783,СВЦЭМ!$A$40:$A$783,$A416,СВЦЭМ!$B$40:$B$783,O$401)+'СЕТ СН'!$F$16</f>
        <v>0</v>
      </c>
      <c r="P416" s="36">
        <f>SUMIFS(СВЦЭМ!$L$40:$L$783,СВЦЭМ!$A$40:$A$783,$A416,СВЦЭМ!$B$40:$B$783,P$401)+'СЕТ СН'!$F$16</f>
        <v>0</v>
      </c>
      <c r="Q416" s="36">
        <f>SUMIFS(СВЦЭМ!$L$40:$L$783,СВЦЭМ!$A$40:$A$783,$A416,СВЦЭМ!$B$40:$B$783,Q$401)+'СЕТ СН'!$F$16</f>
        <v>0</v>
      </c>
      <c r="R416" s="36">
        <f>SUMIFS(СВЦЭМ!$L$40:$L$783,СВЦЭМ!$A$40:$A$783,$A416,СВЦЭМ!$B$40:$B$783,R$401)+'СЕТ СН'!$F$16</f>
        <v>0</v>
      </c>
      <c r="S416" s="36">
        <f>SUMIFS(СВЦЭМ!$L$40:$L$783,СВЦЭМ!$A$40:$A$783,$A416,СВЦЭМ!$B$40:$B$783,S$401)+'СЕТ СН'!$F$16</f>
        <v>0</v>
      </c>
      <c r="T416" s="36">
        <f>SUMIFS(СВЦЭМ!$L$40:$L$783,СВЦЭМ!$A$40:$A$783,$A416,СВЦЭМ!$B$40:$B$783,T$401)+'СЕТ СН'!$F$16</f>
        <v>0</v>
      </c>
      <c r="U416" s="36">
        <f>SUMIFS(СВЦЭМ!$L$40:$L$783,СВЦЭМ!$A$40:$A$783,$A416,СВЦЭМ!$B$40:$B$783,U$401)+'СЕТ СН'!$F$16</f>
        <v>0</v>
      </c>
      <c r="V416" s="36">
        <f>SUMIFS(СВЦЭМ!$L$40:$L$783,СВЦЭМ!$A$40:$A$783,$A416,СВЦЭМ!$B$40:$B$783,V$401)+'СЕТ СН'!$F$16</f>
        <v>0</v>
      </c>
      <c r="W416" s="36">
        <f>SUMIFS(СВЦЭМ!$L$40:$L$783,СВЦЭМ!$A$40:$A$783,$A416,СВЦЭМ!$B$40:$B$783,W$401)+'СЕТ СН'!$F$16</f>
        <v>0</v>
      </c>
      <c r="X416" s="36">
        <f>SUMIFS(СВЦЭМ!$L$40:$L$783,СВЦЭМ!$A$40:$A$783,$A416,СВЦЭМ!$B$40:$B$783,X$401)+'СЕТ СН'!$F$16</f>
        <v>0</v>
      </c>
      <c r="Y416" s="36">
        <f>SUMIFS(СВЦЭМ!$L$40:$L$783,СВЦЭМ!$A$40:$A$783,$A416,СВЦЭМ!$B$40:$B$783,Y$401)+'СЕТ СН'!$F$16</f>
        <v>0</v>
      </c>
    </row>
    <row r="417" spans="1:25" ht="15.75" hidden="1" x14ac:dyDescent="0.2">
      <c r="A417" s="35">
        <f t="shared" si="11"/>
        <v>45489</v>
      </c>
      <c r="B417" s="36">
        <f>SUMIFS(СВЦЭМ!$L$40:$L$783,СВЦЭМ!$A$40:$A$783,$A417,СВЦЭМ!$B$40:$B$783,B$401)+'СЕТ СН'!$F$16</f>
        <v>0</v>
      </c>
      <c r="C417" s="36">
        <f>SUMIFS(СВЦЭМ!$L$40:$L$783,СВЦЭМ!$A$40:$A$783,$A417,СВЦЭМ!$B$40:$B$783,C$401)+'СЕТ СН'!$F$16</f>
        <v>0</v>
      </c>
      <c r="D417" s="36">
        <f>SUMIFS(СВЦЭМ!$L$40:$L$783,СВЦЭМ!$A$40:$A$783,$A417,СВЦЭМ!$B$40:$B$783,D$401)+'СЕТ СН'!$F$16</f>
        <v>0</v>
      </c>
      <c r="E417" s="36">
        <f>SUMIFS(СВЦЭМ!$L$40:$L$783,СВЦЭМ!$A$40:$A$783,$A417,СВЦЭМ!$B$40:$B$783,E$401)+'СЕТ СН'!$F$16</f>
        <v>0</v>
      </c>
      <c r="F417" s="36">
        <f>SUMIFS(СВЦЭМ!$L$40:$L$783,СВЦЭМ!$A$40:$A$783,$A417,СВЦЭМ!$B$40:$B$783,F$401)+'СЕТ СН'!$F$16</f>
        <v>0</v>
      </c>
      <c r="G417" s="36">
        <f>SUMIFS(СВЦЭМ!$L$40:$L$783,СВЦЭМ!$A$40:$A$783,$A417,СВЦЭМ!$B$40:$B$783,G$401)+'СЕТ СН'!$F$16</f>
        <v>0</v>
      </c>
      <c r="H417" s="36">
        <f>SUMIFS(СВЦЭМ!$L$40:$L$783,СВЦЭМ!$A$40:$A$783,$A417,СВЦЭМ!$B$40:$B$783,H$401)+'СЕТ СН'!$F$16</f>
        <v>0</v>
      </c>
      <c r="I417" s="36">
        <f>SUMIFS(СВЦЭМ!$L$40:$L$783,СВЦЭМ!$A$40:$A$783,$A417,СВЦЭМ!$B$40:$B$783,I$401)+'СЕТ СН'!$F$16</f>
        <v>0</v>
      </c>
      <c r="J417" s="36">
        <f>SUMIFS(СВЦЭМ!$L$40:$L$783,СВЦЭМ!$A$40:$A$783,$A417,СВЦЭМ!$B$40:$B$783,J$401)+'СЕТ СН'!$F$16</f>
        <v>0</v>
      </c>
      <c r="K417" s="36">
        <f>SUMIFS(СВЦЭМ!$L$40:$L$783,СВЦЭМ!$A$40:$A$783,$A417,СВЦЭМ!$B$40:$B$783,K$401)+'СЕТ СН'!$F$16</f>
        <v>0</v>
      </c>
      <c r="L417" s="36">
        <f>SUMIFS(СВЦЭМ!$L$40:$L$783,СВЦЭМ!$A$40:$A$783,$A417,СВЦЭМ!$B$40:$B$783,L$401)+'СЕТ СН'!$F$16</f>
        <v>0</v>
      </c>
      <c r="M417" s="36">
        <f>SUMIFS(СВЦЭМ!$L$40:$L$783,СВЦЭМ!$A$40:$A$783,$A417,СВЦЭМ!$B$40:$B$783,M$401)+'СЕТ СН'!$F$16</f>
        <v>0</v>
      </c>
      <c r="N417" s="36">
        <f>SUMIFS(СВЦЭМ!$L$40:$L$783,СВЦЭМ!$A$40:$A$783,$A417,СВЦЭМ!$B$40:$B$783,N$401)+'СЕТ СН'!$F$16</f>
        <v>0</v>
      </c>
      <c r="O417" s="36">
        <f>SUMIFS(СВЦЭМ!$L$40:$L$783,СВЦЭМ!$A$40:$A$783,$A417,СВЦЭМ!$B$40:$B$783,O$401)+'СЕТ СН'!$F$16</f>
        <v>0</v>
      </c>
      <c r="P417" s="36">
        <f>SUMIFS(СВЦЭМ!$L$40:$L$783,СВЦЭМ!$A$40:$A$783,$A417,СВЦЭМ!$B$40:$B$783,P$401)+'СЕТ СН'!$F$16</f>
        <v>0</v>
      </c>
      <c r="Q417" s="36">
        <f>SUMIFS(СВЦЭМ!$L$40:$L$783,СВЦЭМ!$A$40:$A$783,$A417,СВЦЭМ!$B$40:$B$783,Q$401)+'СЕТ СН'!$F$16</f>
        <v>0</v>
      </c>
      <c r="R417" s="36">
        <f>SUMIFS(СВЦЭМ!$L$40:$L$783,СВЦЭМ!$A$40:$A$783,$A417,СВЦЭМ!$B$40:$B$783,R$401)+'СЕТ СН'!$F$16</f>
        <v>0</v>
      </c>
      <c r="S417" s="36">
        <f>SUMIFS(СВЦЭМ!$L$40:$L$783,СВЦЭМ!$A$40:$A$783,$A417,СВЦЭМ!$B$40:$B$783,S$401)+'СЕТ СН'!$F$16</f>
        <v>0</v>
      </c>
      <c r="T417" s="36">
        <f>SUMIFS(СВЦЭМ!$L$40:$L$783,СВЦЭМ!$A$40:$A$783,$A417,СВЦЭМ!$B$40:$B$783,T$401)+'СЕТ СН'!$F$16</f>
        <v>0</v>
      </c>
      <c r="U417" s="36">
        <f>SUMIFS(СВЦЭМ!$L$40:$L$783,СВЦЭМ!$A$40:$A$783,$A417,СВЦЭМ!$B$40:$B$783,U$401)+'СЕТ СН'!$F$16</f>
        <v>0</v>
      </c>
      <c r="V417" s="36">
        <f>SUMIFS(СВЦЭМ!$L$40:$L$783,СВЦЭМ!$A$40:$A$783,$A417,СВЦЭМ!$B$40:$B$783,V$401)+'СЕТ СН'!$F$16</f>
        <v>0</v>
      </c>
      <c r="W417" s="36">
        <f>SUMIFS(СВЦЭМ!$L$40:$L$783,СВЦЭМ!$A$40:$A$783,$A417,СВЦЭМ!$B$40:$B$783,W$401)+'СЕТ СН'!$F$16</f>
        <v>0</v>
      </c>
      <c r="X417" s="36">
        <f>SUMIFS(СВЦЭМ!$L$40:$L$783,СВЦЭМ!$A$40:$A$783,$A417,СВЦЭМ!$B$40:$B$783,X$401)+'СЕТ СН'!$F$16</f>
        <v>0</v>
      </c>
      <c r="Y417" s="36">
        <f>SUMIFS(СВЦЭМ!$L$40:$L$783,СВЦЭМ!$A$40:$A$783,$A417,СВЦЭМ!$B$40:$B$783,Y$401)+'СЕТ СН'!$F$16</f>
        <v>0</v>
      </c>
    </row>
    <row r="418" spans="1:25" ht="15.75" hidden="1" x14ac:dyDescent="0.2">
      <c r="A418" s="35">
        <f t="shared" si="11"/>
        <v>45490</v>
      </c>
      <c r="B418" s="36">
        <f>SUMIFS(СВЦЭМ!$L$40:$L$783,СВЦЭМ!$A$40:$A$783,$A418,СВЦЭМ!$B$40:$B$783,B$401)+'СЕТ СН'!$F$16</f>
        <v>0</v>
      </c>
      <c r="C418" s="36">
        <f>SUMIFS(СВЦЭМ!$L$40:$L$783,СВЦЭМ!$A$40:$A$783,$A418,СВЦЭМ!$B$40:$B$783,C$401)+'СЕТ СН'!$F$16</f>
        <v>0</v>
      </c>
      <c r="D418" s="36">
        <f>SUMIFS(СВЦЭМ!$L$40:$L$783,СВЦЭМ!$A$40:$A$783,$A418,СВЦЭМ!$B$40:$B$783,D$401)+'СЕТ СН'!$F$16</f>
        <v>0</v>
      </c>
      <c r="E418" s="36">
        <f>SUMIFS(СВЦЭМ!$L$40:$L$783,СВЦЭМ!$A$40:$A$783,$A418,СВЦЭМ!$B$40:$B$783,E$401)+'СЕТ СН'!$F$16</f>
        <v>0</v>
      </c>
      <c r="F418" s="36">
        <f>SUMIFS(СВЦЭМ!$L$40:$L$783,СВЦЭМ!$A$40:$A$783,$A418,СВЦЭМ!$B$40:$B$783,F$401)+'СЕТ СН'!$F$16</f>
        <v>0</v>
      </c>
      <c r="G418" s="36">
        <f>SUMIFS(СВЦЭМ!$L$40:$L$783,СВЦЭМ!$A$40:$A$783,$A418,СВЦЭМ!$B$40:$B$783,G$401)+'СЕТ СН'!$F$16</f>
        <v>0</v>
      </c>
      <c r="H418" s="36">
        <f>SUMIFS(СВЦЭМ!$L$40:$L$783,СВЦЭМ!$A$40:$A$783,$A418,СВЦЭМ!$B$40:$B$783,H$401)+'СЕТ СН'!$F$16</f>
        <v>0</v>
      </c>
      <c r="I418" s="36">
        <f>SUMIFS(СВЦЭМ!$L$40:$L$783,СВЦЭМ!$A$40:$A$783,$A418,СВЦЭМ!$B$40:$B$783,I$401)+'СЕТ СН'!$F$16</f>
        <v>0</v>
      </c>
      <c r="J418" s="36">
        <f>SUMIFS(СВЦЭМ!$L$40:$L$783,СВЦЭМ!$A$40:$A$783,$A418,СВЦЭМ!$B$40:$B$783,J$401)+'СЕТ СН'!$F$16</f>
        <v>0</v>
      </c>
      <c r="K418" s="36">
        <f>SUMIFS(СВЦЭМ!$L$40:$L$783,СВЦЭМ!$A$40:$A$783,$A418,СВЦЭМ!$B$40:$B$783,K$401)+'СЕТ СН'!$F$16</f>
        <v>0</v>
      </c>
      <c r="L418" s="36">
        <f>SUMIFS(СВЦЭМ!$L$40:$L$783,СВЦЭМ!$A$40:$A$783,$A418,СВЦЭМ!$B$40:$B$783,L$401)+'СЕТ СН'!$F$16</f>
        <v>0</v>
      </c>
      <c r="M418" s="36">
        <f>SUMIFS(СВЦЭМ!$L$40:$L$783,СВЦЭМ!$A$40:$A$783,$A418,СВЦЭМ!$B$40:$B$783,M$401)+'СЕТ СН'!$F$16</f>
        <v>0</v>
      </c>
      <c r="N418" s="36">
        <f>SUMIFS(СВЦЭМ!$L$40:$L$783,СВЦЭМ!$A$40:$A$783,$A418,СВЦЭМ!$B$40:$B$783,N$401)+'СЕТ СН'!$F$16</f>
        <v>0</v>
      </c>
      <c r="O418" s="36">
        <f>SUMIFS(СВЦЭМ!$L$40:$L$783,СВЦЭМ!$A$40:$A$783,$A418,СВЦЭМ!$B$40:$B$783,O$401)+'СЕТ СН'!$F$16</f>
        <v>0</v>
      </c>
      <c r="P418" s="36">
        <f>SUMIFS(СВЦЭМ!$L$40:$L$783,СВЦЭМ!$A$40:$A$783,$A418,СВЦЭМ!$B$40:$B$783,P$401)+'СЕТ СН'!$F$16</f>
        <v>0</v>
      </c>
      <c r="Q418" s="36">
        <f>SUMIFS(СВЦЭМ!$L$40:$L$783,СВЦЭМ!$A$40:$A$783,$A418,СВЦЭМ!$B$40:$B$783,Q$401)+'СЕТ СН'!$F$16</f>
        <v>0</v>
      </c>
      <c r="R418" s="36">
        <f>SUMIFS(СВЦЭМ!$L$40:$L$783,СВЦЭМ!$A$40:$A$783,$A418,СВЦЭМ!$B$40:$B$783,R$401)+'СЕТ СН'!$F$16</f>
        <v>0</v>
      </c>
      <c r="S418" s="36">
        <f>SUMIFS(СВЦЭМ!$L$40:$L$783,СВЦЭМ!$A$40:$A$783,$A418,СВЦЭМ!$B$40:$B$783,S$401)+'СЕТ СН'!$F$16</f>
        <v>0</v>
      </c>
      <c r="T418" s="36">
        <f>SUMIFS(СВЦЭМ!$L$40:$L$783,СВЦЭМ!$A$40:$A$783,$A418,СВЦЭМ!$B$40:$B$783,T$401)+'СЕТ СН'!$F$16</f>
        <v>0</v>
      </c>
      <c r="U418" s="36">
        <f>SUMIFS(СВЦЭМ!$L$40:$L$783,СВЦЭМ!$A$40:$A$783,$A418,СВЦЭМ!$B$40:$B$783,U$401)+'СЕТ СН'!$F$16</f>
        <v>0</v>
      </c>
      <c r="V418" s="36">
        <f>SUMIFS(СВЦЭМ!$L$40:$L$783,СВЦЭМ!$A$40:$A$783,$A418,СВЦЭМ!$B$40:$B$783,V$401)+'СЕТ СН'!$F$16</f>
        <v>0</v>
      </c>
      <c r="W418" s="36">
        <f>SUMIFS(СВЦЭМ!$L$40:$L$783,СВЦЭМ!$A$40:$A$783,$A418,СВЦЭМ!$B$40:$B$783,W$401)+'СЕТ СН'!$F$16</f>
        <v>0</v>
      </c>
      <c r="X418" s="36">
        <f>SUMIFS(СВЦЭМ!$L$40:$L$783,СВЦЭМ!$A$40:$A$783,$A418,СВЦЭМ!$B$40:$B$783,X$401)+'СЕТ СН'!$F$16</f>
        <v>0</v>
      </c>
      <c r="Y418" s="36">
        <f>SUMIFS(СВЦЭМ!$L$40:$L$783,СВЦЭМ!$A$40:$A$783,$A418,СВЦЭМ!$B$40:$B$783,Y$401)+'СЕТ СН'!$F$16</f>
        <v>0</v>
      </c>
    </row>
    <row r="419" spans="1:25" ht="15.75" hidden="1" x14ac:dyDescent="0.2">
      <c r="A419" s="35">
        <f t="shared" si="11"/>
        <v>45491</v>
      </c>
      <c r="B419" s="36">
        <f>SUMIFS(СВЦЭМ!$L$40:$L$783,СВЦЭМ!$A$40:$A$783,$A419,СВЦЭМ!$B$40:$B$783,B$401)+'СЕТ СН'!$F$16</f>
        <v>0</v>
      </c>
      <c r="C419" s="36">
        <f>SUMIFS(СВЦЭМ!$L$40:$L$783,СВЦЭМ!$A$40:$A$783,$A419,СВЦЭМ!$B$40:$B$783,C$401)+'СЕТ СН'!$F$16</f>
        <v>0</v>
      </c>
      <c r="D419" s="36">
        <f>SUMIFS(СВЦЭМ!$L$40:$L$783,СВЦЭМ!$A$40:$A$783,$A419,СВЦЭМ!$B$40:$B$783,D$401)+'СЕТ СН'!$F$16</f>
        <v>0</v>
      </c>
      <c r="E419" s="36">
        <f>SUMIFS(СВЦЭМ!$L$40:$L$783,СВЦЭМ!$A$40:$A$783,$A419,СВЦЭМ!$B$40:$B$783,E$401)+'СЕТ СН'!$F$16</f>
        <v>0</v>
      </c>
      <c r="F419" s="36">
        <f>SUMIFS(СВЦЭМ!$L$40:$L$783,СВЦЭМ!$A$40:$A$783,$A419,СВЦЭМ!$B$40:$B$783,F$401)+'СЕТ СН'!$F$16</f>
        <v>0</v>
      </c>
      <c r="G419" s="36">
        <f>SUMIFS(СВЦЭМ!$L$40:$L$783,СВЦЭМ!$A$40:$A$783,$A419,СВЦЭМ!$B$40:$B$783,G$401)+'СЕТ СН'!$F$16</f>
        <v>0</v>
      </c>
      <c r="H419" s="36">
        <f>SUMIFS(СВЦЭМ!$L$40:$L$783,СВЦЭМ!$A$40:$A$783,$A419,СВЦЭМ!$B$40:$B$783,H$401)+'СЕТ СН'!$F$16</f>
        <v>0</v>
      </c>
      <c r="I419" s="36">
        <f>SUMIFS(СВЦЭМ!$L$40:$L$783,СВЦЭМ!$A$40:$A$783,$A419,СВЦЭМ!$B$40:$B$783,I$401)+'СЕТ СН'!$F$16</f>
        <v>0</v>
      </c>
      <c r="J419" s="36">
        <f>SUMIFS(СВЦЭМ!$L$40:$L$783,СВЦЭМ!$A$40:$A$783,$A419,СВЦЭМ!$B$40:$B$783,J$401)+'СЕТ СН'!$F$16</f>
        <v>0</v>
      </c>
      <c r="K419" s="36">
        <f>SUMIFS(СВЦЭМ!$L$40:$L$783,СВЦЭМ!$A$40:$A$783,$A419,СВЦЭМ!$B$40:$B$783,K$401)+'СЕТ СН'!$F$16</f>
        <v>0</v>
      </c>
      <c r="L419" s="36">
        <f>SUMIFS(СВЦЭМ!$L$40:$L$783,СВЦЭМ!$A$40:$A$783,$A419,СВЦЭМ!$B$40:$B$783,L$401)+'СЕТ СН'!$F$16</f>
        <v>0</v>
      </c>
      <c r="M419" s="36">
        <f>SUMIFS(СВЦЭМ!$L$40:$L$783,СВЦЭМ!$A$40:$A$783,$A419,СВЦЭМ!$B$40:$B$783,M$401)+'СЕТ СН'!$F$16</f>
        <v>0</v>
      </c>
      <c r="N419" s="36">
        <f>SUMIFS(СВЦЭМ!$L$40:$L$783,СВЦЭМ!$A$40:$A$783,$A419,СВЦЭМ!$B$40:$B$783,N$401)+'СЕТ СН'!$F$16</f>
        <v>0</v>
      </c>
      <c r="O419" s="36">
        <f>SUMIFS(СВЦЭМ!$L$40:$L$783,СВЦЭМ!$A$40:$A$783,$A419,СВЦЭМ!$B$40:$B$783,O$401)+'СЕТ СН'!$F$16</f>
        <v>0</v>
      </c>
      <c r="P419" s="36">
        <f>SUMIFS(СВЦЭМ!$L$40:$L$783,СВЦЭМ!$A$40:$A$783,$A419,СВЦЭМ!$B$40:$B$783,P$401)+'СЕТ СН'!$F$16</f>
        <v>0</v>
      </c>
      <c r="Q419" s="36">
        <f>SUMIFS(СВЦЭМ!$L$40:$L$783,СВЦЭМ!$A$40:$A$783,$A419,СВЦЭМ!$B$40:$B$783,Q$401)+'СЕТ СН'!$F$16</f>
        <v>0</v>
      </c>
      <c r="R419" s="36">
        <f>SUMIFS(СВЦЭМ!$L$40:$L$783,СВЦЭМ!$A$40:$A$783,$A419,СВЦЭМ!$B$40:$B$783,R$401)+'СЕТ СН'!$F$16</f>
        <v>0</v>
      </c>
      <c r="S419" s="36">
        <f>SUMIFS(СВЦЭМ!$L$40:$L$783,СВЦЭМ!$A$40:$A$783,$A419,СВЦЭМ!$B$40:$B$783,S$401)+'СЕТ СН'!$F$16</f>
        <v>0</v>
      </c>
      <c r="T419" s="36">
        <f>SUMIFS(СВЦЭМ!$L$40:$L$783,СВЦЭМ!$A$40:$A$783,$A419,СВЦЭМ!$B$40:$B$783,T$401)+'СЕТ СН'!$F$16</f>
        <v>0</v>
      </c>
      <c r="U419" s="36">
        <f>SUMIFS(СВЦЭМ!$L$40:$L$783,СВЦЭМ!$A$40:$A$783,$A419,СВЦЭМ!$B$40:$B$783,U$401)+'СЕТ СН'!$F$16</f>
        <v>0</v>
      </c>
      <c r="V419" s="36">
        <f>SUMIFS(СВЦЭМ!$L$40:$L$783,СВЦЭМ!$A$40:$A$783,$A419,СВЦЭМ!$B$40:$B$783,V$401)+'СЕТ СН'!$F$16</f>
        <v>0</v>
      </c>
      <c r="W419" s="36">
        <f>SUMIFS(СВЦЭМ!$L$40:$L$783,СВЦЭМ!$A$40:$A$783,$A419,СВЦЭМ!$B$40:$B$783,W$401)+'СЕТ СН'!$F$16</f>
        <v>0</v>
      </c>
      <c r="X419" s="36">
        <f>SUMIFS(СВЦЭМ!$L$40:$L$783,СВЦЭМ!$A$40:$A$783,$A419,СВЦЭМ!$B$40:$B$783,X$401)+'СЕТ СН'!$F$16</f>
        <v>0</v>
      </c>
      <c r="Y419" s="36">
        <f>SUMIFS(СВЦЭМ!$L$40:$L$783,СВЦЭМ!$A$40:$A$783,$A419,СВЦЭМ!$B$40:$B$783,Y$401)+'СЕТ СН'!$F$16</f>
        <v>0</v>
      </c>
    </row>
    <row r="420" spans="1:25" ht="15.75" hidden="1" x14ac:dyDescent="0.2">
      <c r="A420" s="35">
        <f t="shared" si="11"/>
        <v>45492</v>
      </c>
      <c r="B420" s="36">
        <f>SUMIFS(СВЦЭМ!$L$40:$L$783,СВЦЭМ!$A$40:$A$783,$A420,СВЦЭМ!$B$40:$B$783,B$401)+'СЕТ СН'!$F$16</f>
        <v>0</v>
      </c>
      <c r="C420" s="36">
        <f>SUMIFS(СВЦЭМ!$L$40:$L$783,СВЦЭМ!$A$40:$A$783,$A420,СВЦЭМ!$B$40:$B$783,C$401)+'СЕТ СН'!$F$16</f>
        <v>0</v>
      </c>
      <c r="D420" s="36">
        <f>SUMIFS(СВЦЭМ!$L$40:$L$783,СВЦЭМ!$A$40:$A$783,$A420,СВЦЭМ!$B$40:$B$783,D$401)+'СЕТ СН'!$F$16</f>
        <v>0</v>
      </c>
      <c r="E420" s="36">
        <f>SUMIFS(СВЦЭМ!$L$40:$L$783,СВЦЭМ!$A$40:$A$783,$A420,СВЦЭМ!$B$40:$B$783,E$401)+'СЕТ СН'!$F$16</f>
        <v>0</v>
      </c>
      <c r="F420" s="36">
        <f>SUMIFS(СВЦЭМ!$L$40:$L$783,СВЦЭМ!$A$40:$A$783,$A420,СВЦЭМ!$B$40:$B$783,F$401)+'СЕТ СН'!$F$16</f>
        <v>0</v>
      </c>
      <c r="G420" s="36">
        <f>SUMIFS(СВЦЭМ!$L$40:$L$783,СВЦЭМ!$A$40:$A$783,$A420,СВЦЭМ!$B$40:$B$783,G$401)+'СЕТ СН'!$F$16</f>
        <v>0</v>
      </c>
      <c r="H420" s="36">
        <f>SUMIFS(СВЦЭМ!$L$40:$L$783,СВЦЭМ!$A$40:$A$783,$A420,СВЦЭМ!$B$40:$B$783,H$401)+'СЕТ СН'!$F$16</f>
        <v>0</v>
      </c>
      <c r="I420" s="36">
        <f>SUMIFS(СВЦЭМ!$L$40:$L$783,СВЦЭМ!$A$40:$A$783,$A420,СВЦЭМ!$B$40:$B$783,I$401)+'СЕТ СН'!$F$16</f>
        <v>0</v>
      </c>
      <c r="J420" s="36">
        <f>SUMIFS(СВЦЭМ!$L$40:$L$783,СВЦЭМ!$A$40:$A$783,$A420,СВЦЭМ!$B$40:$B$783,J$401)+'СЕТ СН'!$F$16</f>
        <v>0</v>
      </c>
      <c r="K420" s="36">
        <f>SUMIFS(СВЦЭМ!$L$40:$L$783,СВЦЭМ!$A$40:$A$783,$A420,СВЦЭМ!$B$40:$B$783,K$401)+'СЕТ СН'!$F$16</f>
        <v>0</v>
      </c>
      <c r="L420" s="36">
        <f>SUMIFS(СВЦЭМ!$L$40:$L$783,СВЦЭМ!$A$40:$A$783,$A420,СВЦЭМ!$B$40:$B$783,L$401)+'СЕТ СН'!$F$16</f>
        <v>0</v>
      </c>
      <c r="M420" s="36">
        <f>SUMIFS(СВЦЭМ!$L$40:$L$783,СВЦЭМ!$A$40:$A$783,$A420,СВЦЭМ!$B$40:$B$783,M$401)+'СЕТ СН'!$F$16</f>
        <v>0</v>
      </c>
      <c r="N420" s="36">
        <f>SUMIFS(СВЦЭМ!$L$40:$L$783,СВЦЭМ!$A$40:$A$783,$A420,СВЦЭМ!$B$40:$B$783,N$401)+'СЕТ СН'!$F$16</f>
        <v>0</v>
      </c>
      <c r="O420" s="36">
        <f>SUMIFS(СВЦЭМ!$L$40:$L$783,СВЦЭМ!$A$40:$A$783,$A420,СВЦЭМ!$B$40:$B$783,O$401)+'СЕТ СН'!$F$16</f>
        <v>0</v>
      </c>
      <c r="P420" s="36">
        <f>SUMIFS(СВЦЭМ!$L$40:$L$783,СВЦЭМ!$A$40:$A$783,$A420,СВЦЭМ!$B$40:$B$783,P$401)+'СЕТ СН'!$F$16</f>
        <v>0</v>
      </c>
      <c r="Q420" s="36">
        <f>SUMIFS(СВЦЭМ!$L$40:$L$783,СВЦЭМ!$A$40:$A$783,$A420,СВЦЭМ!$B$40:$B$783,Q$401)+'СЕТ СН'!$F$16</f>
        <v>0</v>
      </c>
      <c r="R420" s="36">
        <f>SUMIFS(СВЦЭМ!$L$40:$L$783,СВЦЭМ!$A$40:$A$783,$A420,СВЦЭМ!$B$40:$B$783,R$401)+'СЕТ СН'!$F$16</f>
        <v>0</v>
      </c>
      <c r="S420" s="36">
        <f>SUMIFS(СВЦЭМ!$L$40:$L$783,СВЦЭМ!$A$40:$A$783,$A420,СВЦЭМ!$B$40:$B$783,S$401)+'СЕТ СН'!$F$16</f>
        <v>0</v>
      </c>
      <c r="T420" s="36">
        <f>SUMIFS(СВЦЭМ!$L$40:$L$783,СВЦЭМ!$A$40:$A$783,$A420,СВЦЭМ!$B$40:$B$783,T$401)+'СЕТ СН'!$F$16</f>
        <v>0</v>
      </c>
      <c r="U420" s="36">
        <f>SUMIFS(СВЦЭМ!$L$40:$L$783,СВЦЭМ!$A$40:$A$783,$A420,СВЦЭМ!$B$40:$B$783,U$401)+'СЕТ СН'!$F$16</f>
        <v>0</v>
      </c>
      <c r="V420" s="36">
        <f>SUMIFS(СВЦЭМ!$L$40:$L$783,СВЦЭМ!$A$40:$A$783,$A420,СВЦЭМ!$B$40:$B$783,V$401)+'СЕТ СН'!$F$16</f>
        <v>0</v>
      </c>
      <c r="W420" s="36">
        <f>SUMIFS(СВЦЭМ!$L$40:$L$783,СВЦЭМ!$A$40:$A$783,$A420,СВЦЭМ!$B$40:$B$783,W$401)+'СЕТ СН'!$F$16</f>
        <v>0</v>
      </c>
      <c r="X420" s="36">
        <f>SUMIFS(СВЦЭМ!$L$40:$L$783,СВЦЭМ!$A$40:$A$783,$A420,СВЦЭМ!$B$40:$B$783,X$401)+'СЕТ СН'!$F$16</f>
        <v>0</v>
      </c>
      <c r="Y420" s="36">
        <f>SUMIFS(СВЦЭМ!$L$40:$L$783,СВЦЭМ!$A$40:$A$783,$A420,СВЦЭМ!$B$40:$B$783,Y$401)+'СЕТ СН'!$F$16</f>
        <v>0</v>
      </c>
    </row>
    <row r="421" spans="1:25" ht="15.75" hidden="1" x14ac:dyDescent="0.2">
      <c r="A421" s="35">
        <f t="shared" si="11"/>
        <v>45493</v>
      </c>
      <c r="B421" s="36">
        <f>SUMIFS(СВЦЭМ!$L$40:$L$783,СВЦЭМ!$A$40:$A$783,$A421,СВЦЭМ!$B$40:$B$783,B$401)+'СЕТ СН'!$F$16</f>
        <v>0</v>
      </c>
      <c r="C421" s="36">
        <f>SUMIFS(СВЦЭМ!$L$40:$L$783,СВЦЭМ!$A$40:$A$783,$A421,СВЦЭМ!$B$40:$B$783,C$401)+'СЕТ СН'!$F$16</f>
        <v>0</v>
      </c>
      <c r="D421" s="36">
        <f>SUMIFS(СВЦЭМ!$L$40:$L$783,СВЦЭМ!$A$40:$A$783,$A421,СВЦЭМ!$B$40:$B$783,D$401)+'СЕТ СН'!$F$16</f>
        <v>0</v>
      </c>
      <c r="E421" s="36">
        <f>SUMIFS(СВЦЭМ!$L$40:$L$783,СВЦЭМ!$A$40:$A$783,$A421,СВЦЭМ!$B$40:$B$783,E$401)+'СЕТ СН'!$F$16</f>
        <v>0</v>
      </c>
      <c r="F421" s="36">
        <f>SUMIFS(СВЦЭМ!$L$40:$L$783,СВЦЭМ!$A$40:$A$783,$A421,СВЦЭМ!$B$40:$B$783,F$401)+'СЕТ СН'!$F$16</f>
        <v>0</v>
      </c>
      <c r="G421" s="36">
        <f>SUMIFS(СВЦЭМ!$L$40:$L$783,СВЦЭМ!$A$40:$A$783,$A421,СВЦЭМ!$B$40:$B$783,G$401)+'СЕТ СН'!$F$16</f>
        <v>0</v>
      </c>
      <c r="H421" s="36">
        <f>SUMIFS(СВЦЭМ!$L$40:$L$783,СВЦЭМ!$A$40:$A$783,$A421,СВЦЭМ!$B$40:$B$783,H$401)+'СЕТ СН'!$F$16</f>
        <v>0</v>
      </c>
      <c r="I421" s="36">
        <f>SUMIFS(СВЦЭМ!$L$40:$L$783,СВЦЭМ!$A$40:$A$783,$A421,СВЦЭМ!$B$40:$B$783,I$401)+'СЕТ СН'!$F$16</f>
        <v>0</v>
      </c>
      <c r="J421" s="36">
        <f>SUMIFS(СВЦЭМ!$L$40:$L$783,СВЦЭМ!$A$40:$A$783,$A421,СВЦЭМ!$B$40:$B$783,J$401)+'СЕТ СН'!$F$16</f>
        <v>0</v>
      </c>
      <c r="K421" s="36">
        <f>SUMIFS(СВЦЭМ!$L$40:$L$783,СВЦЭМ!$A$40:$A$783,$A421,СВЦЭМ!$B$40:$B$783,K$401)+'СЕТ СН'!$F$16</f>
        <v>0</v>
      </c>
      <c r="L421" s="36">
        <f>SUMIFS(СВЦЭМ!$L$40:$L$783,СВЦЭМ!$A$40:$A$783,$A421,СВЦЭМ!$B$40:$B$783,L$401)+'СЕТ СН'!$F$16</f>
        <v>0</v>
      </c>
      <c r="M421" s="36">
        <f>SUMIFS(СВЦЭМ!$L$40:$L$783,СВЦЭМ!$A$40:$A$783,$A421,СВЦЭМ!$B$40:$B$783,M$401)+'СЕТ СН'!$F$16</f>
        <v>0</v>
      </c>
      <c r="N421" s="36">
        <f>SUMIFS(СВЦЭМ!$L$40:$L$783,СВЦЭМ!$A$40:$A$783,$A421,СВЦЭМ!$B$40:$B$783,N$401)+'СЕТ СН'!$F$16</f>
        <v>0</v>
      </c>
      <c r="O421" s="36">
        <f>SUMIFS(СВЦЭМ!$L$40:$L$783,СВЦЭМ!$A$40:$A$783,$A421,СВЦЭМ!$B$40:$B$783,O$401)+'СЕТ СН'!$F$16</f>
        <v>0</v>
      </c>
      <c r="P421" s="36">
        <f>SUMIFS(СВЦЭМ!$L$40:$L$783,СВЦЭМ!$A$40:$A$783,$A421,СВЦЭМ!$B$40:$B$783,P$401)+'СЕТ СН'!$F$16</f>
        <v>0</v>
      </c>
      <c r="Q421" s="36">
        <f>SUMIFS(СВЦЭМ!$L$40:$L$783,СВЦЭМ!$A$40:$A$783,$A421,СВЦЭМ!$B$40:$B$783,Q$401)+'СЕТ СН'!$F$16</f>
        <v>0</v>
      </c>
      <c r="R421" s="36">
        <f>SUMIFS(СВЦЭМ!$L$40:$L$783,СВЦЭМ!$A$40:$A$783,$A421,СВЦЭМ!$B$40:$B$783,R$401)+'СЕТ СН'!$F$16</f>
        <v>0</v>
      </c>
      <c r="S421" s="36">
        <f>SUMIFS(СВЦЭМ!$L$40:$L$783,СВЦЭМ!$A$40:$A$783,$A421,СВЦЭМ!$B$40:$B$783,S$401)+'СЕТ СН'!$F$16</f>
        <v>0</v>
      </c>
      <c r="T421" s="36">
        <f>SUMIFS(СВЦЭМ!$L$40:$L$783,СВЦЭМ!$A$40:$A$783,$A421,СВЦЭМ!$B$40:$B$783,T$401)+'СЕТ СН'!$F$16</f>
        <v>0</v>
      </c>
      <c r="U421" s="36">
        <f>SUMIFS(СВЦЭМ!$L$40:$L$783,СВЦЭМ!$A$40:$A$783,$A421,СВЦЭМ!$B$40:$B$783,U$401)+'СЕТ СН'!$F$16</f>
        <v>0</v>
      </c>
      <c r="V421" s="36">
        <f>SUMIFS(СВЦЭМ!$L$40:$L$783,СВЦЭМ!$A$40:$A$783,$A421,СВЦЭМ!$B$40:$B$783,V$401)+'СЕТ СН'!$F$16</f>
        <v>0</v>
      </c>
      <c r="W421" s="36">
        <f>SUMIFS(СВЦЭМ!$L$40:$L$783,СВЦЭМ!$A$40:$A$783,$A421,СВЦЭМ!$B$40:$B$783,W$401)+'СЕТ СН'!$F$16</f>
        <v>0</v>
      </c>
      <c r="X421" s="36">
        <f>SUMIFS(СВЦЭМ!$L$40:$L$783,СВЦЭМ!$A$40:$A$783,$A421,СВЦЭМ!$B$40:$B$783,X$401)+'СЕТ СН'!$F$16</f>
        <v>0</v>
      </c>
      <c r="Y421" s="36">
        <f>SUMIFS(СВЦЭМ!$L$40:$L$783,СВЦЭМ!$A$40:$A$783,$A421,СВЦЭМ!$B$40:$B$783,Y$401)+'СЕТ СН'!$F$16</f>
        <v>0</v>
      </c>
    </row>
    <row r="422" spans="1:25" ht="15.75" hidden="1" x14ac:dyDescent="0.2">
      <c r="A422" s="35">
        <f t="shared" si="11"/>
        <v>45494</v>
      </c>
      <c r="B422" s="36">
        <f>SUMIFS(СВЦЭМ!$L$40:$L$783,СВЦЭМ!$A$40:$A$783,$A422,СВЦЭМ!$B$40:$B$783,B$401)+'СЕТ СН'!$F$16</f>
        <v>0</v>
      </c>
      <c r="C422" s="36">
        <f>SUMIFS(СВЦЭМ!$L$40:$L$783,СВЦЭМ!$A$40:$A$783,$A422,СВЦЭМ!$B$40:$B$783,C$401)+'СЕТ СН'!$F$16</f>
        <v>0</v>
      </c>
      <c r="D422" s="36">
        <f>SUMIFS(СВЦЭМ!$L$40:$L$783,СВЦЭМ!$A$40:$A$783,$A422,СВЦЭМ!$B$40:$B$783,D$401)+'СЕТ СН'!$F$16</f>
        <v>0</v>
      </c>
      <c r="E422" s="36">
        <f>SUMIFS(СВЦЭМ!$L$40:$L$783,СВЦЭМ!$A$40:$A$783,$A422,СВЦЭМ!$B$40:$B$783,E$401)+'СЕТ СН'!$F$16</f>
        <v>0</v>
      </c>
      <c r="F422" s="36">
        <f>SUMIFS(СВЦЭМ!$L$40:$L$783,СВЦЭМ!$A$40:$A$783,$A422,СВЦЭМ!$B$40:$B$783,F$401)+'СЕТ СН'!$F$16</f>
        <v>0</v>
      </c>
      <c r="G422" s="36">
        <f>SUMIFS(СВЦЭМ!$L$40:$L$783,СВЦЭМ!$A$40:$A$783,$A422,СВЦЭМ!$B$40:$B$783,G$401)+'СЕТ СН'!$F$16</f>
        <v>0</v>
      </c>
      <c r="H422" s="36">
        <f>SUMIFS(СВЦЭМ!$L$40:$L$783,СВЦЭМ!$A$40:$A$783,$A422,СВЦЭМ!$B$40:$B$783,H$401)+'СЕТ СН'!$F$16</f>
        <v>0</v>
      </c>
      <c r="I422" s="36">
        <f>SUMIFS(СВЦЭМ!$L$40:$L$783,СВЦЭМ!$A$40:$A$783,$A422,СВЦЭМ!$B$40:$B$783,I$401)+'СЕТ СН'!$F$16</f>
        <v>0</v>
      </c>
      <c r="J422" s="36">
        <f>SUMIFS(СВЦЭМ!$L$40:$L$783,СВЦЭМ!$A$40:$A$783,$A422,СВЦЭМ!$B$40:$B$783,J$401)+'СЕТ СН'!$F$16</f>
        <v>0</v>
      </c>
      <c r="K422" s="36">
        <f>SUMIFS(СВЦЭМ!$L$40:$L$783,СВЦЭМ!$A$40:$A$783,$A422,СВЦЭМ!$B$40:$B$783,K$401)+'СЕТ СН'!$F$16</f>
        <v>0</v>
      </c>
      <c r="L422" s="36">
        <f>SUMIFS(СВЦЭМ!$L$40:$L$783,СВЦЭМ!$A$40:$A$783,$A422,СВЦЭМ!$B$40:$B$783,L$401)+'СЕТ СН'!$F$16</f>
        <v>0</v>
      </c>
      <c r="M422" s="36">
        <f>SUMIFS(СВЦЭМ!$L$40:$L$783,СВЦЭМ!$A$40:$A$783,$A422,СВЦЭМ!$B$40:$B$783,M$401)+'СЕТ СН'!$F$16</f>
        <v>0</v>
      </c>
      <c r="N422" s="36">
        <f>SUMIFS(СВЦЭМ!$L$40:$L$783,СВЦЭМ!$A$40:$A$783,$A422,СВЦЭМ!$B$40:$B$783,N$401)+'СЕТ СН'!$F$16</f>
        <v>0</v>
      </c>
      <c r="O422" s="36">
        <f>SUMIFS(СВЦЭМ!$L$40:$L$783,СВЦЭМ!$A$40:$A$783,$A422,СВЦЭМ!$B$40:$B$783,O$401)+'СЕТ СН'!$F$16</f>
        <v>0</v>
      </c>
      <c r="P422" s="36">
        <f>SUMIFS(СВЦЭМ!$L$40:$L$783,СВЦЭМ!$A$40:$A$783,$A422,СВЦЭМ!$B$40:$B$783,P$401)+'СЕТ СН'!$F$16</f>
        <v>0</v>
      </c>
      <c r="Q422" s="36">
        <f>SUMIFS(СВЦЭМ!$L$40:$L$783,СВЦЭМ!$A$40:$A$783,$A422,СВЦЭМ!$B$40:$B$783,Q$401)+'СЕТ СН'!$F$16</f>
        <v>0</v>
      </c>
      <c r="R422" s="36">
        <f>SUMIFS(СВЦЭМ!$L$40:$L$783,СВЦЭМ!$A$40:$A$783,$A422,СВЦЭМ!$B$40:$B$783,R$401)+'СЕТ СН'!$F$16</f>
        <v>0</v>
      </c>
      <c r="S422" s="36">
        <f>SUMIFS(СВЦЭМ!$L$40:$L$783,СВЦЭМ!$A$40:$A$783,$A422,СВЦЭМ!$B$40:$B$783,S$401)+'СЕТ СН'!$F$16</f>
        <v>0</v>
      </c>
      <c r="T422" s="36">
        <f>SUMIFS(СВЦЭМ!$L$40:$L$783,СВЦЭМ!$A$40:$A$783,$A422,СВЦЭМ!$B$40:$B$783,T$401)+'СЕТ СН'!$F$16</f>
        <v>0</v>
      </c>
      <c r="U422" s="36">
        <f>SUMIFS(СВЦЭМ!$L$40:$L$783,СВЦЭМ!$A$40:$A$783,$A422,СВЦЭМ!$B$40:$B$783,U$401)+'СЕТ СН'!$F$16</f>
        <v>0</v>
      </c>
      <c r="V422" s="36">
        <f>SUMIFS(СВЦЭМ!$L$40:$L$783,СВЦЭМ!$A$40:$A$783,$A422,СВЦЭМ!$B$40:$B$783,V$401)+'СЕТ СН'!$F$16</f>
        <v>0</v>
      </c>
      <c r="W422" s="36">
        <f>SUMIFS(СВЦЭМ!$L$40:$L$783,СВЦЭМ!$A$40:$A$783,$A422,СВЦЭМ!$B$40:$B$783,W$401)+'СЕТ СН'!$F$16</f>
        <v>0</v>
      </c>
      <c r="X422" s="36">
        <f>SUMIFS(СВЦЭМ!$L$40:$L$783,СВЦЭМ!$A$40:$A$783,$A422,СВЦЭМ!$B$40:$B$783,X$401)+'СЕТ СН'!$F$16</f>
        <v>0</v>
      </c>
      <c r="Y422" s="36">
        <f>SUMIFS(СВЦЭМ!$L$40:$L$783,СВЦЭМ!$A$40:$A$783,$A422,СВЦЭМ!$B$40:$B$783,Y$401)+'СЕТ СН'!$F$16</f>
        <v>0</v>
      </c>
    </row>
    <row r="423" spans="1:25" ht="15.75" hidden="1" x14ac:dyDescent="0.2">
      <c r="A423" s="35">
        <f t="shared" si="11"/>
        <v>45495</v>
      </c>
      <c r="B423" s="36">
        <f>SUMIFS(СВЦЭМ!$L$40:$L$783,СВЦЭМ!$A$40:$A$783,$A423,СВЦЭМ!$B$40:$B$783,B$401)+'СЕТ СН'!$F$16</f>
        <v>0</v>
      </c>
      <c r="C423" s="36">
        <f>SUMIFS(СВЦЭМ!$L$40:$L$783,СВЦЭМ!$A$40:$A$783,$A423,СВЦЭМ!$B$40:$B$783,C$401)+'СЕТ СН'!$F$16</f>
        <v>0</v>
      </c>
      <c r="D423" s="36">
        <f>SUMIFS(СВЦЭМ!$L$40:$L$783,СВЦЭМ!$A$40:$A$783,$A423,СВЦЭМ!$B$40:$B$783,D$401)+'СЕТ СН'!$F$16</f>
        <v>0</v>
      </c>
      <c r="E423" s="36">
        <f>SUMIFS(СВЦЭМ!$L$40:$L$783,СВЦЭМ!$A$40:$A$783,$A423,СВЦЭМ!$B$40:$B$783,E$401)+'СЕТ СН'!$F$16</f>
        <v>0</v>
      </c>
      <c r="F423" s="36">
        <f>SUMIFS(СВЦЭМ!$L$40:$L$783,СВЦЭМ!$A$40:$A$783,$A423,СВЦЭМ!$B$40:$B$783,F$401)+'СЕТ СН'!$F$16</f>
        <v>0</v>
      </c>
      <c r="G423" s="36">
        <f>SUMIFS(СВЦЭМ!$L$40:$L$783,СВЦЭМ!$A$40:$A$783,$A423,СВЦЭМ!$B$40:$B$783,G$401)+'СЕТ СН'!$F$16</f>
        <v>0</v>
      </c>
      <c r="H423" s="36">
        <f>SUMIFS(СВЦЭМ!$L$40:$L$783,СВЦЭМ!$A$40:$A$783,$A423,СВЦЭМ!$B$40:$B$783,H$401)+'СЕТ СН'!$F$16</f>
        <v>0</v>
      </c>
      <c r="I423" s="36">
        <f>SUMIFS(СВЦЭМ!$L$40:$L$783,СВЦЭМ!$A$40:$A$783,$A423,СВЦЭМ!$B$40:$B$783,I$401)+'СЕТ СН'!$F$16</f>
        <v>0</v>
      </c>
      <c r="J423" s="36">
        <f>SUMIFS(СВЦЭМ!$L$40:$L$783,СВЦЭМ!$A$40:$A$783,$A423,СВЦЭМ!$B$40:$B$783,J$401)+'СЕТ СН'!$F$16</f>
        <v>0</v>
      </c>
      <c r="K423" s="36">
        <f>SUMIFS(СВЦЭМ!$L$40:$L$783,СВЦЭМ!$A$40:$A$783,$A423,СВЦЭМ!$B$40:$B$783,K$401)+'СЕТ СН'!$F$16</f>
        <v>0</v>
      </c>
      <c r="L423" s="36">
        <f>SUMIFS(СВЦЭМ!$L$40:$L$783,СВЦЭМ!$A$40:$A$783,$A423,СВЦЭМ!$B$40:$B$783,L$401)+'СЕТ СН'!$F$16</f>
        <v>0</v>
      </c>
      <c r="M423" s="36">
        <f>SUMIFS(СВЦЭМ!$L$40:$L$783,СВЦЭМ!$A$40:$A$783,$A423,СВЦЭМ!$B$40:$B$783,M$401)+'СЕТ СН'!$F$16</f>
        <v>0</v>
      </c>
      <c r="N423" s="36">
        <f>SUMIFS(СВЦЭМ!$L$40:$L$783,СВЦЭМ!$A$40:$A$783,$A423,СВЦЭМ!$B$40:$B$783,N$401)+'СЕТ СН'!$F$16</f>
        <v>0</v>
      </c>
      <c r="O423" s="36">
        <f>SUMIFS(СВЦЭМ!$L$40:$L$783,СВЦЭМ!$A$40:$A$783,$A423,СВЦЭМ!$B$40:$B$783,O$401)+'СЕТ СН'!$F$16</f>
        <v>0</v>
      </c>
      <c r="P423" s="36">
        <f>SUMIFS(СВЦЭМ!$L$40:$L$783,СВЦЭМ!$A$40:$A$783,$A423,СВЦЭМ!$B$40:$B$783,P$401)+'СЕТ СН'!$F$16</f>
        <v>0</v>
      </c>
      <c r="Q423" s="36">
        <f>SUMIFS(СВЦЭМ!$L$40:$L$783,СВЦЭМ!$A$40:$A$783,$A423,СВЦЭМ!$B$40:$B$783,Q$401)+'СЕТ СН'!$F$16</f>
        <v>0</v>
      </c>
      <c r="R423" s="36">
        <f>SUMIFS(СВЦЭМ!$L$40:$L$783,СВЦЭМ!$A$40:$A$783,$A423,СВЦЭМ!$B$40:$B$783,R$401)+'СЕТ СН'!$F$16</f>
        <v>0</v>
      </c>
      <c r="S423" s="36">
        <f>SUMIFS(СВЦЭМ!$L$40:$L$783,СВЦЭМ!$A$40:$A$783,$A423,СВЦЭМ!$B$40:$B$783,S$401)+'СЕТ СН'!$F$16</f>
        <v>0</v>
      </c>
      <c r="T423" s="36">
        <f>SUMIFS(СВЦЭМ!$L$40:$L$783,СВЦЭМ!$A$40:$A$783,$A423,СВЦЭМ!$B$40:$B$783,T$401)+'СЕТ СН'!$F$16</f>
        <v>0</v>
      </c>
      <c r="U423" s="36">
        <f>SUMIFS(СВЦЭМ!$L$40:$L$783,СВЦЭМ!$A$40:$A$783,$A423,СВЦЭМ!$B$40:$B$783,U$401)+'СЕТ СН'!$F$16</f>
        <v>0</v>
      </c>
      <c r="V423" s="36">
        <f>SUMIFS(СВЦЭМ!$L$40:$L$783,СВЦЭМ!$A$40:$A$783,$A423,СВЦЭМ!$B$40:$B$783,V$401)+'СЕТ СН'!$F$16</f>
        <v>0</v>
      </c>
      <c r="W423" s="36">
        <f>SUMIFS(СВЦЭМ!$L$40:$L$783,СВЦЭМ!$A$40:$A$783,$A423,СВЦЭМ!$B$40:$B$783,W$401)+'СЕТ СН'!$F$16</f>
        <v>0</v>
      </c>
      <c r="X423" s="36">
        <f>SUMIFS(СВЦЭМ!$L$40:$L$783,СВЦЭМ!$A$40:$A$783,$A423,СВЦЭМ!$B$40:$B$783,X$401)+'СЕТ СН'!$F$16</f>
        <v>0</v>
      </c>
      <c r="Y423" s="36">
        <f>SUMIFS(СВЦЭМ!$L$40:$L$783,СВЦЭМ!$A$40:$A$783,$A423,СВЦЭМ!$B$40:$B$783,Y$401)+'СЕТ СН'!$F$16</f>
        <v>0</v>
      </c>
    </row>
    <row r="424" spans="1:25" ht="15.75" hidden="1" x14ac:dyDescent="0.2">
      <c r="A424" s="35">
        <f t="shared" si="11"/>
        <v>45496</v>
      </c>
      <c r="B424" s="36">
        <f>SUMIFS(СВЦЭМ!$L$40:$L$783,СВЦЭМ!$A$40:$A$783,$A424,СВЦЭМ!$B$40:$B$783,B$401)+'СЕТ СН'!$F$16</f>
        <v>0</v>
      </c>
      <c r="C424" s="36">
        <f>SUMIFS(СВЦЭМ!$L$40:$L$783,СВЦЭМ!$A$40:$A$783,$A424,СВЦЭМ!$B$40:$B$783,C$401)+'СЕТ СН'!$F$16</f>
        <v>0</v>
      </c>
      <c r="D424" s="36">
        <f>SUMIFS(СВЦЭМ!$L$40:$L$783,СВЦЭМ!$A$40:$A$783,$A424,СВЦЭМ!$B$40:$B$783,D$401)+'СЕТ СН'!$F$16</f>
        <v>0</v>
      </c>
      <c r="E424" s="36">
        <f>SUMIFS(СВЦЭМ!$L$40:$L$783,СВЦЭМ!$A$40:$A$783,$A424,СВЦЭМ!$B$40:$B$783,E$401)+'СЕТ СН'!$F$16</f>
        <v>0</v>
      </c>
      <c r="F424" s="36">
        <f>SUMIFS(СВЦЭМ!$L$40:$L$783,СВЦЭМ!$A$40:$A$783,$A424,СВЦЭМ!$B$40:$B$783,F$401)+'СЕТ СН'!$F$16</f>
        <v>0</v>
      </c>
      <c r="G424" s="36">
        <f>SUMIFS(СВЦЭМ!$L$40:$L$783,СВЦЭМ!$A$40:$A$783,$A424,СВЦЭМ!$B$40:$B$783,G$401)+'СЕТ СН'!$F$16</f>
        <v>0</v>
      </c>
      <c r="H424" s="36">
        <f>SUMIFS(СВЦЭМ!$L$40:$L$783,СВЦЭМ!$A$40:$A$783,$A424,СВЦЭМ!$B$40:$B$783,H$401)+'СЕТ СН'!$F$16</f>
        <v>0</v>
      </c>
      <c r="I424" s="36">
        <f>SUMIFS(СВЦЭМ!$L$40:$L$783,СВЦЭМ!$A$40:$A$783,$A424,СВЦЭМ!$B$40:$B$783,I$401)+'СЕТ СН'!$F$16</f>
        <v>0</v>
      </c>
      <c r="J424" s="36">
        <f>SUMIFS(СВЦЭМ!$L$40:$L$783,СВЦЭМ!$A$40:$A$783,$A424,СВЦЭМ!$B$40:$B$783,J$401)+'СЕТ СН'!$F$16</f>
        <v>0</v>
      </c>
      <c r="K424" s="36">
        <f>SUMIFS(СВЦЭМ!$L$40:$L$783,СВЦЭМ!$A$40:$A$783,$A424,СВЦЭМ!$B$40:$B$783,K$401)+'СЕТ СН'!$F$16</f>
        <v>0</v>
      </c>
      <c r="L424" s="36">
        <f>SUMIFS(СВЦЭМ!$L$40:$L$783,СВЦЭМ!$A$40:$A$783,$A424,СВЦЭМ!$B$40:$B$783,L$401)+'СЕТ СН'!$F$16</f>
        <v>0</v>
      </c>
      <c r="M424" s="36">
        <f>SUMIFS(СВЦЭМ!$L$40:$L$783,СВЦЭМ!$A$40:$A$783,$A424,СВЦЭМ!$B$40:$B$783,M$401)+'СЕТ СН'!$F$16</f>
        <v>0</v>
      </c>
      <c r="N424" s="36">
        <f>SUMIFS(СВЦЭМ!$L$40:$L$783,СВЦЭМ!$A$40:$A$783,$A424,СВЦЭМ!$B$40:$B$783,N$401)+'СЕТ СН'!$F$16</f>
        <v>0</v>
      </c>
      <c r="O424" s="36">
        <f>SUMIFS(СВЦЭМ!$L$40:$L$783,СВЦЭМ!$A$40:$A$783,$A424,СВЦЭМ!$B$40:$B$783,O$401)+'СЕТ СН'!$F$16</f>
        <v>0</v>
      </c>
      <c r="P424" s="36">
        <f>SUMIFS(СВЦЭМ!$L$40:$L$783,СВЦЭМ!$A$40:$A$783,$A424,СВЦЭМ!$B$40:$B$783,P$401)+'СЕТ СН'!$F$16</f>
        <v>0</v>
      </c>
      <c r="Q424" s="36">
        <f>SUMIFS(СВЦЭМ!$L$40:$L$783,СВЦЭМ!$A$40:$A$783,$A424,СВЦЭМ!$B$40:$B$783,Q$401)+'СЕТ СН'!$F$16</f>
        <v>0</v>
      </c>
      <c r="R424" s="36">
        <f>SUMIFS(СВЦЭМ!$L$40:$L$783,СВЦЭМ!$A$40:$A$783,$A424,СВЦЭМ!$B$40:$B$783,R$401)+'СЕТ СН'!$F$16</f>
        <v>0</v>
      </c>
      <c r="S424" s="36">
        <f>SUMIFS(СВЦЭМ!$L$40:$L$783,СВЦЭМ!$A$40:$A$783,$A424,СВЦЭМ!$B$40:$B$783,S$401)+'СЕТ СН'!$F$16</f>
        <v>0</v>
      </c>
      <c r="T424" s="36">
        <f>SUMIFS(СВЦЭМ!$L$40:$L$783,СВЦЭМ!$A$40:$A$783,$A424,СВЦЭМ!$B$40:$B$783,T$401)+'СЕТ СН'!$F$16</f>
        <v>0</v>
      </c>
      <c r="U424" s="36">
        <f>SUMIFS(СВЦЭМ!$L$40:$L$783,СВЦЭМ!$A$40:$A$783,$A424,СВЦЭМ!$B$40:$B$783,U$401)+'СЕТ СН'!$F$16</f>
        <v>0</v>
      </c>
      <c r="V424" s="36">
        <f>SUMIFS(СВЦЭМ!$L$40:$L$783,СВЦЭМ!$A$40:$A$783,$A424,СВЦЭМ!$B$40:$B$783,V$401)+'СЕТ СН'!$F$16</f>
        <v>0</v>
      </c>
      <c r="W424" s="36">
        <f>SUMIFS(СВЦЭМ!$L$40:$L$783,СВЦЭМ!$A$40:$A$783,$A424,СВЦЭМ!$B$40:$B$783,W$401)+'СЕТ СН'!$F$16</f>
        <v>0</v>
      </c>
      <c r="X424" s="36">
        <f>SUMIFS(СВЦЭМ!$L$40:$L$783,СВЦЭМ!$A$40:$A$783,$A424,СВЦЭМ!$B$40:$B$783,X$401)+'СЕТ СН'!$F$16</f>
        <v>0</v>
      </c>
      <c r="Y424" s="36">
        <f>SUMIFS(СВЦЭМ!$L$40:$L$783,СВЦЭМ!$A$40:$A$783,$A424,СВЦЭМ!$B$40:$B$783,Y$401)+'СЕТ СН'!$F$16</f>
        <v>0</v>
      </c>
    </row>
    <row r="425" spans="1:25" ht="15.75" hidden="1" x14ac:dyDescent="0.2">
      <c r="A425" s="35">
        <f t="shared" si="11"/>
        <v>45497</v>
      </c>
      <c r="B425" s="36">
        <f>SUMIFS(СВЦЭМ!$L$40:$L$783,СВЦЭМ!$A$40:$A$783,$A425,СВЦЭМ!$B$40:$B$783,B$401)+'СЕТ СН'!$F$16</f>
        <v>0</v>
      </c>
      <c r="C425" s="36">
        <f>SUMIFS(СВЦЭМ!$L$40:$L$783,СВЦЭМ!$A$40:$A$783,$A425,СВЦЭМ!$B$40:$B$783,C$401)+'СЕТ СН'!$F$16</f>
        <v>0</v>
      </c>
      <c r="D425" s="36">
        <f>SUMIFS(СВЦЭМ!$L$40:$L$783,СВЦЭМ!$A$40:$A$783,$A425,СВЦЭМ!$B$40:$B$783,D$401)+'СЕТ СН'!$F$16</f>
        <v>0</v>
      </c>
      <c r="E425" s="36">
        <f>SUMIFS(СВЦЭМ!$L$40:$L$783,СВЦЭМ!$A$40:$A$783,$A425,СВЦЭМ!$B$40:$B$783,E$401)+'СЕТ СН'!$F$16</f>
        <v>0</v>
      </c>
      <c r="F425" s="36">
        <f>SUMIFS(СВЦЭМ!$L$40:$L$783,СВЦЭМ!$A$40:$A$783,$A425,СВЦЭМ!$B$40:$B$783,F$401)+'СЕТ СН'!$F$16</f>
        <v>0</v>
      </c>
      <c r="G425" s="36">
        <f>SUMIFS(СВЦЭМ!$L$40:$L$783,СВЦЭМ!$A$40:$A$783,$A425,СВЦЭМ!$B$40:$B$783,G$401)+'СЕТ СН'!$F$16</f>
        <v>0</v>
      </c>
      <c r="H425" s="36">
        <f>SUMIFS(СВЦЭМ!$L$40:$L$783,СВЦЭМ!$A$40:$A$783,$A425,СВЦЭМ!$B$40:$B$783,H$401)+'СЕТ СН'!$F$16</f>
        <v>0</v>
      </c>
      <c r="I425" s="36">
        <f>SUMIFS(СВЦЭМ!$L$40:$L$783,СВЦЭМ!$A$40:$A$783,$A425,СВЦЭМ!$B$40:$B$783,I$401)+'СЕТ СН'!$F$16</f>
        <v>0</v>
      </c>
      <c r="J425" s="36">
        <f>SUMIFS(СВЦЭМ!$L$40:$L$783,СВЦЭМ!$A$40:$A$783,$A425,СВЦЭМ!$B$40:$B$783,J$401)+'СЕТ СН'!$F$16</f>
        <v>0</v>
      </c>
      <c r="K425" s="36">
        <f>SUMIFS(СВЦЭМ!$L$40:$L$783,СВЦЭМ!$A$40:$A$783,$A425,СВЦЭМ!$B$40:$B$783,K$401)+'СЕТ СН'!$F$16</f>
        <v>0</v>
      </c>
      <c r="L425" s="36">
        <f>SUMIFS(СВЦЭМ!$L$40:$L$783,СВЦЭМ!$A$40:$A$783,$A425,СВЦЭМ!$B$40:$B$783,L$401)+'СЕТ СН'!$F$16</f>
        <v>0</v>
      </c>
      <c r="M425" s="36">
        <f>SUMIFS(СВЦЭМ!$L$40:$L$783,СВЦЭМ!$A$40:$A$783,$A425,СВЦЭМ!$B$40:$B$783,M$401)+'СЕТ СН'!$F$16</f>
        <v>0</v>
      </c>
      <c r="N425" s="36">
        <f>SUMIFS(СВЦЭМ!$L$40:$L$783,СВЦЭМ!$A$40:$A$783,$A425,СВЦЭМ!$B$40:$B$783,N$401)+'СЕТ СН'!$F$16</f>
        <v>0</v>
      </c>
      <c r="O425" s="36">
        <f>SUMIFS(СВЦЭМ!$L$40:$L$783,СВЦЭМ!$A$40:$A$783,$A425,СВЦЭМ!$B$40:$B$783,O$401)+'СЕТ СН'!$F$16</f>
        <v>0</v>
      </c>
      <c r="P425" s="36">
        <f>SUMIFS(СВЦЭМ!$L$40:$L$783,СВЦЭМ!$A$40:$A$783,$A425,СВЦЭМ!$B$40:$B$783,P$401)+'СЕТ СН'!$F$16</f>
        <v>0</v>
      </c>
      <c r="Q425" s="36">
        <f>SUMIFS(СВЦЭМ!$L$40:$L$783,СВЦЭМ!$A$40:$A$783,$A425,СВЦЭМ!$B$40:$B$783,Q$401)+'СЕТ СН'!$F$16</f>
        <v>0</v>
      </c>
      <c r="R425" s="36">
        <f>SUMIFS(СВЦЭМ!$L$40:$L$783,СВЦЭМ!$A$40:$A$783,$A425,СВЦЭМ!$B$40:$B$783,R$401)+'СЕТ СН'!$F$16</f>
        <v>0</v>
      </c>
      <c r="S425" s="36">
        <f>SUMIFS(СВЦЭМ!$L$40:$L$783,СВЦЭМ!$A$40:$A$783,$A425,СВЦЭМ!$B$40:$B$783,S$401)+'СЕТ СН'!$F$16</f>
        <v>0</v>
      </c>
      <c r="T425" s="36">
        <f>SUMIFS(СВЦЭМ!$L$40:$L$783,СВЦЭМ!$A$40:$A$783,$A425,СВЦЭМ!$B$40:$B$783,T$401)+'СЕТ СН'!$F$16</f>
        <v>0</v>
      </c>
      <c r="U425" s="36">
        <f>SUMIFS(СВЦЭМ!$L$40:$L$783,СВЦЭМ!$A$40:$A$783,$A425,СВЦЭМ!$B$40:$B$783,U$401)+'СЕТ СН'!$F$16</f>
        <v>0</v>
      </c>
      <c r="V425" s="36">
        <f>SUMIFS(СВЦЭМ!$L$40:$L$783,СВЦЭМ!$A$40:$A$783,$A425,СВЦЭМ!$B$40:$B$783,V$401)+'СЕТ СН'!$F$16</f>
        <v>0</v>
      </c>
      <c r="W425" s="36">
        <f>SUMIFS(СВЦЭМ!$L$40:$L$783,СВЦЭМ!$A$40:$A$783,$A425,СВЦЭМ!$B$40:$B$783,W$401)+'СЕТ СН'!$F$16</f>
        <v>0</v>
      </c>
      <c r="X425" s="36">
        <f>SUMIFS(СВЦЭМ!$L$40:$L$783,СВЦЭМ!$A$40:$A$783,$A425,СВЦЭМ!$B$40:$B$783,X$401)+'СЕТ СН'!$F$16</f>
        <v>0</v>
      </c>
      <c r="Y425" s="36">
        <f>SUMIFS(СВЦЭМ!$L$40:$L$783,СВЦЭМ!$A$40:$A$783,$A425,СВЦЭМ!$B$40:$B$783,Y$401)+'СЕТ СН'!$F$16</f>
        <v>0</v>
      </c>
    </row>
    <row r="426" spans="1:25" ht="15.75" hidden="1" x14ac:dyDescent="0.2">
      <c r="A426" s="35">
        <f t="shared" si="11"/>
        <v>45498</v>
      </c>
      <c r="B426" s="36">
        <f>SUMIFS(СВЦЭМ!$L$40:$L$783,СВЦЭМ!$A$40:$A$783,$A426,СВЦЭМ!$B$40:$B$783,B$401)+'СЕТ СН'!$F$16</f>
        <v>0</v>
      </c>
      <c r="C426" s="36">
        <f>SUMIFS(СВЦЭМ!$L$40:$L$783,СВЦЭМ!$A$40:$A$783,$A426,СВЦЭМ!$B$40:$B$783,C$401)+'СЕТ СН'!$F$16</f>
        <v>0</v>
      </c>
      <c r="D426" s="36">
        <f>SUMIFS(СВЦЭМ!$L$40:$L$783,СВЦЭМ!$A$40:$A$783,$A426,СВЦЭМ!$B$40:$B$783,D$401)+'СЕТ СН'!$F$16</f>
        <v>0</v>
      </c>
      <c r="E426" s="36">
        <f>SUMIFS(СВЦЭМ!$L$40:$L$783,СВЦЭМ!$A$40:$A$783,$A426,СВЦЭМ!$B$40:$B$783,E$401)+'СЕТ СН'!$F$16</f>
        <v>0</v>
      </c>
      <c r="F426" s="36">
        <f>SUMIFS(СВЦЭМ!$L$40:$L$783,СВЦЭМ!$A$40:$A$783,$A426,СВЦЭМ!$B$40:$B$783,F$401)+'СЕТ СН'!$F$16</f>
        <v>0</v>
      </c>
      <c r="G426" s="36">
        <f>SUMIFS(СВЦЭМ!$L$40:$L$783,СВЦЭМ!$A$40:$A$783,$A426,СВЦЭМ!$B$40:$B$783,G$401)+'СЕТ СН'!$F$16</f>
        <v>0</v>
      </c>
      <c r="H426" s="36">
        <f>SUMIFS(СВЦЭМ!$L$40:$L$783,СВЦЭМ!$A$40:$A$783,$A426,СВЦЭМ!$B$40:$B$783,H$401)+'СЕТ СН'!$F$16</f>
        <v>0</v>
      </c>
      <c r="I426" s="36">
        <f>SUMIFS(СВЦЭМ!$L$40:$L$783,СВЦЭМ!$A$40:$A$783,$A426,СВЦЭМ!$B$40:$B$783,I$401)+'СЕТ СН'!$F$16</f>
        <v>0</v>
      </c>
      <c r="J426" s="36">
        <f>SUMIFS(СВЦЭМ!$L$40:$L$783,СВЦЭМ!$A$40:$A$783,$A426,СВЦЭМ!$B$40:$B$783,J$401)+'СЕТ СН'!$F$16</f>
        <v>0</v>
      </c>
      <c r="K426" s="36">
        <f>SUMIFS(СВЦЭМ!$L$40:$L$783,СВЦЭМ!$A$40:$A$783,$A426,СВЦЭМ!$B$40:$B$783,K$401)+'СЕТ СН'!$F$16</f>
        <v>0</v>
      </c>
      <c r="L426" s="36">
        <f>SUMIFS(СВЦЭМ!$L$40:$L$783,СВЦЭМ!$A$40:$A$783,$A426,СВЦЭМ!$B$40:$B$783,L$401)+'СЕТ СН'!$F$16</f>
        <v>0</v>
      </c>
      <c r="M426" s="36">
        <f>SUMIFS(СВЦЭМ!$L$40:$L$783,СВЦЭМ!$A$40:$A$783,$A426,СВЦЭМ!$B$40:$B$783,M$401)+'СЕТ СН'!$F$16</f>
        <v>0</v>
      </c>
      <c r="N426" s="36">
        <f>SUMIFS(СВЦЭМ!$L$40:$L$783,СВЦЭМ!$A$40:$A$783,$A426,СВЦЭМ!$B$40:$B$783,N$401)+'СЕТ СН'!$F$16</f>
        <v>0</v>
      </c>
      <c r="O426" s="36">
        <f>SUMIFS(СВЦЭМ!$L$40:$L$783,СВЦЭМ!$A$40:$A$783,$A426,СВЦЭМ!$B$40:$B$783,O$401)+'СЕТ СН'!$F$16</f>
        <v>0</v>
      </c>
      <c r="P426" s="36">
        <f>SUMIFS(СВЦЭМ!$L$40:$L$783,СВЦЭМ!$A$40:$A$783,$A426,СВЦЭМ!$B$40:$B$783,P$401)+'СЕТ СН'!$F$16</f>
        <v>0</v>
      </c>
      <c r="Q426" s="36">
        <f>SUMIFS(СВЦЭМ!$L$40:$L$783,СВЦЭМ!$A$40:$A$783,$A426,СВЦЭМ!$B$40:$B$783,Q$401)+'СЕТ СН'!$F$16</f>
        <v>0</v>
      </c>
      <c r="R426" s="36">
        <f>SUMIFS(СВЦЭМ!$L$40:$L$783,СВЦЭМ!$A$40:$A$783,$A426,СВЦЭМ!$B$40:$B$783,R$401)+'СЕТ СН'!$F$16</f>
        <v>0</v>
      </c>
      <c r="S426" s="36">
        <f>SUMIFS(СВЦЭМ!$L$40:$L$783,СВЦЭМ!$A$40:$A$783,$A426,СВЦЭМ!$B$40:$B$783,S$401)+'СЕТ СН'!$F$16</f>
        <v>0</v>
      </c>
      <c r="T426" s="36">
        <f>SUMIFS(СВЦЭМ!$L$40:$L$783,СВЦЭМ!$A$40:$A$783,$A426,СВЦЭМ!$B$40:$B$783,T$401)+'СЕТ СН'!$F$16</f>
        <v>0</v>
      </c>
      <c r="U426" s="36">
        <f>SUMIFS(СВЦЭМ!$L$40:$L$783,СВЦЭМ!$A$40:$A$783,$A426,СВЦЭМ!$B$40:$B$783,U$401)+'СЕТ СН'!$F$16</f>
        <v>0</v>
      </c>
      <c r="V426" s="36">
        <f>SUMIFS(СВЦЭМ!$L$40:$L$783,СВЦЭМ!$A$40:$A$783,$A426,СВЦЭМ!$B$40:$B$783,V$401)+'СЕТ СН'!$F$16</f>
        <v>0</v>
      </c>
      <c r="W426" s="36">
        <f>SUMIFS(СВЦЭМ!$L$40:$L$783,СВЦЭМ!$A$40:$A$783,$A426,СВЦЭМ!$B$40:$B$783,W$401)+'СЕТ СН'!$F$16</f>
        <v>0</v>
      </c>
      <c r="X426" s="36">
        <f>SUMIFS(СВЦЭМ!$L$40:$L$783,СВЦЭМ!$A$40:$A$783,$A426,СВЦЭМ!$B$40:$B$783,X$401)+'СЕТ СН'!$F$16</f>
        <v>0</v>
      </c>
      <c r="Y426" s="36">
        <f>SUMIFS(СВЦЭМ!$L$40:$L$783,СВЦЭМ!$A$40:$A$783,$A426,СВЦЭМ!$B$40:$B$783,Y$401)+'СЕТ СН'!$F$16</f>
        <v>0</v>
      </c>
    </row>
    <row r="427" spans="1:25" ht="15.75" hidden="1" x14ac:dyDescent="0.2">
      <c r="A427" s="35">
        <f t="shared" si="11"/>
        <v>45499</v>
      </c>
      <c r="B427" s="36">
        <f>SUMIFS(СВЦЭМ!$L$40:$L$783,СВЦЭМ!$A$40:$A$783,$A427,СВЦЭМ!$B$40:$B$783,B$401)+'СЕТ СН'!$F$16</f>
        <v>0</v>
      </c>
      <c r="C427" s="36">
        <f>SUMIFS(СВЦЭМ!$L$40:$L$783,СВЦЭМ!$A$40:$A$783,$A427,СВЦЭМ!$B$40:$B$783,C$401)+'СЕТ СН'!$F$16</f>
        <v>0</v>
      </c>
      <c r="D427" s="36">
        <f>SUMIFS(СВЦЭМ!$L$40:$L$783,СВЦЭМ!$A$40:$A$783,$A427,СВЦЭМ!$B$40:$B$783,D$401)+'СЕТ СН'!$F$16</f>
        <v>0</v>
      </c>
      <c r="E427" s="36">
        <f>SUMIFS(СВЦЭМ!$L$40:$L$783,СВЦЭМ!$A$40:$A$783,$A427,СВЦЭМ!$B$40:$B$783,E$401)+'СЕТ СН'!$F$16</f>
        <v>0</v>
      </c>
      <c r="F427" s="36">
        <f>SUMIFS(СВЦЭМ!$L$40:$L$783,СВЦЭМ!$A$40:$A$783,$A427,СВЦЭМ!$B$40:$B$783,F$401)+'СЕТ СН'!$F$16</f>
        <v>0</v>
      </c>
      <c r="G427" s="36">
        <f>SUMIFS(СВЦЭМ!$L$40:$L$783,СВЦЭМ!$A$40:$A$783,$A427,СВЦЭМ!$B$40:$B$783,G$401)+'СЕТ СН'!$F$16</f>
        <v>0</v>
      </c>
      <c r="H427" s="36">
        <f>SUMIFS(СВЦЭМ!$L$40:$L$783,СВЦЭМ!$A$40:$A$783,$A427,СВЦЭМ!$B$40:$B$783,H$401)+'СЕТ СН'!$F$16</f>
        <v>0</v>
      </c>
      <c r="I427" s="36">
        <f>SUMIFS(СВЦЭМ!$L$40:$L$783,СВЦЭМ!$A$40:$A$783,$A427,СВЦЭМ!$B$40:$B$783,I$401)+'СЕТ СН'!$F$16</f>
        <v>0</v>
      </c>
      <c r="J427" s="36">
        <f>SUMIFS(СВЦЭМ!$L$40:$L$783,СВЦЭМ!$A$40:$A$783,$A427,СВЦЭМ!$B$40:$B$783,J$401)+'СЕТ СН'!$F$16</f>
        <v>0</v>
      </c>
      <c r="K427" s="36">
        <f>SUMIFS(СВЦЭМ!$L$40:$L$783,СВЦЭМ!$A$40:$A$783,$A427,СВЦЭМ!$B$40:$B$783,K$401)+'СЕТ СН'!$F$16</f>
        <v>0</v>
      </c>
      <c r="L427" s="36">
        <f>SUMIFS(СВЦЭМ!$L$40:$L$783,СВЦЭМ!$A$40:$A$783,$A427,СВЦЭМ!$B$40:$B$783,L$401)+'СЕТ СН'!$F$16</f>
        <v>0</v>
      </c>
      <c r="M427" s="36">
        <f>SUMIFS(СВЦЭМ!$L$40:$L$783,СВЦЭМ!$A$40:$A$783,$A427,СВЦЭМ!$B$40:$B$783,M$401)+'СЕТ СН'!$F$16</f>
        <v>0</v>
      </c>
      <c r="N427" s="36">
        <f>SUMIFS(СВЦЭМ!$L$40:$L$783,СВЦЭМ!$A$40:$A$783,$A427,СВЦЭМ!$B$40:$B$783,N$401)+'СЕТ СН'!$F$16</f>
        <v>0</v>
      </c>
      <c r="O427" s="36">
        <f>SUMIFS(СВЦЭМ!$L$40:$L$783,СВЦЭМ!$A$40:$A$783,$A427,СВЦЭМ!$B$40:$B$783,O$401)+'СЕТ СН'!$F$16</f>
        <v>0</v>
      </c>
      <c r="P427" s="36">
        <f>SUMIFS(СВЦЭМ!$L$40:$L$783,СВЦЭМ!$A$40:$A$783,$A427,СВЦЭМ!$B$40:$B$783,P$401)+'СЕТ СН'!$F$16</f>
        <v>0</v>
      </c>
      <c r="Q427" s="36">
        <f>SUMIFS(СВЦЭМ!$L$40:$L$783,СВЦЭМ!$A$40:$A$783,$A427,СВЦЭМ!$B$40:$B$783,Q$401)+'СЕТ СН'!$F$16</f>
        <v>0</v>
      </c>
      <c r="R427" s="36">
        <f>SUMIFS(СВЦЭМ!$L$40:$L$783,СВЦЭМ!$A$40:$A$783,$A427,СВЦЭМ!$B$40:$B$783,R$401)+'СЕТ СН'!$F$16</f>
        <v>0</v>
      </c>
      <c r="S427" s="36">
        <f>SUMIFS(СВЦЭМ!$L$40:$L$783,СВЦЭМ!$A$40:$A$783,$A427,СВЦЭМ!$B$40:$B$783,S$401)+'СЕТ СН'!$F$16</f>
        <v>0</v>
      </c>
      <c r="T427" s="36">
        <f>SUMIFS(СВЦЭМ!$L$40:$L$783,СВЦЭМ!$A$40:$A$783,$A427,СВЦЭМ!$B$40:$B$783,T$401)+'СЕТ СН'!$F$16</f>
        <v>0</v>
      </c>
      <c r="U427" s="36">
        <f>SUMIFS(СВЦЭМ!$L$40:$L$783,СВЦЭМ!$A$40:$A$783,$A427,СВЦЭМ!$B$40:$B$783,U$401)+'СЕТ СН'!$F$16</f>
        <v>0</v>
      </c>
      <c r="V427" s="36">
        <f>SUMIFS(СВЦЭМ!$L$40:$L$783,СВЦЭМ!$A$40:$A$783,$A427,СВЦЭМ!$B$40:$B$783,V$401)+'СЕТ СН'!$F$16</f>
        <v>0</v>
      </c>
      <c r="W427" s="36">
        <f>SUMIFS(СВЦЭМ!$L$40:$L$783,СВЦЭМ!$A$40:$A$783,$A427,СВЦЭМ!$B$40:$B$783,W$401)+'СЕТ СН'!$F$16</f>
        <v>0</v>
      </c>
      <c r="X427" s="36">
        <f>SUMIFS(СВЦЭМ!$L$40:$L$783,СВЦЭМ!$A$40:$A$783,$A427,СВЦЭМ!$B$40:$B$783,X$401)+'СЕТ СН'!$F$16</f>
        <v>0</v>
      </c>
      <c r="Y427" s="36">
        <f>SUMIFS(СВЦЭМ!$L$40:$L$783,СВЦЭМ!$A$40:$A$783,$A427,СВЦЭМ!$B$40:$B$783,Y$401)+'СЕТ СН'!$F$16</f>
        <v>0</v>
      </c>
    </row>
    <row r="428" spans="1:25" ht="15.75" hidden="1" x14ac:dyDescent="0.2">
      <c r="A428" s="35">
        <f t="shared" si="11"/>
        <v>45500</v>
      </c>
      <c r="B428" s="36">
        <f>SUMIFS(СВЦЭМ!$L$40:$L$783,СВЦЭМ!$A$40:$A$783,$A428,СВЦЭМ!$B$40:$B$783,B$401)+'СЕТ СН'!$F$16</f>
        <v>0</v>
      </c>
      <c r="C428" s="36">
        <f>SUMIFS(СВЦЭМ!$L$40:$L$783,СВЦЭМ!$A$40:$A$783,$A428,СВЦЭМ!$B$40:$B$783,C$401)+'СЕТ СН'!$F$16</f>
        <v>0</v>
      </c>
      <c r="D428" s="36">
        <f>SUMIFS(СВЦЭМ!$L$40:$L$783,СВЦЭМ!$A$40:$A$783,$A428,СВЦЭМ!$B$40:$B$783,D$401)+'СЕТ СН'!$F$16</f>
        <v>0</v>
      </c>
      <c r="E428" s="36">
        <f>SUMIFS(СВЦЭМ!$L$40:$L$783,СВЦЭМ!$A$40:$A$783,$A428,СВЦЭМ!$B$40:$B$783,E$401)+'СЕТ СН'!$F$16</f>
        <v>0</v>
      </c>
      <c r="F428" s="36">
        <f>SUMIFS(СВЦЭМ!$L$40:$L$783,СВЦЭМ!$A$40:$A$783,$A428,СВЦЭМ!$B$40:$B$783,F$401)+'СЕТ СН'!$F$16</f>
        <v>0</v>
      </c>
      <c r="G428" s="36">
        <f>SUMIFS(СВЦЭМ!$L$40:$L$783,СВЦЭМ!$A$40:$A$783,$A428,СВЦЭМ!$B$40:$B$783,G$401)+'СЕТ СН'!$F$16</f>
        <v>0</v>
      </c>
      <c r="H428" s="36">
        <f>SUMIFS(СВЦЭМ!$L$40:$L$783,СВЦЭМ!$A$40:$A$783,$A428,СВЦЭМ!$B$40:$B$783,H$401)+'СЕТ СН'!$F$16</f>
        <v>0</v>
      </c>
      <c r="I428" s="36">
        <f>SUMIFS(СВЦЭМ!$L$40:$L$783,СВЦЭМ!$A$40:$A$783,$A428,СВЦЭМ!$B$40:$B$783,I$401)+'СЕТ СН'!$F$16</f>
        <v>0</v>
      </c>
      <c r="J428" s="36">
        <f>SUMIFS(СВЦЭМ!$L$40:$L$783,СВЦЭМ!$A$40:$A$783,$A428,СВЦЭМ!$B$40:$B$783,J$401)+'СЕТ СН'!$F$16</f>
        <v>0</v>
      </c>
      <c r="K428" s="36">
        <f>SUMIFS(СВЦЭМ!$L$40:$L$783,СВЦЭМ!$A$40:$A$783,$A428,СВЦЭМ!$B$40:$B$783,K$401)+'СЕТ СН'!$F$16</f>
        <v>0</v>
      </c>
      <c r="L428" s="36">
        <f>SUMIFS(СВЦЭМ!$L$40:$L$783,СВЦЭМ!$A$40:$A$783,$A428,СВЦЭМ!$B$40:$B$783,L$401)+'СЕТ СН'!$F$16</f>
        <v>0</v>
      </c>
      <c r="M428" s="36">
        <f>SUMIFS(СВЦЭМ!$L$40:$L$783,СВЦЭМ!$A$40:$A$783,$A428,СВЦЭМ!$B$40:$B$783,M$401)+'СЕТ СН'!$F$16</f>
        <v>0</v>
      </c>
      <c r="N428" s="36">
        <f>SUMIFS(СВЦЭМ!$L$40:$L$783,СВЦЭМ!$A$40:$A$783,$A428,СВЦЭМ!$B$40:$B$783,N$401)+'СЕТ СН'!$F$16</f>
        <v>0</v>
      </c>
      <c r="O428" s="36">
        <f>SUMIFS(СВЦЭМ!$L$40:$L$783,СВЦЭМ!$A$40:$A$783,$A428,СВЦЭМ!$B$40:$B$783,O$401)+'СЕТ СН'!$F$16</f>
        <v>0</v>
      </c>
      <c r="P428" s="36">
        <f>SUMIFS(СВЦЭМ!$L$40:$L$783,СВЦЭМ!$A$40:$A$783,$A428,СВЦЭМ!$B$40:$B$783,P$401)+'СЕТ СН'!$F$16</f>
        <v>0</v>
      </c>
      <c r="Q428" s="36">
        <f>SUMIFS(СВЦЭМ!$L$40:$L$783,СВЦЭМ!$A$40:$A$783,$A428,СВЦЭМ!$B$40:$B$783,Q$401)+'СЕТ СН'!$F$16</f>
        <v>0</v>
      </c>
      <c r="R428" s="36">
        <f>SUMIFS(СВЦЭМ!$L$40:$L$783,СВЦЭМ!$A$40:$A$783,$A428,СВЦЭМ!$B$40:$B$783,R$401)+'СЕТ СН'!$F$16</f>
        <v>0</v>
      </c>
      <c r="S428" s="36">
        <f>SUMIFS(СВЦЭМ!$L$40:$L$783,СВЦЭМ!$A$40:$A$783,$A428,СВЦЭМ!$B$40:$B$783,S$401)+'СЕТ СН'!$F$16</f>
        <v>0</v>
      </c>
      <c r="T428" s="36">
        <f>SUMIFS(СВЦЭМ!$L$40:$L$783,СВЦЭМ!$A$40:$A$783,$A428,СВЦЭМ!$B$40:$B$783,T$401)+'СЕТ СН'!$F$16</f>
        <v>0</v>
      </c>
      <c r="U428" s="36">
        <f>SUMIFS(СВЦЭМ!$L$40:$L$783,СВЦЭМ!$A$40:$A$783,$A428,СВЦЭМ!$B$40:$B$783,U$401)+'СЕТ СН'!$F$16</f>
        <v>0</v>
      </c>
      <c r="V428" s="36">
        <f>SUMIFS(СВЦЭМ!$L$40:$L$783,СВЦЭМ!$A$40:$A$783,$A428,СВЦЭМ!$B$40:$B$783,V$401)+'СЕТ СН'!$F$16</f>
        <v>0</v>
      </c>
      <c r="W428" s="36">
        <f>SUMIFS(СВЦЭМ!$L$40:$L$783,СВЦЭМ!$A$40:$A$783,$A428,СВЦЭМ!$B$40:$B$783,W$401)+'СЕТ СН'!$F$16</f>
        <v>0</v>
      </c>
      <c r="X428" s="36">
        <f>SUMIFS(СВЦЭМ!$L$40:$L$783,СВЦЭМ!$A$40:$A$783,$A428,СВЦЭМ!$B$40:$B$783,X$401)+'СЕТ СН'!$F$16</f>
        <v>0</v>
      </c>
      <c r="Y428" s="36">
        <f>SUMIFS(СВЦЭМ!$L$40:$L$783,СВЦЭМ!$A$40:$A$783,$A428,СВЦЭМ!$B$40:$B$783,Y$401)+'СЕТ СН'!$F$16</f>
        <v>0</v>
      </c>
    </row>
    <row r="429" spans="1:25" ht="15.75" hidden="1" x14ac:dyDescent="0.2">
      <c r="A429" s="35">
        <f t="shared" si="11"/>
        <v>45501</v>
      </c>
      <c r="B429" s="36">
        <f>SUMIFS(СВЦЭМ!$L$40:$L$783,СВЦЭМ!$A$40:$A$783,$A429,СВЦЭМ!$B$40:$B$783,B$401)+'СЕТ СН'!$F$16</f>
        <v>0</v>
      </c>
      <c r="C429" s="36">
        <f>SUMIFS(СВЦЭМ!$L$40:$L$783,СВЦЭМ!$A$40:$A$783,$A429,СВЦЭМ!$B$40:$B$783,C$401)+'СЕТ СН'!$F$16</f>
        <v>0</v>
      </c>
      <c r="D429" s="36">
        <f>SUMIFS(СВЦЭМ!$L$40:$L$783,СВЦЭМ!$A$40:$A$783,$A429,СВЦЭМ!$B$40:$B$783,D$401)+'СЕТ СН'!$F$16</f>
        <v>0</v>
      </c>
      <c r="E429" s="36">
        <f>SUMIFS(СВЦЭМ!$L$40:$L$783,СВЦЭМ!$A$40:$A$783,$A429,СВЦЭМ!$B$40:$B$783,E$401)+'СЕТ СН'!$F$16</f>
        <v>0</v>
      </c>
      <c r="F429" s="36">
        <f>SUMIFS(СВЦЭМ!$L$40:$L$783,СВЦЭМ!$A$40:$A$783,$A429,СВЦЭМ!$B$40:$B$783,F$401)+'СЕТ СН'!$F$16</f>
        <v>0</v>
      </c>
      <c r="G429" s="36">
        <f>SUMIFS(СВЦЭМ!$L$40:$L$783,СВЦЭМ!$A$40:$A$783,$A429,СВЦЭМ!$B$40:$B$783,G$401)+'СЕТ СН'!$F$16</f>
        <v>0</v>
      </c>
      <c r="H429" s="36">
        <f>SUMIFS(СВЦЭМ!$L$40:$L$783,СВЦЭМ!$A$40:$A$783,$A429,СВЦЭМ!$B$40:$B$783,H$401)+'СЕТ СН'!$F$16</f>
        <v>0</v>
      </c>
      <c r="I429" s="36">
        <f>SUMIFS(СВЦЭМ!$L$40:$L$783,СВЦЭМ!$A$40:$A$783,$A429,СВЦЭМ!$B$40:$B$783,I$401)+'СЕТ СН'!$F$16</f>
        <v>0</v>
      </c>
      <c r="J429" s="36">
        <f>SUMIFS(СВЦЭМ!$L$40:$L$783,СВЦЭМ!$A$40:$A$783,$A429,СВЦЭМ!$B$40:$B$783,J$401)+'СЕТ СН'!$F$16</f>
        <v>0</v>
      </c>
      <c r="K429" s="36">
        <f>SUMIFS(СВЦЭМ!$L$40:$L$783,СВЦЭМ!$A$40:$A$783,$A429,СВЦЭМ!$B$40:$B$783,K$401)+'СЕТ СН'!$F$16</f>
        <v>0</v>
      </c>
      <c r="L429" s="36">
        <f>SUMIFS(СВЦЭМ!$L$40:$L$783,СВЦЭМ!$A$40:$A$783,$A429,СВЦЭМ!$B$40:$B$783,L$401)+'СЕТ СН'!$F$16</f>
        <v>0</v>
      </c>
      <c r="M429" s="36">
        <f>SUMIFS(СВЦЭМ!$L$40:$L$783,СВЦЭМ!$A$40:$A$783,$A429,СВЦЭМ!$B$40:$B$783,M$401)+'СЕТ СН'!$F$16</f>
        <v>0</v>
      </c>
      <c r="N429" s="36">
        <f>SUMIFS(СВЦЭМ!$L$40:$L$783,СВЦЭМ!$A$40:$A$783,$A429,СВЦЭМ!$B$40:$B$783,N$401)+'СЕТ СН'!$F$16</f>
        <v>0</v>
      </c>
      <c r="O429" s="36">
        <f>SUMIFS(СВЦЭМ!$L$40:$L$783,СВЦЭМ!$A$40:$A$783,$A429,СВЦЭМ!$B$40:$B$783,O$401)+'СЕТ СН'!$F$16</f>
        <v>0</v>
      </c>
      <c r="P429" s="36">
        <f>SUMIFS(СВЦЭМ!$L$40:$L$783,СВЦЭМ!$A$40:$A$783,$A429,СВЦЭМ!$B$40:$B$783,P$401)+'СЕТ СН'!$F$16</f>
        <v>0</v>
      </c>
      <c r="Q429" s="36">
        <f>SUMIFS(СВЦЭМ!$L$40:$L$783,СВЦЭМ!$A$40:$A$783,$A429,СВЦЭМ!$B$40:$B$783,Q$401)+'СЕТ СН'!$F$16</f>
        <v>0</v>
      </c>
      <c r="R429" s="36">
        <f>SUMIFS(СВЦЭМ!$L$40:$L$783,СВЦЭМ!$A$40:$A$783,$A429,СВЦЭМ!$B$40:$B$783,R$401)+'СЕТ СН'!$F$16</f>
        <v>0</v>
      </c>
      <c r="S429" s="36">
        <f>SUMIFS(СВЦЭМ!$L$40:$L$783,СВЦЭМ!$A$40:$A$783,$A429,СВЦЭМ!$B$40:$B$783,S$401)+'СЕТ СН'!$F$16</f>
        <v>0</v>
      </c>
      <c r="T429" s="36">
        <f>SUMIFS(СВЦЭМ!$L$40:$L$783,СВЦЭМ!$A$40:$A$783,$A429,СВЦЭМ!$B$40:$B$783,T$401)+'СЕТ СН'!$F$16</f>
        <v>0</v>
      </c>
      <c r="U429" s="36">
        <f>SUMIFS(СВЦЭМ!$L$40:$L$783,СВЦЭМ!$A$40:$A$783,$A429,СВЦЭМ!$B$40:$B$783,U$401)+'СЕТ СН'!$F$16</f>
        <v>0</v>
      </c>
      <c r="V429" s="36">
        <f>SUMIFS(СВЦЭМ!$L$40:$L$783,СВЦЭМ!$A$40:$A$783,$A429,СВЦЭМ!$B$40:$B$783,V$401)+'СЕТ СН'!$F$16</f>
        <v>0</v>
      </c>
      <c r="W429" s="36">
        <f>SUMIFS(СВЦЭМ!$L$40:$L$783,СВЦЭМ!$A$40:$A$783,$A429,СВЦЭМ!$B$40:$B$783,W$401)+'СЕТ СН'!$F$16</f>
        <v>0</v>
      </c>
      <c r="X429" s="36">
        <f>SUMIFS(СВЦЭМ!$L$40:$L$783,СВЦЭМ!$A$40:$A$783,$A429,СВЦЭМ!$B$40:$B$783,X$401)+'СЕТ СН'!$F$16</f>
        <v>0</v>
      </c>
      <c r="Y429" s="36">
        <f>SUMIFS(СВЦЭМ!$L$40:$L$783,СВЦЭМ!$A$40:$A$783,$A429,СВЦЭМ!$B$40:$B$783,Y$401)+'СЕТ СН'!$F$16</f>
        <v>0</v>
      </c>
    </row>
    <row r="430" spans="1:25" ht="15.75" hidden="1" x14ac:dyDescent="0.2">
      <c r="A430" s="35">
        <f t="shared" si="11"/>
        <v>45502</v>
      </c>
      <c r="B430" s="36">
        <f>SUMIFS(СВЦЭМ!$L$40:$L$783,СВЦЭМ!$A$40:$A$783,$A430,СВЦЭМ!$B$40:$B$783,B$401)+'СЕТ СН'!$F$16</f>
        <v>0</v>
      </c>
      <c r="C430" s="36">
        <f>SUMIFS(СВЦЭМ!$L$40:$L$783,СВЦЭМ!$A$40:$A$783,$A430,СВЦЭМ!$B$40:$B$783,C$401)+'СЕТ СН'!$F$16</f>
        <v>0</v>
      </c>
      <c r="D430" s="36">
        <f>SUMIFS(СВЦЭМ!$L$40:$L$783,СВЦЭМ!$A$40:$A$783,$A430,СВЦЭМ!$B$40:$B$783,D$401)+'СЕТ СН'!$F$16</f>
        <v>0</v>
      </c>
      <c r="E430" s="36">
        <f>SUMIFS(СВЦЭМ!$L$40:$L$783,СВЦЭМ!$A$40:$A$783,$A430,СВЦЭМ!$B$40:$B$783,E$401)+'СЕТ СН'!$F$16</f>
        <v>0</v>
      </c>
      <c r="F430" s="36">
        <f>SUMIFS(СВЦЭМ!$L$40:$L$783,СВЦЭМ!$A$40:$A$783,$A430,СВЦЭМ!$B$40:$B$783,F$401)+'СЕТ СН'!$F$16</f>
        <v>0</v>
      </c>
      <c r="G430" s="36">
        <f>SUMIFS(СВЦЭМ!$L$40:$L$783,СВЦЭМ!$A$40:$A$783,$A430,СВЦЭМ!$B$40:$B$783,G$401)+'СЕТ СН'!$F$16</f>
        <v>0</v>
      </c>
      <c r="H430" s="36">
        <f>SUMIFS(СВЦЭМ!$L$40:$L$783,СВЦЭМ!$A$40:$A$783,$A430,СВЦЭМ!$B$40:$B$783,H$401)+'СЕТ СН'!$F$16</f>
        <v>0</v>
      </c>
      <c r="I430" s="36">
        <f>SUMIFS(СВЦЭМ!$L$40:$L$783,СВЦЭМ!$A$40:$A$783,$A430,СВЦЭМ!$B$40:$B$783,I$401)+'СЕТ СН'!$F$16</f>
        <v>0</v>
      </c>
      <c r="J430" s="36">
        <f>SUMIFS(СВЦЭМ!$L$40:$L$783,СВЦЭМ!$A$40:$A$783,$A430,СВЦЭМ!$B$40:$B$783,J$401)+'СЕТ СН'!$F$16</f>
        <v>0</v>
      </c>
      <c r="K430" s="36">
        <f>SUMIFS(СВЦЭМ!$L$40:$L$783,СВЦЭМ!$A$40:$A$783,$A430,СВЦЭМ!$B$40:$B$783,K$401)+'СЕТ СН'!$F$16</f>
        <v>0</v>
      </c>
      <c r="L430" s="36">
        <f>SUMIFS(СВЦЭМ!$L$40:$L$783,СВЦЭМ!$A$40:$A$783,$A430,СВЦЭМ!$B$40:$B$783,L$401)+'СЕТ СН'!$F$16</f>
        <v>0</v>
      </c>
      <c r="M430" s="36">
        <f>SUMIFS(СВЦЭМ!$L$40:$L$783,СВЦЭМ!$A$40:$A$783,$A430,СВЦЭМ!$B$40:$B$783,M$401)+'СЕТ СН'!$F$16</f>
        <v>0</v>
      </c>
      <c r="N430" s="36">
        <f>SUMIFS(СВЦЭМ!$L$40:$L$783,СВЦЭМ!$A$40:$A$783,$A430,СВЦЭМ!$B$40:$B$783,N$401)+'СЕТ СН'!$F$16</f>
        <v>0</v>
      </c>
      <c r="O430" s="36">
        <f>SUMIFS(СВЦЭМ!$L$40:$L$783,СВЦЭМ!$A$40:$A$783,$A430,СВЦЭМ!$B$40:$B$783,O$401)+'СЕТ СН'!$F$16</f>
        <v>0</v>
      </c>
      <c r="P430" s="36">
        <f>SUMIFS(СВЦЭМ!$L$40:$L$783,СВЦЭМ!$A$40:$A$783,$A430,СВЦЭМ!$B$40:$B$783,P$401)+'СЕТ СН'!$F$16</f>
        <v>0</v>
      </c>
      <c r="Q430" s="36">
        <f>SUMIFS(СВЦЭМ!$L$40:$L$783,СВЦЭМ!$A$40:$A$783,$A430,СВЦЭМ!$B$40:$B$783,Q$401)+'СЕТ СН'!$F$16</f>
        <v>0</v>
      </c>
      <c r="R430" s="36">
        <f>SUMIFS(СВЦЭМ!$L$40:$L$783,СВЦЭМ!$A$40:$A$783,$A430,СВЦЭМ!$B$40:$B$783,R$401)+'СЕТ СН'!$F$16</f>
        <v>0</v>
      </c>
      <c r="S430" s="36">
        <f>SUMIFS(СВЦЭМ!$L$40:$L$783,СВЦЭМ!$A$40:$A$783,$A430,СВЦЭМ!$B$40:$B$783,S$401)+'СЕТ СН'!$F$16</f>
        <v>0</v>
      </c>
      <c r="T430" s="36">
        <f>SUMIFS(СВЦЭМ!$L$40:$L$783,СВЦЭМ!$A$40:$A$783,$A430,СВЦЭМ!$B$40:$B$783,T$401)+'СЕТ СН'!$F$16</f>
        <v>0</v>
      </c>
      <c r="U430" s="36">
        <f>SUMIFS(СВЦЭМ!$L$40:$L$783,СВЦЭМ!$A$40:$A$783,$A430,СВЦЭМ!$B$40:$B$783,U$401)+'СЕТ СН'!$F$16</f>
        <v>0</v>
      </c>
      <c r="V430" s="36">
        <f>SUMIFS(СВЦЭМ!$L$40:$L$783,СВЦЭМ!$A$40:$A$783,$A430,СВЦЭМ!$B$40:$B$783,V$401)+'СЕТ СН'!$F$16</f>
        <v>0</v>
      </c>
      <c r="W430" s="36">
        <f>SUMIFS(СВЦЭМ!$L$40:$L$783,СВЦЭМ!$A$40:$A$783,$A430,СВЦЭМ!$B$40:$B$783,W$401)+'СЕТ СН'!$F$16</f>
        <v>0</v>
      </c>
      <c r="X430" s="36">
        <f>SUMIFS(СВЦЭМ!$L$40:$L$783,СВЦЭМ!$A$40:$A$783,$A430,СВЦЭМ!$B$40:$B$783,X$401)+'СЕТ СН'!$F$16</f>
        <v>0</v>
      </c>
      <c r="Y430" s="36">
        <f>SUMIFS(СВЦЭМ!$L$40:$L$783,СВЦЭМ!$A$40:$A$783,$A430,СВЦЭМ!$B$40:$B$783,Y$401)+'СЕТ СН'!$F$16</f>
        <v>0</v>
      </c>
    </row>
    <row r="431" spans="1:25" ht="15.75" hidden="1" x14ac:dyDescent="0.2">
      <c r="A431" s="35">
        <f t="shared" si="11"/>
        <v>45503</v>
      </c>
      <c r="B431" s="36">
        <f>SUMIFS(СВЦЭМ!$L$40:$L$783,СВЦЭМ!$A$40:$A$783,$A431,СВЦЭМ!$B$40:$B$783,B$401)+'СЕТ СН'!$F$16</f>
        <v>0</v>
      </c>
      <c r="C431" s="36">
        <f>SUMIFS(СВЦЭМ!$L$40:$L$783,СВЦЭМ!$A$40:$A$783,$A431,СВЦЭМ!$B$40:$B$783,C$401)+'СЕТ СН'!$F$16</f>
        <v>0</v>
      </c>
      <c r="D431" s="36">
        <f>SUMIFS(СВЦЭМ!$L$40:$L$783,СВЦЭМ!$A$40:$A$783,$A431,СВЦЭМ!$B$40:$B$783,D$401)+'СЕТ СН'!$F$16</f>
        <v>0</v>
      </c>
      <c r="E431" s="36">
        <f>SUMIFS(СВЦЭМ!$L$40:$L$783,СВЦЭМ!$A$40:$A$783,$A431,СВЦЭМ!$B$40:$B$783,E$401)+'СЕТ СН'!$F$16</f>
        <v>0</v>
      </c>
      <c r="F431" s="36">
        <f>SUMIFS(СВЦЭМ!$L$40:$L$783,СВЦЭМ!$A$40:$A$783,$A431,СВЦЭМ!$B$40:$B$783,F$401)+'СЕТ СН'!$F$16</f>
        <v>0</v>
      </c>
      <c r="G431" s="36">
        <f>SUMIFS(СВЦЭМ!$L$40:$L$783,СВЦЭМ!$A$40:$A$783,$A431,СВЦЭМ!$B$40:$B$783,G$401)+'СЕТ СН'!$F$16</f>
        <v>0</v>
      </c>
      <c r="H431" s="36">
        <f>SUMIFS(СВЦЭМ!$L$40:$L$783,СВЦЭМ!$A$40:$A$783,$A431,СВЦЭМ!$B$40:$B$783,H$401)+'СЕТ СН'!$F$16</f>
        <v>0</v>
      </c>
      <c r="I431" s="36">
        <f>SUMIFS(СВЦЭМ!$L$40:$L$783,СВЦЭМ!$A$40:$A$783,$A431,СВЦЭМ!$B$40:$B$783,I$401)+'СЕТ СН'!$F$16</f>
        <v>0</v>
      </c>
      <c r="J431" s="36">
        <f>SUMIFS(СВЦЭМ!$L$40:$L$783,СВЦЭМ!$A$40:$A$783,$A431,СВЦЭМ!$B$40:$B$783,J$401)+'СЕТ СН'!$F$16</f>
        <v>0</v>
      </c>
      <c r="K431" s="36">
        <f>SUMIFS(СВЦЭМ!$L$40:$L$783,СВЦЭМ!$A$40:$A$783,$A431,СВЦЭМ!$B$40:$B$783,K$401)+'СЕТ СН'!$F$16</f>
        <v>0</v>
      </c>
      <c r="L431" s="36">
        <f>SUMIFS(СВЦЭМ!$L$40:$L$783,СВЦЭМ!$A$40:$A$783,$A431,СВЦЭМ!$B$40:$B$783,L$401)+'СЕТ СН'!$F$16</f>
        <v>0</v>
      </c>
      <c r="M431" s="36">
        <f>SUMIFS(СВЦЭМ!$L$40:$L$783,СВЦЭМ!$A$40:$A$783,$A431,СВЦЭМ!$B$40:$B$783,M$401)+'СЕТ СН'!$F$16</f>
        <v>0</v>
      </c>
      <c r="N431" s="36">
        <f>SUMIFS(СВЦЭМ!$L$40:$L$783,СВЦЭМ!$A$40:$A$783,$A431,СВЦЭМ!$B$40:$B$783,N$401)+'СЕТ СН'!$F$16</f>
        <v>0</v>
      </c>
      <c r="O431" s="36">
        <f>SUMIFS(СВЦЭМ!$L$40:$L$783,СВЦЭМ!$A$40:$A$783,$A431,СВЦЭМ!$B$40:$B$783,O$401)+'СЕТ СН'!$F$16</f>
        <v>0</v>
      </c>
      <c r="P431" s="36">
        <f>SUMIFS(СВЦЭМ!$L$40:$L$783,СВЦЭМ!$A$40:$A$783,$A431,СВЦЭМ!$B$40:$B$783,P$401)+'СЕТ СН'!$F$16</f>
        <v>0</v>
      </c>
      <c r="Q431" s="36">
        <f>SUMIFS(СВЦЭМ!$L$40:$L$783,СВЦЭМ!$A$40:$A$783,$A431,СВЦЭМ!$B$40:$B$783,Q$401)+'СЕТ СН'!$F$16</f>
        <v>0</v>
      </c>
      <c r="R431" s="36">
        <f>SUMIFS(СВЦЭМ!$L$40:$L$783,СВЦЭМ!$A$40:$A$783,$A431,СВЦЭМ!$B$40:$B$783,R$401)+'СЕТ СН'!$F$16</f>
        <v>0</v>
      </c>
      <c r="S431" s="36">
        <f>SUMIFS(СВЦЭМ!$L$40:$L$783,СВЦЭМ!$A$40:$A$783,$A431,СВЦЭМ!$B$40:$B$783,S$401)+'СЕТ СН'!$F$16</f>
        <v>0</v>
      </c>
      <c r="T431" s="36">
        <f>SUMIFS(СВЦЭМ!$L$40:$L$783,СВЦЭМ!$A$40:$A$783,$A431,СВЦЭМ!$B$40:$B$783,T$401)+'СЕТ СН'!$F$16</f>
        <v>0</v>
      </c>
      <c r="U431" s="36">
        <f>SUMIFS(СВЦЭМ!$L$40:$L$783,СВЦЭМ!$A$40:$A$783,$A431,СВЦЭМ!$B$40:$B$783,U$401)+'СЕТ СН'!$F$16</f>
        <v>0</v>
      </c>
      <c r="V431" s="36">
        <f>SUMIFS(СВЦЭМ!$L$40:$L$783,СВЦЭМ!$A$40:$A$783,$A431,СВЦЭМ!$B$40:$B$783,V$401)+'СЕТ СН'!$F$16</f>
        <v>0</v>
      </c>
      <c r="W431" s="36">
        <f>SUMIFS(СВЦЭМ!$L$40:$L$783,СВЦЭМ!$A$40:$A$783,$A431,СВЦЭМ!$B$40:$B$783,W$401)+'СЕТ СН'!$F$16</f>
        <v>0</v>
      </c>
      <c r="X431" s="36">
        <f>SUMIFS(СВЦЭМ!$L$40:$L$783,СВЦЭМ!$A$40:$A$783,$A431,СВЦЭМ!$B$40:$B$783,X$401)+'СЕТ СН'!$F$16</f>
        <v>0</v>
      </c>
      <c r="Y431" s="36">
        <f>SUMIFS(СВЦЭМ!$L$40:$L$783,СВЦЭМ!$A$40:$A$783,$A431,СВЦЭМ!$B$40:$B$783,Y$401)+'СЕТ СН'!$F$16</f>
        <v>0</v>
      </c>
    </row>
    <row r="432" spans="1:25" ht="15.75" hidden="1" x14ac:dyDescent="0.2">
      <c r="A432" s="35">
        <f t="shared" si="11"/>
        <v>45504</v>
      </c>
      <c r="B432" s="36">
        <f>SUMIFS(СВЦЭМ!$L$40:$L$783,СВЦЭМ!$A$40:$A$783,$A432,СВЦЭМ!$B$40:$B$783,B$401)+'СЕТ СН'!$F$16</f>
        <v>0</v>
      </c>
      <c r="C432" s="36">
        <f>SUMIFS(СВЦЭМ!$L$40:$L$783,СВЦЭМ!$A$40:$A$783,$A432,СВЦЭМ!$B$40:$B$783,C$401)+'СЕТ СН'!$F$16</f>
        <v>0</v>
      </c>
      <c r="D432" s="36">
        <f>SUMIFS(СВЦЭМ!$L$40:$L$783,СВЦЭМ!$A$40:$A$783,$A432,СВЦЭМ!$B$40:$B$783,D$401)+'СЕТ СН'!$F$16</f>
        <v>0</v>
      </c>
      <c r="E432" s="36">
        <f>SUMIFS(СВЦЭМ!$L$40:$L$783,СВЦЭМ!$A$40:$A$783,$A432,СВЦЭМ!$B$40:$B$783,E$401)+'СЕТ СН'!$F$16</f>
        <v>0</v>
      </c>
      <c r="F432" s="36">
        <f>SUMIFS(СВЦЭМ!$L$40:$L$783,СВЦЭМ!$A$40:$A$783,$A432,СВЦЭМ!$B$40:$B$783,F$401)+'СЕТ СН'!$F$16</f>
        <v>0</v>
      </c>
      <c r="G432" s="36">
        <f>SUMIFS(СВЦЭМ!$L$40:$L$783,СВЦЭМ!$A$40:$A$783,$A432,СВЦЭМ!$B$40:$B$783,G$401)+'СЕТ СН'!$F$16</f>
        <v>0</v>
      </c>
      <c r="H432" s="36">
        <f>SUMIFS(СВЦЭМ!$L$40:$L$783,СВЦЭМ!$A$40:$A$783,$A432,СВЦЭМ!$B$40:$B$783,H$401)+'СЕТ СН'!$F$16</f>
        <v>0</v>
      </c>
      <c r="I432" s="36">
        <f>SUMIFS(СВЦЭМ!$L$40:$L$783,СВЦЭМ!$A$40:$A$783,$A432,СВЦЭМ!$B$40:$B$783,I$401)+'СЕТ СН'!$F$16</f>
        <v>0</v>
      </c>
      <c r="J432" s="36">
        <f>SUMIFS(СВЦЭМ!$L$40:$L$783,СВЦЭМ!$A$40:$A$783,$A432,СВЦЭМ!$B$40:$B$783,J$401)+'СЕТ СН'!$F$16</f>
        <v>0</v>
      </c>
      <c r="K432" s="36">
        <f>SUMIFS(СВЦЭМ!$L$40:$L$783,СВЦЭМ!$A$40:$A$783,$A432,СВЦЭМ!$B$40:$B$783,K$401)+'СЕТ СН'!$F$16</f>
        <v>0</v>
      </c>
      <c r="L432" s="36">
        <f>SUMIFS(СВЦЭМ!$L$40:$L$783,СВЦЭМ!$A$40:$A$783,$A432,СВЦЭМ!$B$40:$B$783,L$401)+'СЕТ СН'!$F$16</f>
        <v>0</v>
      </c>
      <c r="M432" s="36">
        <f>SUMIFS(СВЦЭМ!$L$40:$L$783,СВЦЭМ!$A$40:$A$783,$A432,СВЦЭМ!$B$40:$B$783,M$401)+'СЕТ СН'!$F$16</f>
        <v>0</v>
      </c>
      <c r="N432" s="36">
        <f>SUMIFS(СВЦЭМ!$L$40:$L$783,СВЦЭМ!$A$40:$A$783,$A432,СВЦЭМ!$B$40:$B$783,N$401)+'СЕТ СН'!$F$16</f>
        <v>0</v>
      </c>
      <c r="O432" s="36">
        <f>SUMIFS(СВЦЭМ!$L$40:$L$783,СВЦЭМ!$A$40:$A$783,$A432,СВЦЭМ!$B$40:$B$783,O$401)+'СЕТ СН'!$F$16</f>
        <v>0</v>
      </c>
      <c r="P432" s="36">
        <f>SUMIFS(СВЦЭМ!$L$40:$L$783,СВЦЭМ!$A$40:$A$783,$A432,СВЦЭМ!$B$40:$B$783,P$401)+'СЕТ СН'!$F$16</f>
        <v>0</v>
      </c>
      <c r="Q432" s="36">
        <f>SUMIFS(СВЦЭМ!$L$40:$L$783,СВЦЭМ!$A$40:$A$783,$A432,СВЦЭМ!$B$40:$B$783,Q$401)+'СЕТ СН'!$F$16</f>
        <v>0</v>
      </c>
      <c r="R432" s="36">
        <f>SUMIFS(СВЦЭМ!$L$40:$L$783,СВЦЭМ!$A$40:$A$783,$A432,СВЦЭМ!$B$40:$B$783,R$401)+'СЕТ СН'!$F$16</f>
        <v>0</v>
      </c>
      <c r="S432" s="36">
        <f>SUMIFS(СВЦЭМ!$L$40:$L$783,СВЦЭМ!$A$40:$A$783,$A432,СВЦЭМ!$B$40:$B$783,S$401)+'СЕТ СН'!$F$16</f>
        <v>0</v>
      </c>
      <c r="T432" s="36">
        <f>SUMIFS(СВЦЭМ!$L$40:$L$783,СВЦЭМ!$A$40:$A$783,$A432,СВЦЭМ!$B$40:$B$783,T$401)+'СЕТ СН'!$F$16</f>
        <v>0</v>
      </c>
      <c r="U432" s="36">
        <f>SUMIFS(СВЦЭМ!$L$40:$L$783,СВЦЭМ!$A$40:$A$783,$A432,СВЦЭМ!$B$40:$B$783,U$401)+'СЕТ СН'!$F$16</f>
        <v>0</v>
      </c>
      <c r="V432" s="36">
        <f>SUMIFS(СВЦЭМ!$L$40:$L$783,СВЦЭМ!$A$40:$A$783,$A432,СВЦЭМ!$B$40:$B$783,V$401)+'СЕТ СН'!$F$16</f>
        <v>0</v>
      </c>
      <c r="W432" s="36">
        <f>SUMIFS(СВЦЭМ!$L$40:$L$783,СВЦЭМ!$A$40:$A$783,$A432,СВЦЭМ!$B$40:$B$783,W$401)+'СЕТ СН'!$F$16</f>
        <v>0</v>
      </c>
      <c r="X432" s="36">
        <f>SUMIFS(СВЦЭМ!$L$40:$L$783,СВЦЭМ!$A$40:$A$783,$A432,СВЦЭМ!$B$40:$B$783,X$401)+'СЕТ СН'!$F$16</f>
        <v>0</v>
      </c>
      <c r="Y432" s="36">
        <f>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28.13264727</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7" t="s">
        <v>74</v>
      </c>
      <c r="B437" s="127"/>
      <c r="C437" s="127"/>
      <c r="D437" s="127"/>
      <c r="E437" s="127"/>
      <c r="F437" s="127"/>
      <c r="G437" s="127"/>
      <c r="H437" s="127"/>
      <c r="I437" s="127"/>
      <c r="J437" s="127"/>
      <c r="K437" s="127"/>
      <c r="L437" s="127"/>
      <c r="M437" s="127"/>
      <c r="N437" s="128" t="s">
        <v>29</v>
      </c>
      <c r="O437" s="128"/>
      <c r="P437" s="128"/>
      <c r="Q437" s="128"/>
      <c r="R437" s="128"/>
      <c r="S437" s="128"/>
      <c r="T437" s="128"/>
      <c r="U437" s="128"/>
      <c r="V437" s="47"/>
      <c r="W437" s="47"/>
      <c r="X437" s="47"/>
      <c r="Y437" s="47"/>
    </row>
    <row r="438" spans="1:26" ht="15.75" x14ac:dyDescent="0.25">
      <c r="A438" s="127"/>
      <c r="B438" s="127"/>
      <c r="C438" s="127"/>
      <c r="D438" s="127"/>
      <c r="E438" s="127"/>
      <c r="F438" s="127"/>
      <c r="G438" s="127"/>
      <c r="H438" s="127"/>
      <c r="I438" s="127"/>
      <c r="J438" s="127"/>
      <c r="K438" s="127"/>
      <c r="L438" s="127"/>
      <c r="M438" s="127"/>
      <c r="N438" s="129" t="s">
        <v>0</v>
      </c>
      <c r="O438" s="129"/>
      <c r="P438" s="129" t="s">
        <v>1</v>
      </c>
      <c r="Q438" s="129"/>
      <c r="R438" s="129" t="s">
        <v>2</v>
      </c>
      <c r="S438" s="129"/>
      <c r="T438" s="129" t="s">
        <v>3</v>
      </c>
      <c r="U438" s="129"/>
    </row>
    <row r="439" spans="1:26" ht="15.75" x14ac:dyDescent="0.25">
      <c r="A439" s="127"/>
      <c r="B439" s="127"/>
      <c r="C439" s="127"/>
      <c r="D439" s="127"/>
      <c r="E439" s="127"/>
      <c r="F439" s="127"/>
      <c r="G439" s="127"/>
      <c r="H439" s="127"/>
      <c r="I439" s="127"/>
      <c r="J439" s="127"/>
      <c r="K439" s="127"/>
      <c r="L439" s="127"/>
      <c r="M439" s="127"/>
      <c r="N439" s="130">
        <f>СВЦЭМ!$D$12+'СЕТ СН'!$F$13-'СЕТ СН'!$F$25</f>
        <v>755096.97656840517</v>
      </c>
      <c r="O439" s="131"/>
      <c r="P439" s="130">
        <f>СВЦЭМ!$D$12+'СЕТ СН'!$F$13-'СЕТ СН'!$G$25</f>
        <v>755096.97656840517</v>
      </c>
      <c r="Q439" s="131"/>
      <c r="R439" s="130">
        <f>СВЦЭМ!$D$12+'СЕТ СН'!$F$13-'СЕТ СН'!$H$25</f>
        <v>755096.97656840517</v>
      </c>
      <c r="S439" s="131"/>
      <c r="T439" s="130">
        <f>СВЦЭМ!$D$12+'СЕТ СН'!$F$13-'СЕТ СН'!$I$25</f>
        <v>755096.97656840517</v>
      </c>
      <c r="U439" s="13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469" zoomScale="70" zoomScaleNormal="70" zoomScaleSheetLayoutView="80" workbookViewId="0">
      <selection activeCell="N484" sqref="N484:O48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2024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4" t="s">
        <v>42</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ht="32.25" customHeight="1" x14ac:dyDescent="0.2">
      <c r="A4" s="144" t="s">
        <v>81</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8"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01.07.2024</v>
      </c>
      <c r="B12" s="36">
        <f>SUMIFS(СВЦЭМ!$D$39:$D$782,СВЦЭМ!$A$39:$A$782,$A12,СВЦЭМ!$B$39:$B$782,B$11)+'СЕТ СН'!$F$14+СВЦЭМ!$D$10+'СЕТ СН'!$F$8*'СЕТ СН'!$F$9-'СЕТ СН'!$F$26</f>
        <v>1735.9177156199999</v>
      </c>
      <c r="C12" s="36">
        <f>SUMIFS(СВЦЭМ!$D$39:$D$782,СВЦЭМ!$A$39:$A$782,$A12,СВЦЭМ!$B$39:$B$782,C$11)+'СЕТ СН'!$F$14+СВЦЭМ!$D$10+'СЕТ СН'!$F$8*'СЕТ СН'!$F$9-'СЕТ СН'!$F$26</f>
        <v>1836.28765471</v>
      </c>
      <c r="D12" s="36">
        <f>SUMIFS(СВЦЭМ!$D$39:$D$782,СВЦЭМ!$A$39:$A$782,$A12,СВЦЭМ!$B$39:$B$782,D$11)+'СЕТ СН'!$F$14+СВЦЭМ!$D$10+'СЕТ СН'!$F$8*'СЕТ СН'!$F$9-'СЕТ СН'!$F$26</f>
        <v>1916.72190482</v>
      </c>
      <c r="E12" s="36">
        <f>SUMIFS(СВЦЭМ!$D$39:$D$782,СВЦЭМ!$A$39:$A$782,$A12,СВЦЭМ!$B$39:$B$782,E$11)+'СЕТ СН'!$F$14+СВЦЭМ!$D$10+'СЕТ СН'!$F$8*'СЕТ СН'!$F$9-'СЕТ СН'!$F$26</f>
        <v>1936.17642456</v>
      </c>
      <c r="F12" s="36">
        <f>SUMIFS(СВЦЭМ!$D$39:$D$782,СВЦЭМ!$A$39:$A$782,$A12,СВЦЭМ!$B$39:$B$782,F$11)+'СЕТ СН'!$F$14+СВЦЭМ!$D$10+'СЕТ СН'!$F$8*'СЕТ СН'!$F$9-'СЕТ СН'!$F$26</f>
        <v>1943.15316287</v>
      </c>
      <c r="G12" s="36">
        <f>SUMIFS(СВЦЭМ!$D$39:$D$782,СВЦЭМ!$A$39:$A$782,$A12,СВЦЭМ!$B$39:$B$782,G$11)+'СЕТ СН'!$F$14+СВЦЭМ!$D$10+'СЕТ СН'!$F$8*'СЕТ СН'!$F$9-'СЕТ СН'!$F$26</f>
        <v>1934.69021269</v>
      </c>
      <c r="H12" s="36">
        <f>SUMIFS(СВЦЭМ!$D$39:$D$782,СВЦЭМ!$A$39:$A$782,$A12,СВЦЭМ!$B$39:$B$782,H$11)+'СЕТ СН'!$F$14+СВЦЭМ!$D$10+'СЕТ СН'!$F$8*'СЕТ СН'!$F$9-'СЕТ СН'!$F$26</f>
        <v>1848.45483562</v>
      </c>
      <c r="I12" s="36">
        <f>SUMIFS(СВЦЭМ!$D$39:$D$782,СВЦЭМ!$A$39:$A$782,$A12,СВЦЭМ!$B$39:$B$782,I$11)+'СЕТ СН'!$F$14+СВЦЭМ!$D$10+'СЕТ СН'!$F$8*'СЕТ СН'!$F$9-'СЕТ СН'!$F$26</f>
        <v>1732.66007947</v>
      </c>
      <c r="J12" s="36">
        <f>SUMIFS(СВЦЭМ!$D$39:$D$782,СВЦЭМ!$A$39:$A$782,$A12,СВЦЭМ!$B$39:$B$782,J$11)+'СЕТ СН'!$F$14+СВЦЭМ!$D$10+'СЕТ СН'!$F$8*'СЕТ СН'!$F$9-'СЕТ СН'!$F$26</f>
        <v>1634.57139304</v>
      </c>
      <c r="K12" s="36">
        <f>SUMIFS(СВЦЭМ!$D$39:$D$782,СВЦЭМ!$A$39:$A$782,$A12,СВЦЭМ!$B$39:$B$782,K$11)+'СЕТ СН'!$F$14+СВЦЭМ!$D$10+'СЕТ СН'!$F$8*'СЕТ СН'!$F$9-'СЕТ СН'!$F$26</f>
        <v>1576.8972915899999</v>
      </c>
      <c r="L12" s="36">
        <f>SUMIFS(СВЦЭМ!$D$39:$D$782,СВЦЭМ!$A$39:$A$782,$A12,СВЦЭМ!$B$39:$B$782,L$11)+'СЕТ СН'!$F$14+СВЦЭМ!$D$10+'СЕТ СН'!$F$8*'СЕТ СН'!$F$9-'СЕТ СН'!$F$26</f>
        <v>1554.9829707699998</v>
      </c>
      <c r="M12" s="36">
        <f>SUMIFS(СВЦЭМ!$D$39:$D$782,СВЦЭМ!$A$39:$A$782,$A12,СВЦЭМ!$B$39:$B$782,M$11)+'СЕТ СН'!$F$14+СВЦЭМ!$D$10+'СЕТ СН'!$F$8*'СЕТ СН'!$F$9-'СЕТ СН'!$F$26</f>
        <v>1577.2489482999999</v>
      </c>
      <c r="N12" s="36">
        <f>SUMIFS(СВЦЭМ!$D$39:$D$782,СВЦЭМ!$A$39:$A$782,$A12,СВЦЭМ!$B$39:$B$782,N$11)+'СЕТ СН'!$F$14+СВЦЭМ!$D$10+'СЕТ СН'!$F$8*'СЕТ СН'!$F$9-'СЕТ СН'!$F$26</f>
        <v>1564.79448561</v>
      </c>
      <c r="O12" s="36">
        <f>SUMIFS(СВЦЭМ!$D$39:$D$782,СВЦЭМ!$A$39:$A$782,$A12,СВЦЭМ!$B$39:$B$782,O$11)+'СЕТ СН'!$F$14+СВЦЭМ!$D$10+'СЕТ СН'!$F$8*'СЕТ СН'!$F$9-'СЕТ СН'!$F$26</f>
        <v>1570.2942704499999</v>
      </c>
      <c r="P12" s="36">
        <f>SUMIFS(СВЦЭМ!$D$39:$D$782,СВЦЭМ!$A$39:$A$782,$A12,СВЦЭМ!$B$39:$B$782,P$11)+'СЕТ СН'!$F$14+СВЦЭМ!$D$10+'СЕТ СН'!$F$8*'СЕТ СН'!$F$9-'СЕТ СН'!$F$26</f>
        <v>1571.1869119</v>
      </c>
      <c r="Q12" s="36">
        <f>SUMIFS(СВЦЭМ!$D$39:$D$782,СВЦЭМ!$A$39:$A$782,$A12,СВЦЭМ!$B$39:$B$782,Q$11)+'СЕТ СН'!$F$14+СВЦЭМ!$D$10+'СЕТ СН'!$F$8*'СЕТ СН'!$F$9-'СЕТ СН'!$F$26</f>
        <v>1571.8317035099999</v>
      </c>
      <c r="R12" s="36">
        <f>SUMIFS(СВЦЭМ!$D$39:$D$782,СВЦЭМ!$A$39:$A$782,$A12,СВЦЭМ!$B$39:$B$782,R$11)+'СЕТ СН'!$F$14+СВЦЭМ!$D$10+'СЕТ СН'!$F$8*'СЕТ СН'!$F$9-'СЕТ СН'!$F$26</f>
        <v>1574.84217358</v>
      </c>
      <c r="S12" s="36">
        <f>SUMIFS(СВЦЭМ!$D$39:$D$782,СВЦЭМ!$A$39:$A$782,$A12,СВЦЭМ!$B$39:$B$782,S$11)+'СЕТ СН'!$F$14+СВЦЭМ!$D$10+'СЕТ СН'!$F$8*'СЕТ СН'!$F$9-'СЕТ СН'!$F$26</f>
        <v>1582.66227622</v>
      </c>
      <c r="T12" s="36">
        <f>SUMIFS(СВЦЭМ!$D$39:$D$782,СВЦЭМ!$A$39:$A$782,$A12,СВЦЭМ!$B$39:$B$782,T$11)+'СЕТ СН'!$F$14+СВЦЭМ!$D$10+'СЕТ СН'!$F$8*'СЕТ СН'!$F$9-'СЕТ СН'!$F$26</f>
        <v>1583.0460899099999</v>
      </c>
      <c r="U12" s="36">
        <f>SUMIFS(СВЦЭМ!$D$39:$D$782,СВЦЭМ!$A$39:$A$782,$A12,СВЦЭМ!$B$39:$B$782,U$11)+'СЕТ СН'!$F$14+СВЦЭМ!$D$10+'СЕТ СН'!$F$8*'СЕТ СН'!$F$9-'СЕТ СН'!$F$26</f>
        <v>1582.4593774299999</v>
      </c>
      <c r="V12" s="36">
        <f>SUMIFS(СВЦЭМ!$D$39:$D$782,СВЦЭМ!$A$39:$A$782,$A12,СВЦЭМ!$B$39:$B$782,V$11)+'СЕТ СН'!$F$14+СВЦЭМ!$D$10+'СЕТ СН'!$F$8*'СЕТ СН'!$F$9-'СЕТ СН'!$F$26</f>
        <v>1589.73806169</v>
      </c>
      <c r="W12" s="36">
        <f>SUMIFS(СВЦЭМ!$D$39:$D$782,СВЦЭМ!$A$39:$A$782,$A12,СВЦЭМ!$B$39:$B$782,W$11)+'СЕТ СН'!$F$14+СВЦЭМ!$D$10+'СЕТ СН'!$F$8*'СЕТ СН'!$F$9-'СЕТ СН'!$F$26</f>
        <v>1561.1619891099999</v>
      </c>
      <c r="X12" s="36">
        <f>SUMIFS(СВЦЭМ!$D$39:$D$782,СВЦЭМ!$A$39:$A$782,$A12,СВЦЭМ!$B$39:$B$782,X$11)+'СЕТ СН'!$F$14+СВЦЭМ!$D$10+'СЕТ СН'!$F$8*'СЕТ СН'!$F$9-'СЕТ СН'!$F$26</f>
        <v>1593.4478762399999</v>
      </c>
      <c r="Y12" s="36">
        <f>SUMIFS(СВЦЭМ!$D$39:$D$782,СВЦЭМ!$A$39:$A$782,$A12,СВЦЭМ!$B$39:$B$782,Y$11)+'СЕТ СН'!$F$14+СВЦЭМ!$D$10+'СЕТ СН'!$F$8*'СЕТ СН'!$F$9-'СЕТ СН'!$F$26</f>
        <v>1644.4875256599998</v>
      </c>
    </row>
    <row r="13" spans="1:25" ht="15.75" x14ac:dyDescent="0.2">
      <c r="A13" s="35">
        <f>A12+1</f>
        <v>45475</v>
      </c>
      <c r="B13" s="36">
        <f>SUMIFS(СВЦЭМ!$D$39:$D$782,СВЦЭМ!$A$39:$A$782,$A13,СВЦЭМ!$B$39:$B$782,B$11)+'СЕТ СН'!$F$14+СВЦЭМ!$D$10+'СЕТ СН'!$F$8*'СЕТ СН'!$F$9-'СЕТ СН'!$F$26</f>
        <v>1716.8115425799999</v>
      </c>
      <c r="C13" s="36">
        <f>SUMIFS(СВЦЭМ!$D$39:$D$782,СВЦЭМ!$A$39:$A$782,$A13,СВЦЭМ!$B$39:$B$782,C$11)+'СЕТ СН'!$F$14+СВЦЭМ!$D$10+'СЕТ СН'!$F$8*'СЕТ СН'!$F$9-'СЕТ СН'!$F$26</f>
        <v>1807.72372617</v>
      </c>
      <c r="D13" s="36">
        <f>SUMIFS(СВЦЭМ!$D$39:$D$782,СВЦЭМ!$A$39:$A$782,$A13,СВЦЭМ!$B$39:$B$782,D$11)+'СЕТ СН'!$F$14+СВЦЭМ!$D$10+'СЕТ СН'!$F$8*'СЕТ СН'!$F$9-'СЕТ СН'!$F$26</f>
        <v>1864.3268480699999</v>
      </c>
      <c r="E13" s="36">
        <f>SUMIFS(СВЦЭМ!$D$39:$D$782,СВЦЭМ!$A$39:$A$782,$A13,СВЦЭМ!$B$39:$B$782,E$11)+'СЕТ СН'!$F$14+СВЦЭМ!$D$10+'СЕТ СН'!$F$8*'СЕТ СН'!$F$9-'СЕТ СН'!$F$26</f>
        <v>1912.7262683199999</v>
      </c>
      <c r="F13" s="36">
        <f>SUMIFS(СВЦЭМ!$D$39:$D$782,СВЦЭМ!$A$39:$A$782,$A13,СВЦЭМ!$B$39:$B$782,F$11)+'СЕТ СН'!$F$14+СВЦЭМ!$D$10+'СЕТ СН'!$F$8*'СЕТ СН'!$F$9-'СЕТ СН'!$F$26</f>
        <v>1911.34304959</v>
      </c>
      <c r="G13" s="36">
        <f>SUMIFS(СВЦЭМ!$D$39:$D$782,СВЦЭМ!$A$39:$A$782,$A13,СВЦЭМ!$B$39:$B$782,G$11)+'СЕТ СН'!$F$14+СВЦЭМ!$D$10+'СЕТ СН'!$F$8*'СЕТ СН'!$F$9-'СЕТ СН'!$F$26</f>
        <v>1880.6050949799999</v>
      </c>
      <c r="H13" s="36">
        <f>SUMIFS(СВЦЭМ!$D$39:$D$782,СВЦЭМ!$A$39:$A$782,$A13,СВЦЭМ!$B$39:$B$782,H$11)+'СЕТ СН'!$F$14+СВЦЭМ!$D$10+'СЕТ СН'!$F$8*'СЕТ СН'!$F$9-'СЕТ СН'!$F$26</f>
        <v>1813.2791101599998</v>
      </c>
      <c r="I13" s="36">
        <f>SUMIFS(СВЦЭМ!$D$39:$D$782,СВЦЭМ!$A$39:$A$782,$A13,СВЦЭМ!$B$39:$B$782,I$11)+'СЕТ СН'!$F$14+СВЦЭМ!$D$10+'СЕТ СН'!$F$8*'СЕТ СН'!$F$9-'СЕТ СН'!$F$26</f>
        <v>1655.8353136799999</v>
      </c>
      <c r="J13" s="36">
        <f>SUMIFS(СВЦЭМ!$D$39:$D$782,СВЦЭМ!$A$39:$A$782,$A13,СВЦЭМ!$B$39:$B$782,J$11)+'СЕТ СН'!$F$14+СВЦЭМ!$D$10+'СЕТ СН'!$F$8*'СЕТ СН'!$F$9-'СЕТ СН'!$F$26</f>
        <v>1537.57361074</v>
      </c>
      <c r="K13" s="36">
        <f>SUMIFS(СВЦЭМ!$D$39:$D$782,СВЦЭМ!$A$39:$A$782,$A13,СВЦЭМ!$B$39:$B$782,K$11)+'СЕТ СН'!$F$14+СВЦЭМ!$D$10+'СЕТ СН'!$F$8*'СЕТ СН'!$F$9-'СЕТ СН'!$F$26</f>
        <v>1466.61522681</v>
      </c>
      <c r="L13" s="36">
        <f>SUMIFS(СВЦЭМ!$D$39:$D$782,СВЦЭМ!$A$39:$A$782,$A13,СВЦЭМ!$B$39:$B$782,L$11)+'СЕТ СН'!$F$14+СВЦЭМ!$D$10+'СЕТ СН'!$F$8*'СЕТ СН'!$F$9-'СЕТ СН'!$F$26</f>
        <v>1449.3254870199999</v>
      </c>
      <c r="M13" s="36">
        <f>SUMIFS(СВЦЭМ!$D$39:$D$782,СВЦЭМ!$A$39:$A$782,$A13,СВЦЭМ!$B$39:$B$782,M$11)+'СЕТ СН'!$F$14+СВЦЭМ!$D$10+'СЕТ СН'!$F$8*'СЕТ СН'!$F$9-'СЕТ СН'!$F$26</f>
        <v>1456.98766088</v>
      </c>
      <c r="N13" s="36">
        <f>SUMIFS(СВЦЭМ!$D$39:$D$782,СВЦЭМ!$A$39:$A$782,$A13,СВЦЭМ!$B$39:$B$782,N$11)+'СЕТ СН'!$F$14+СВЦЭМ!$D$10+'СЕТ СН'!$F$8*'СЕТ СН'!$F$9-'СЕТ СН'!$F$26</f>
        <v>1454.1528224899998</v>
      </c>
      <c r="O13" s="36">
        <f>SUMIFS(СВЦЭМ!$D$39:$D$782,СВЦЭМ!$A$39:$A$782,$A13,СВЦЭМ!$B$39:$B$782,O$11)+'СЕТ СН'!$F$14+СВЦЭМ!$D$10+'СЕТ СН'!$F$8*'СЕТ СН'!$F$9-'СЕТ СН'!$F$26</f>
        <v>1438.86267258</v>
      </c>
      <c r="P13" s="36">
        <f>SUMIFS(СВЦЭМ!$D$39:$D$782,СВЦЭМ!$A$39:$A$782,$A13,СВЦЭМ!$B$39:$B$782,P$11)+'СЕТ СН'!$F$14+СВЦЭМ!$D$10+'СЕТ СН'!$F$8*'СЕТ СН'!$F$9-'СЕТ СН'!$F$26</f>
        <v>1441.16199852</v>
      </c>
      <c r="Q13" s="36">
        <f>SUMIFS(СВЦЭМ!$D$39:$D$782,СВЦЭМ!$A$39:$A$782,$A13,СВЦЭМ!$B$39:$B$782,Q$11)+'СЕТ СН'!$F$14+СВЦЭМ!$D$10+'СЕТ СН'!$F$8*'СЕТ СН'!$F$9-'СЕТ СН'!$F$26</f>
        <v>1449.71652247</v>
      </c>
      <c r="R13" s="36">
        <f>SUMIFS(СВЦЭМ!$D$39:$D$782,СВЦЭМ!$A$39:$A$782,$A13,СВЦЭМ!$B$39:$B$782,R$11)+'СЕТ СН'!$F$14+СВЦЭМ!$D$10+'СЕТ СН'!$F$8*'СЕТ СН'!$F$9-'СЕТ СН'!$F$26</f>
        <v>1449.3302933299999</v>
      </c>
      <c r="S13" s="36">
        <f>SUMIFS(СВЦЭМ!$D$39:$D$782,СВЦЭМ!$A$39:$A$782,$A13,СВЦЭМ!$B$39:$B$782,S$11)+'СЕТ СН'!$F$14+СВЦЭМ!$D$10+'СЕТ СН'!$F$8*'СЕТ СН'!$F$9-'СЕТ СН'!$F$26</f>
        <v>1496.7203029099999</v>
      </c>
      <c r="T13" s="36">
        <f>SUMIFS(СВЦЭМ!$D$39:$D$782,СВЦЭМ!$A$39:$A$782,$A13,СВЦЭМ!$B$39:$B$782,T$11)+'СЕТ СН'!$F$14+СВЦЭМ!$D$10+'СЕТ СН'!$F$8*'СЕТ СН'!$F$9-'СЕТ СН'!$F$26</f>
        <v>1488.6857427099999</v>
      </c>
      <c r="U13" s="36">
        <f>SUMIFS(СВЦЭМ!$D$39:$D$782,СВЦЭМ!$A$39:$A$782,$A13,СВЦЭМ!$B$39:$B$782,U$11)+'СЕТ СН'!$F$14+СВЦЭМ!$D$10+'СЕТ СН'!$F$8*'СЕТ СН'!$F$9-'СЕТ СН'!$F$26</f>
        <v>1502.0142561799998</v>
      </c>
      <c r="V13" s="36">
        <f>SUMIFS(СВЦЭМ!$D$39:$D$782,СВЦЭМ!$A$39:$A$782,$A13,СВЦЭМ!$B$39:$B$782,V$11)+'СЕТ СН'!$F$14+СВЦЭМ!$D$10+'СЕТ СН'!$F$8*'СЕТ СН'!$F$9-'СЕТ СН'!$F$26</f>
        <v>1510.61688994</v>
      </c>
      <c r="W13" s="36">
        <f>SUMIFS(СВЦЭМ!$D$39:$D$782,СВЦЭМ!$A$39:$A$782,$A13,СВЦЭМ!$B$39:$B$782,W$11)+'СЕТ СН'!$F$14+СВЦЭМ!$D$10+'СЕТ СН'!$F$8*'СЕТ СН'!$F$9-'СЕТ СН'!$F$26</f>
        <v>1489.1000410499998</v>
      </c>
      <c r="X13" s="36">
        <f>SUMIFS(СВЦЭМ!$D$39:$D$782,СВЦЭМ!$A$39:$A$782,$A13,СВЦЭМ!$B$39:$B$782,X$11)+'СЕТ СН'!$F$14+СВЦЭМ!$D$10+'СЕТ СН'!$F$8*'СЕТ СН'!$F$9-'СЕТ СН'!$F$26</f>
        <v>1552.2935715599999</v>
      </c>
      <c r="Y13" s="36">
        <f>SUMIFS(СВЦЭМ!$D$39:$D$782,СВЦЭМ!$A$39:$A$782,$A13,СВЦЭМ!$B$39:$B$782,Y$11)+'СЕТ СН'!$F$14+СВЦЭМ!$D$10+'СЕТ СН'!$F$8*'СЕТ СН'!$F$9-'СЕТ СН'!$F$26</f>
        <v>1597.2674358899999</v>
      </c>
    </row>
    <row r="14" spans="1:25" ht="15.75" x14ac:dyDescent="0.2">
      <c r="A14" s="35">
        <f t="shared" ref="A14:A42" si="0">A13+1</f>
        <v>45476</v>
      </c>
      <c r="B14" s="36">
        <f>SUMIFS(СВЦЭМ!$D$39:$D$782,СВЦЭМ!$A$39:$A$782,$A14,СВЦЭМ!$B$39:$B$782,B$11)+'СЕТ СН'!$F$14+СВЦЭМ!$D$10+'СЕТ СН'!$F$8*'СЕТ СН'!$F$9-'СЕТ СН'!$F$26</f>
        <v>1731.67818091</v>
      </c>
      <c r="C14" s="36">
        <f>SUMIFS(СВЦЭМ!$D$39:$D$782,СВЦЭМ!$A$39:$A$782,$A14,СВЦЭМ!$B$39:$B$782,C$11)+'СЕТ СН'!$F$14+СВЦЭМ!$D$10+'СЕТ СН'!$F$8*'СЕТ СН'!$F$9-'СЕТ СН'!$F$26</f>
        <v>1855.7849615499999</v>
      </c>
      <c r="D14" s="36">
        <f>SUMIFS(СВЦЭМ!$D$39:$D$782,СВЦЭМ!$A$39:$A$782,$A14,СВЦЭМ!$B$39:$B$782,D$11)+'СЕТ СН'!$F$14+СВЦЭМ!$D$10+'СЕТ СН'!$F$8*'СЕТ СН'!$F$9-'СЕТ СН'!$F$26</f>
        <v>1918.3703122899999</v>
      </c>
      <c r="E14" s="36">
        <f>SUMIFS(СВЦЭМ!$D$39:$D$782,СВЦЭМ!$A$39:$A$782,$A14,СВЦЭМ!$B$39:$B$782,E$11)+'СЕТ СН'!$F$14+СВЦЭМ!$D$10+'СЕТ СН'!$F$8*'СЕТ СН'!$F$9-'СЕТ СН'!$F$26</f>
        <v>1966.90272162</v>
      </c>
      <c r="F14" s="36">
        <f>SUMIFS(СВЦЭМ!$D$39:$D$782,СВЦЭМ!$A$39:$A$782,$A14,СВЦЭМ!$B$39:$B$782,F$11)+'СЕТ СН'!$F$14+СВЦЭМ!$D$10+'СЕТ СН'!$F$8*'СЕТ СН'!$F$9-'СЕТ СН'!$F$26</f>
        <v>1969.8490266399999</v>
      </c>
      <c r="G14" s="36">
        <f>SUMIFS(СВЦЭМ!$D$39:$D$782,СВЦЭМ!$A$39:$A$782,$A14,СВЦЭМ!$B$39:$B$782,G$11)+'СЕТ СН'!$F$14+СВЦЭМ!$D$10+'СЕТ СН'!$F$8*'СЕТ СН'!$F$9-'СЕТ СН'!$F$26</f>
        <v>1952.53136316</v>
      </c>
      <c r="H14" s="36">
        <f>SUMIFS(СВЦЭМ!$D$39:$D$782,СВЦЭМ!$A$39:$A$782,$A14,СВЦЭМ!$B$39:$B$782,H$11)+'СЕТ СН'!$F$14+СВЦЭМ!$D$10+'СЕТ СН'!$F$8*'СЕТ СН'!$F$9-'СЕТ СН'!$F$26</f>
        <v>1865.50486196</v>
      </c>
      <c r="I14" s="36">
        <f>SUMIFS(СВЦЭМ!$D$39:$D$782,СВЦЭМ!$A$39:$A$782,$A14,СВЦЭМ!$B$39:$B$782,I$11)+'СЕТ СН'!$F$14+СВЦЭМ!$D$10+'СЕТ СН'!$F$8*'СЕТ СН'!$F$9-'СЕТ СН'!$F$26</f>
        <v>1726.4244325299999</v>
      </c>
      <c r="J14" s="36">
        <f>SUMIFS(СВЦЭМ!$D$39:$D$782,СВЦЭМ!$A$39:$A$782,$A14,СВЦЭМ!$B$39:$B$782,J$11)+'СЕТ СН'!$F$14+СВЦЭМ!$D$10+'СЕТ СН'!$F$8*'СЕТ СН'!$F$9-'СЕТ СН'!$F$26</f>
        <v>1643.5103792899999</v>
      </c>
      <c r="K14" s="36">
        <f>SUMIFS(СВЦЭМ!$D$39:$D$782,СВЦЭМ!$A$39:$A$782,$A14,СВЦЭМ!$B$39:$B$782,K$11)+'СЕТ СН'!$F$14+СВЦЭМ!$D$10+'СЕТ СН'!$F$8*'СЕТ СН'!$F$9-'СЕТ СН'!$F$26</f>
        <v>1576.1787826099999</v>
      </c>
      <c r="L14" s="36">
        <f>SUMIFS(СВЦЭМ!$D$39:$D$782,СВЦЭМ!$A$39:$A$782,$A14,СВЦЭМ!$B$39:$B$782,L$11)+'СЕТ СН'!$F$14+СВЦЭМ!$D$10+'СЕТ СН'!$F$8*'СЕТ СН'!$F$9-'СЕТ СН'!$F$26</f>
        <v>1560.88810358</v>
      </c>
      <c r="M14" s="36">
        <f>SUMIFS(СВЦЭМ!$D$39:$D$782,СВЦЭМ!$A$39:$A$782,$A14,СВЦЭМ!$B$39:$B$782,M$11)+'СЕТ СН'!$F$14+СВЦЭМ!$D$10+'СЕТ СН'!$F$8*'СЕТ СН'!$F$9-'СЕТ СН'!$F$26</f>
        <v>1545.69331128</v>
      </c>
      <c r="N14" s="36">
        <f>SUMIFS(СВЦЭМ!$D$39:$D$782,СВЦЭМ!$A$39:$A$782,$A14,СВЦЭМ!$B$39:$B$782,N$11)+'СЕТ СН'!$F$14+СВЦЭМ!$D$10+'СЕТ СН'!$F$8*'СЕТ СН'!$F$9-'СЕТ СН'!$F$26</f>
        <v>1549.5223652899999</v>
      </c>
      <c r="O14" s="36">
        <f>SUMIFS(СВЦЭМ!$D$39:$D$782,СВЦЭМ!$A$39:$A$782,$A14,СВЦЭМ!$B$39:$B$782,O$11)+'СЕТ СН'!$F$14+СВЦЭМ!$D$10+'СЕТ СН'!$F$8*'СЕТ СН'!$F$9-'СЕТ СН'!$F$26</f>
        <v>1535.3970163199999</v>
      </c>
      <c r="P14" s="36">
        <f>SUMIFS(СВЦЭМ!$D$39:$D$782,СВЦЭМ!$A$39:$A$782,$A14,СВЦЭМ!$B$39:$B$782,P$11)+'СЕТ СН'!$F$14+СВЦЭМ!$D$10+'СЕТ СН'!$F$8*'СЕТ СН'!$F$9-'СЕТ СН'!$F$26</f>
        <v>1538.2538923</v>
      </c>
      <c r="Q14" s="36">
        <f>SUMIFS(СВЦЭМ!$D$39:$D$782,СВЦЭМ!$A$39:$A$782,$A14,СВЦЭМ!$B$39:$B$782,Q$11)+'СЕТ СН'!$F$14+СВЦЭМ!$D$10+'СЕТ СН'!$F$8*'СЕТ СН'!$F$9-'СЕТ СН'!$F$26</f>
        <v>1544.87876684</v>
      </c>
      <c r="R14" s="36">
        <f>SUMIFS(СВЦЭМ!$D$39:$D$782,СВЦЭМ!$A$39:$A$782,$A14,СВЦЭМ!$B$39:$B$782,R$11)+'СЕТ СН'!$F$14+СВЦЭМ!$D$10+'СЕТ СН'!$F$8*'СЕТ СН'!$F$9-'СЕТ СН'!$F$26</f>
        <v>1552.73091931</v>
      </c>
      <c r="S14" s="36">
        <f>SUMIFS(СВЦЭМ!$D$39:$D$782,СВЦЭМ!$A$39:$A$782,$A14,СВЦЭМ!$B$39:$B$782,S$11)+'СЕТ СН'!$F$14+СВЦЭМ!$D$10+'СЕТ СН'!$F$8*'СЕТ СН'!$F$9-'СЕТ СН'!$F$26</f>
        <v>1569.9509977499999</v>
      </c>
      <c r="T14" s="36">
        <f>SUMIFS(СВЦЭМ!$D$39:$D$782,СВЦЭМ!$A$39:$A$782,$A14,СВЦЭМ!$B$39:$B$782,T$11)+'СЕТ СН'!$F$14+СВЦЭМ!$D$10+'СЕТ СН'!$F$8*'СЕТ СН'!$F$9-'СЕТ СН'!$F$26</f>
        <v>1572.93126001</v>
      </c>
      <c r="U14" s="36">
        <f>SUMIFS(СВЦЭМ!$D$39:$D$782,СВЦЭМ!$A$39:$A$782,$A14,СВЦЭМ!$B$39:$B$782,U$11)+'СЕТ СН'!$F$14+СВЦЭМ!$D$10+'СЕТ СН'!$F$8*'СЕТ СН'!$F$9-'СЕТ СН'!$F$26</f>
        <v>1583.5952837099999</v>
      </c>
      <c r="V14" s="36">
        <f>SUMIFS(СВЦЭМ!$D$39:$D$782,СВЦЭМ!$A$39:$A$782,$A14,СВЦЭМ!$B$39:$B$782,V$11)+'СЕТ СН'!$F$14+СВЦЭМ!$D$10+'СЕТ СН'!$F$8*'СЕТ СН'!$F$9-'СЕТ СН'!$F$26</f>
        <v>1594.52632305</v>
      </c>
      <c r="W14" s="36">
        <f>SUMIFS(СВЦЭМ!$D$39:$D$782,СВЦЭМ!$A$39:$A$782,$A14,СВЦЭМ!$B$39:$B$782,W$11)+'СЕТ СН'!$F$14+СВЦЭМ!$D$10+'СЕТ СН'!$F$8*'СЕТ СН'!$F$9-'СЕТ СН'!$F$26</f>
        <v>1587.0981826099999</v>
      </c>
      <c r="X14" s="36">
        <f>SUMIFS(СВЦЭМ!$D$39:$D$782,СВЦЭМ!$A$39:$A$782,$A14,СВЦЭМ!$B$39:$B$782,X$11)+'СЕТ СН'!$F$14+СВЦЭМ!$D$10+'СЕТ СН'!$F$8*'СЕТ СН'!$F$9-'СЕТ СН'!$F$26</f>
        <v>1615.93665506</v>
      </c>
      <c r="Y14" s="36">
        <f>SUMIFS(СВЦЭМ!$D$39:$D$782,СВЦЭМ!$A$39:$A$782,$A14,СВЦЭМ!$B$39:$B$782,Y$11)+'СЕТ СН'!$F$14+СВЦЭМ!$D$10+'СЕТ СН'!$F$8*'СЕТ СН'!$F$9-'СЕТ СН'!$F$26</f>
        <v>1703.1343442299999</v>
      </c>
    </row>
    <row r="15" spans="1:25" ht="15.75" x14ac:dyDescent="0.2">
      <c r="A15" s="35">
        <f t="shared" si="0"/>
        <v>45477</v>
      </c>
      <c r="B15" s="36">
        <f>SUMIFS(СВЦЭМ!$D$39:$D$782,СВЦЭМ!$A$39:$A$782,$A15,СВЦЭМ!$B$39:$B$782,B$11)+'СЕТ СН'!$F$14+СВЦЭМ!$D$10+'СЕТ СН'!$F$8*'СЕТ СН'!$F$9-'СЕТ СН'!$F$26</f>
        <v>1573.7887165899999</v>
      </c>
      <c r="C15" s="36">
        <f>SUMIFS(СВЦЭМ!$D$39:$D$782,СВЦЭМ!$A$39:$A$782,$A15,СВЦЭМ!$B$39:$B$782,C$11)+'СЕТ СН'!$F$14+СВЦЭМ!$D$10+'СЕТ СН'!$F$8*'СЕТ СН'!$F$9-'СЕТ СН'!$F$26</f>
        <v>1727.7243200099999</v>
      </c>
      <c r="D15" s="36">
        <f>SUMIFS(СВЦЭМ!$D$39:$D$782,СВЦЭМ!$A$39:$A$782,$A15,СВЦЭМ!$B$39:$B$782,D$11)+'СЕТ СН'!$F$14+СВЦЭМ!$D$10+'СЕТ СН'!$F$8*'СЕТ СН'!$F$9-'СЕТ СН'!$F$26</f>
        <v>1762.6794959199999</v>
      </c>
      <c r="E15" s="36">
        <f>SUMIFS(СВЦЭМ!$D$39:$D$782,СВЦЭМ!$A$39:$A$782,$A15,СВЦЭМ!$B$39:$B$782,E$11)+'СЕТ СН'!$F$14+СВЦЭМ!$D$10+'СЕТ СН'!$F$8*'СЕТ СН'!$F$9-'СЕТ СН'!$F$26</f>
        <v>1799.5466059099999</v>
      </c>
      <c r="F15" s="36">
        <f>SUMIFS(СВЦЭМ!$D$39:$D$782,СВЦЭМ!$A$39:$A$782,$A15,СВЦЭМ!$B$39:$B$782,F$11)+'СЕТ СН'!$F$14+СВЦЭМ!$D$10+'СЕТ СН'!$F$8*'СЕТ СН'!$F$9-'СЕТ СН'!$F$26</f>
        <v>1806.57730434</v>
      </c>
      <c r="G15" s="36">
        <f>SUMIFS(СВЦЭМ!$D$39:$D$782,СВЦЭМ!$A$39:$A$782,$A15,СВЦЭМ!$B$39:$B$782,G$11)+'СЕТ СН'!$F$14+СВЦЭМ!$D$10+'СЕТ СН'!$F$8*'СЕТ СН'!$F$9-'СЕТ СН'!$F$26</f>
        <v>1799.0014208999999</v>
      </c>
      <c r="H15" s="36">
        <f>SUMIFS(СВЦЭМ!$D$39:$D$782,СВЦЭМ!$A$39:$A$782,$A15,СВЦЭМ!$B$39:$B$782,H$11)+'СЕТ СН'!$F$14+СВЦЭМ!$D$10+'СЕТ СН'!$F$8*'СЕТ СН'!$F$9-'СЕТ СН'!$F$26</f>
        <v>1712.26421166</v>
      </c>
      <c r="I15" s="36">
        <f>SUMIFS(СВЦЭМ!$D$39:$D$782,СВЦЭМ!$A$39:$A$782,$A15,СВЦЭМ!$B$39:$B$782,I$11)+'СЕТ СН'!$F$14+СВЦЭМ!$D$10+'СЕТ СН'!$F$8*'СЕТ СН'!$F$9-'СЕТ СН'!$F$26</f>
        <v>1682.73163688</v>
      </c>
      <c r="J15" s="36">
        <f>SUMIFS(СВЦЭМ!$D$39:$D$782,СВЦЭМ!$A$39:$A$782,$A15,СВЦЭМ!$B$39:$B$782,J$11)+'СЕТ СН'!$F$14+СВЦЭМ!$D$10+'СЕТ СН'!$F$8*'СЕТ СН'!$F$9-'СЕТ СН'!$F$26</f>
        <v>1589.31671426</v>
      </c>
      <c r="K15" s="36">
        <f>SUMIFS(СВЦЭМ!$D$39:$D$782,СВЦЭМ!$A$39:$A$782,$A15,СВЦЭМ!$B$39:$B$782,K$11)+'СЕТ СН'!$F$14+СВЦЭМ!$D$10+'СЕТ СН'!$F$8*'СЕТ СН'!$F$9-'СЕТ СН'!$F$26</f>
        <v>1517.48990308</v>
      </c>
      <c r="L15" s="36">
        <f>SUMIFS(СВЦЭМ!$D$39:$D$782,СВЦЭМ!$A$39:$A$782,$A15,СВЦЭМ!$B$39:$B$782,L$11)+'СЕТ СН'!$F$14+СВЦЭМ!$D$10+'СЕТ СН'!$F$8*'СЕТ СН'!$F$9-'СЕТ СН'!$F$26</f>
        <v>1501.6584321</v>
      </c>
      <c r="M15" s="36">
        <f>SUMIFS(СВЦЭМ!$D$39:$D$782,СВЦЭМ!$A$39:$A$782,$A15,СВЦЭМ!$B$39:$B$782,M$11)+'СЕТ СН'!$F$14+СВЦЭМ!$D$10+'СЕТ СН'!$F$8*'СЕТ СН'!$F$9-'СЕТ СН'!$F$26</f>
        <v>1473.6977261</v>
      </c>
      <c r="N15" s="36">
        <f>SUMIFS(СВЦЭМ!$D$39:$D$782,СВЦЭМ!$A$39:$A$782,$A15,СВЦЭМ!$B$39:$B$782,N$11)+'СЕТ СН'!$F$14+СВЦЭМ!$D$10+'СЕТ СН'!$F$8*'СЕТ СН'!$F$9-'СЕТ СН'!$F$26</f>
        <v>1481.1873432999998</v>
      </c>
      <c r="O15" s="36">
        <f>SUMIFS(СВЦЭМ!$D$39:$D$782,СВЦЭМ!$A$39:$A$782,$A15,СВЦЭМ!$B$39:$B$782,O$11)+'СЕТ СН'!$F$14+СВЦЭМ!$D$10+'СЕТ СН'!$F$8*'СЕТ СН'!$F$9-'СЕТ СН'!$F$26</f>
        <v>1464.1984366699999</v>
      </c>
      <c r="P15" s="36">
        <f>SUMIFS(СВЦЭМ!$D$39:$D$782,СВЦЭМ!$A$39:$A$782,$A15,СВЦЭМ!$B$39:$B$782,P$11)+'СЕТ СН'!$F$14+СВЦЭМ!$D$10+'СЕТ СН'!$F$8*'СЕТ СН'!$F$9-'СЕТ СН'!$F$26</f>
        <v>1460.6400254799998</v>
      </c>
      <c r="Q15" s="36">
        <f>SUMIFS(СВЦЭМ!$D$39:$D$782,СВЦЭМ!$A$39:$A$782,$A15,СВЦЭМ!$B$39:$B$782,Q$11)+'СЕТ СН'!$F$14+СВЦЭМ!$D$10+'СЕТ СН'!$F$8*'СЕТ СН'!$F$9-'СЕТ СН'!$F$26</f>
        <v>1463.8279418</v>
      </c>
      <c r="R15" s="36">
        <f>SUMIFS(СВЦЭМ!$D$39:$D$782,СВЦЭМ!$A$39:$A$782,$A15,СВЦЭМ!$B$39:$B$782,R$11)+'СЕТ СН'!$F$14+СВЦЭМ!$D$10+'СЕТ СН'!$F$8*'СЕТ СН'!$F$9-'СЕТ СН'!$F$26</f>
        <v>1474.68880502</v>
      </c>
      <c r="S15" s="36">
        <f>SUMIFS(СВЦЭМ!$D$39:$D$782,СВЦЭМ!$A$39:$A$782,$A15,СВЦЭМ!$B$39:$B$782,S$11)+'СЕТ СН'!$F$14+СВЦЭМ!$D$10+'СЕТ СН'!$F$8*'СЕТ СН'!$F$9-'СЕТ СН'!$F$26</f>
        <v>1464.5514902699999</v>
      </c>
      <c r="T15" s="36">
        <f>SUMIFS(СВЦЭМ!$D$39:$D$782,СВЦЭМ!$A$39:$A$782,$A15,СВЦЭМ!$B$39:$B$782,T$11)+'СЕТ СН'!$F$14+СВЦЭМ!$D$10+'СЕТ СН'!$F$8*'СЕТ СН'!$F$9-'СЕТ СН'!$F$26</f>
        <v>1452.3899807499999</v>
      </c>
      <c r="U15" s="36">
        <f>SUMIFS(СВЦЭМ!$D$39:$D$782,СВЦЭМ!$A$39:$A$782,$A15,СВЦЭМ!$B$39:$B$782,U$11)+'СЕТ СН'!$F$14+СВЦЭМ!$D$10+'СЕТ СН'!$F$8*'СЕТ СН'!$F$9-'СЕТ СН'!$F$26</f>
        <v>1469.34301697</v>
      </c>
      <c r="V15" s="36">
        <f>SUMIFS(СВЦЭМ!$D$39:$D$782,СВЦЭМ!$A$39:$A$782,$A15,СВЦЭМ!$B$39:$B$782,V$11)+'СЕТ СН'!$F$14+СВЦЭМ!$D$10+'СЕТ СН'!$F$8*'СЕТ СН'!$F$9-'СЕТ СН'!$F$26</f>
        <v>1478.8517858999999</v>
      </c>
      <c r="W15" s="36">
        <f>SUMIFS(СВЦЭМ!$D$39:$D$782,СВЦЭМ!$A$39:$A$782,$A15,СВЦЭМ!$B$39:$B$782,W$11)+'СЕТ СН'!$F$14+СВЦЭМ!$D$10+'СЕТ СН'!$F$8*'СЕТ СН'!$F$9-'СЕТ СН'!$F$26</f>
        <v>1453.65135971</v>
      </c>
      <c r="X15" s="36">
        <f>SUMIFS(СВЦЭМ!$D$39:$D$782,СВЦЭМ!$A$39:$A$782,$A15,СВЦЭМ!$B$39:$B$782,X$11)+'СЕТ СН'!$F$14+СВЦЭМ!$D$10+'СЕТ СН'!$F$8*'СЕТ СН'!$F$9-'СЕТ СН'!$F$26</f>
        <v>1503.71986096</v>
      </c>
      <c r="Y15" s="36">
        <f>SUMIFS(СВЦЭМ!$D$39:$D$782,СВЦЭМ!$A$39:$A$782,$A15,СВЦЭМ!$B$39:$B$782,Y$11)+'СЕТ СН'!$F$14+СВЦЭМ!$D$10+'СЕТ СН'!$F$8*'СЕТ СН'!$F$9-'СЕТ СН'!$F$26</f>
        <v>1606.7011818999999</v>
      </c>
    </row>
    <row r="16" spans="1:25" ht="15.75" x14ac:dyDescent="0.2">
      <c r="A16" s="35">
        <f t="shared" si="0"/>
        <v>45478</v>
      </c>
      <c r="B16" s="36">
        <f>SUMIFS(СВЦЭМ!$D$39:$D$782,СВЦЭМ!$A$39:$A$782,$A16,СВЦЭМ!$B$39:$B$782,B$11)+'СЕТ СН'!$F$14+СВЦЭМ!$D$10+'СЕТ СН'!$F$8*'СЕТ СН'!$F$9-'СЕТ СН'!$F$26</f>
        <v>1695.47271295</v>
      </c>
      <c r="C16" s="36">
        <f>SUMIFS(СВЦЭМ!$D$39:$D$782,СВЦЭМ!$A$39:$A$782,$A16,СВЦЭМ!$B$39:$B$782,C$11)+'СЕТ СН'!$F$14+СВЦЭМ!$D$10+'СЕТ СН'!$F$8*'СЕТ СН'!$F$9-'СЕТ СН'!$F$26</f>
        <v>1792.9817967199999</v>
      </c>
      <c r="D16" s="36">
        <f>SUMIFS(СВЦЭМ!$D$39:$D$782,СВЦЭМ!$A$39:$A$782,$A16,СВЦЭМ!$B$39:$B$782,D$11)+'СЕТ СН'!$F$14+СВЦЭМ!$D$10+'СЕТ СН'!$F$8*'СЕТ СН'!$F$9-'СЕТ СН'!$F$26</f>
        <v>1854.29613898</v>
      </c>
      <c r="E16" s="36">
        <f>SUMIFS(СВЦЭМ!$D$39:$D$782,СВЦЭМ!$A$39:$A$782,$A16,СВЦЭМ!$B$39:$B$782,E$11)+'СЕТ СН'!$F$14+СВЦЭМ!$D$10+'СЕТ СН'!$F$8*'СЕТ СН'!$F$9-'СЕТ СН'!$F$26</f>
        <v>1882.97239519</v>
      </c>
      <c r="F16" s="36">
        <f>SUMIFS(СВЦЭМ!$D$39:$D$782,СВЦЭМ!$A$39:$A$782,$A16,СВЦЭМ!$B$39:$B$782,F$11)+'СЕТ СН'!$F$14+СВЦЭМ!$D$10+'СЕТ СН'!$F$8*'СЕТ СН'!$F$9-'СЕТ СН'!$F$26</f>
        <v>1874.4050060899999</v>
      </c>
      <c r="G16" s="36">
        <f>SUMIFS(СВЦЭМ!$D$39:$D$782,СВЦЭМ!$A$39:$A$782,$A16,СВЦЭМ!$B$39:$B$782,G$11)+'СЕТ СН'!$F$14+СВЦЭМ!$D$10+'СЕТ СН'!$F$8*'СЕТ СН'!$F$9-'СЕТ СН'!$F$26</f>
        <v>1840.7714668199999</v>
      </c>
      <c r="H16" s="36">
        <f>SUMIFS(СВЦЭМ!$D$39:$D$782,СВЦЭМ!$A$39:$A$782,$A16,СВЦЭМ!$B$39:$B$782,H$11)+'СЕТ СН'!$F$14+СВЦЭМ!$D$10+'СЕТ СН'!$F$8*'СЕТ СН'!$F$9-'СЕТ СН'!$F$26</f>
        <v>1786.9939940499999</v>
      </c>
      <c r="I16" s="36">
        <f>SUMIFS(СВЦЭМ!$D$39:$D$782,СВЦЭМ!$A$39:$A$782,$A16,СВЦЭМ!$B$39:$B$782,I$11)+'СЕТ СН'!$F$14+СВЦЭМ!$D$10+'СЕТ СН'!$F$8*'СЕТ СН'!$F$9-'СЕТ СН'!$F$26</f>
        <v>1680.76535253</v>
      </c>
      <c r="J16" s="36">
        <f>SUMIFS(СВЦЭМ!$D$39:$D$782,СВЦЭМ!$A$39:$A$782,$A16,СВЦЭМ!$B$39:$B$782,J$11)+'СЕТ СН'!$F$14+СВЦЭМ!$D$10+'СЕТ СН'!$F$8*'СЕТ СН'!$F$9-'СЕТ СН'!$F$26</f>
        <v>1571.0975759099999</v>
      </c>
      <c r="K16" s="36">
        <f>SUMIFS(СВЦЭМ!$D$39:$D$782,СВЦЭМ!$A$39:$A$782,$A16,СВЦЭМ!$B$39:$B$782,K$11)+'СЕТ СН'!$F$14+СВЦЭМ!$D$10+'СЕТ СН'!$F$8*'СЕТ СН'!$F$9-'СЕТ СН'!$F$26</f>
        <v>1543.1464175399999</v>
      </c>
      <c r="L16" s="36">
        <f>SUMIFS(СВЦЭМ!$D$39:$D$782,СВЦЭМ!$A$39:$A$782,$A16,СВЦЭМ!$B$39:$B$782,L$11)+'СЕТ СН'!$F$14+СВЦЭМ!$D$10+'СЕТ СН'!$F$8*'СЕТ СН'!$F$9-'СЕТ СН'!$F$26</f>
        <v>1555.5047125799999</v>
      </c>
      <c r="M16" s="36">
        <f>SUMIFS(СВЦЭМ!$D$39:$D$782,СВЦЭМ!$A$39:$A$782,$A16,СВЦЭМ!$B$39:$B$782,M$11)+'СЕТ СН'!$F$14+СВЦЭМ!$D$10+'СЕТ СН'!$F$8*'СЕТ СН'!$F$9-'СЕТ СН'!$F$26</f>
        <v>1543.6517145099999</v>
      </c>
      <c r="N16" s="36">
        <f>SUMIFS(СВЦЭМ!$D$39:$D$782,СВЦЭМ!$A$39:$A$782,$A16,СВЦЭМ!$B$39:$B$782,N$11)+'СЕТ СН'!$F$14+СВЦЭМ!$D$10+'СЕТ СН'!$F$8*'СЕТ СН'!$F$9-'СЕТ СН'!$F$26</f>
        <v>1551.3299887199998</v>
      </c>
      <c r="O16" s="36">
        <f>SUMIFS(СВЦЭМ!$D$39:$D$782,СВЦЭМ!$A$39:$A$782,$A16,СВЦЭМ!$B$39:$B$782,O$11)+'СЕТ СН'!$F$14+СВЦЭМ!$D$10+'СЕТ СН'!$F$8*'СЕТ СН'!$F$9-'СЕТ СН'!$F$26</f>
        <v>1549.40770537</v>
      </c>
      <c r="P16" s="36">
        <f>SUMIFS(СВЦЭМ!$D$39:$D$782,СВЦЭМ!$A$39:$A$782,$A16,СВЦЭМ!$B$39:$B$782,P$11)+'СЕТ СН'!$F$14+СВЦЭМ!$D$10+'СЕТ СН'!$F$8*'СЕТ СН'!$F$9-'СЕТ СН'!$F$26</f>
        <v>1558.0290986699999</v>
      </c>
      <c r="Q16" s="36">
        <f>SUMIFS(СВЦЭМ!$D$39:$D$782,СВЦЭМ!$A$39:$A$782,$A16,СВЦЭМ!$B$39:$B$782,Q$11)+'СЕТ СН'!$F$14+СВЦЭМ!$D$10+'СЕТ СН'!$F$8*'СЕТ СН'!$F$9-'СЕТ СН'!$F$26</f>
        <v>1569.91942199</v>
      </c>
      <c r="R16" s="36">
        <f>SUMIFS(СВЦЭМ!$D$39:$D$782,СВЦЭМ!$A$39:$A$782,$A16,СВЦЭМ!$B$39:$B$782,R$11)+'СЕТ СН'!$F$14+СВЦЭМ!$D$10+'СЕТ СН'!$F$8*'СЕТ СН'!$F$9-'СЕТ СН'!$F$26</f>
        <v>1566.12961726</v>
      </c>
      <c r="S16" s="36">
        <f>SUMIFS(СВЦЭМ!$D$39:$D$782,СВЦЭМ!$A$39:$A$782,$A16,СВЦЭМ!$B$39:$B$782,S$11)+'СЕТ СН'!$F$14+СВЦЭМ!$D$10+'СЕТ СН'!$F$8*'СЕТ СН'!$F$9-'СЕТ СН'!$F$26</f>
        <v>1558.4452861999998</v>
      </c>
      <c r="T16" s="36">
        <f>SUMIFS(СВЦЭМ!$D$39:$D$782,СВЦЭМ!$A$39:$A$782,$A16,СВЦЭМ!$B$39:$B$782,T$11)+'СЕТ СН'!$F$14+СВЦЭМ!$D$10+'СЕТ СН'!$F$8*'СЕТ СН'!$F$9-'СЕТ СН'!$F$26</f>
        <v>1550.7100912999999</v>
      </c>
      <c r="U16" s="36">
        <f>SUMIFS(СВЦЭМ!$D$39:$D$782,СВЦЭМ!$A$39:$A$782,$A16,СВЦЭМ!$B$39:$B$782,U$11)+'СЕТ СН'!$F$14+СВЦЭМ!$D$10+'СЕТ СН'!$F$8*'СЕТ СН'!$F$9-'СЕТ СН'!$F$26</f>
        <v>1565.0437516299999</v>
      </c>
      <c r="V16" s="36">
        <f>SUMIFS(СВЦЭМ!$D$39:$D$782,СВЦЭМ!$A$39:$A$782,$A16,СВЦЭМ!$B$39:$B$782,V$11)+'СЕТ СН'!$F$14+СВЦЭМ!$D$10+'СЕТ СН'!$F$8*'СЕТ СН'!$F$9-'СЕТ СН'!$F$26</f>
        <v>1579.5600975299999</v>
      </c>
      <c r="W16" s="36">
        <f>SUMIFS(СВЦЭМ!$D$39:$D$782,СВЦЭМ!$A$39:$A$782,$A16,СВЦЭМ!$B$39:$B$782,W$11)+'СЕТ СН'!$F$14+СВЦЭМ!$D$10+'СЕТ СН'!$F$8*'СЕТ СН'!$F$9-'СЕТ СН'!$F$26</f>
        <v>1552.55632453</v>
      </c>
      <c r="X16" s="36">
        <f>SUMIFS(СВЦЭМ!$D$39:$D$782,СВЦЭМ!$A$39:$A$782,$A16,СВЦЭМ!$B$39:$B$782,X$11)+'СЕТ СН'!$F$14+СВЦЭМ!$D$10+'СЕТ СН'!$F$8*'СЕТ СН'!$F$9-'СЕТ СН'!$F$26</f>
        <v>1596.90113131</v>
      </c>
      <c r="Y16" s="36">
        <f>SUMIFS(СВЦЭМ!$D$39:$D$782,СВЦЭМ!$A$39:$A$782,$A16,СВЦЭМ!$B$39:$B$782,Y$11)+'СЕТ СН'!$F$14+СВЦЭМ!$D$10+'СЕТ СН'!$F$8*'СЕТ СН'!$F$9-'СЕТ СН'!$F$26</f>
        <v>1715.6820691200001</v>
      </c>
    </row>
    <row r="17" spans="1:25" ht="15.75" x14ac:dyDescent="0.2">
      <c r="A17" s="35">
        <f t="shared" si="0"/>
        <v>45479</v>
      </c>
      <c r="B17" s="36">
        <f>SUMIFS(СВЦЭМ!$D$39:$D$782,СВЦЭМ!$A$39:$A$782,$A17,СВЦЭМ!$B$39:$B$782,B$11)+'СЕТ СН'!$F$14+СВЦЭМ!$D$10+'СЕТ СН'!$F$8*'СЕТ СН'!$F$9-'СЕТ СН'!$F$26</f>
        <v>1718.5420139599998</v>
      </c>
      <c r="C17" s="36">
        <f>SUMIFS(СВЦЭМ!$D$39:$D$782,СВЦЭМ!$A$39:$A$782,$A17,СВЦЭМ!$B$39:$B$782,C$11)+'СЕТ СН'!$F$14+СВЦЭМ!$D$10+'СЕТ СН'!$F$8*'СЕТ СН'!$F$9-'СЕТ СН'!$F$26</f>
        <v>1804.6769735999999</v>
      </c>
      <c r="D17" s="36">
        <f>SUMIFS(СВЦЭМ!$D$39:$D$782,СВЦЭМ!$A$39:$A$782,$A17,СВЦЭМ!$B$39:$B$782,D$11)+'СЕТ СН'!$F$14+СВЦЭМ!$D$10+'СЕТ СН'!$F$8*'СЕТ СН'!$F$9-'СЕТ СН'!$F$26</f>
        <v>1910.6562133799998</v>
      </c>
      <c r="E17" s="36">
        <f>SUMIFS(СВЦЭМ!$D$39:$D$782,СВЦЭМ!$A$39:$A$782,$A17,СВЦЭМ!$B$39:$B$782,E$11)+'СЕТ СН'!$F$14+СВЦЭМ!$D$10+'СЕТ СН'!$F$8*'СЕТ СН'!$F$9-'СЕТ СН'!$F$26</f>
        <v>1974.84727501</v>
      </c>
      <c r="F17" s="36">
        <f>SUMIFS(СВЦЭМ!$D$39:$D$782,СВЦЭМ!$A$39:$A$782,$A17,СВЦЭМ!$B$39:$B$782,F$11)+'СЕТ СН'!$F$14+СВЦЭМ!$D$10+'СЕТ СН'!$F$8*'СЕТ СН'!$F$9-'СЕТ СН'!$F$26</f>
        <v>1994.9602474199999</v>
      </c>
      <c r="G17" s="36">
        <f>SUMIFS(СВЦЭМ!$D$39:$D$782,СВЦЭМ!$A$39:$A$782,$A17,СВЦЭМ!$B$39:$B$782,G$11)+'СЕТ СН'!$F$14+СВЦЭМ!$D$10+'СЕТ СН'!$F$8*'СЕТ СН'!$F$9-'СЕТ СН'!$F$26</f>
        <v>1986.72687047</v>
      </c>
      <c r="H17" s="36">
        <f>SUMIFS(СВЦЭМ!$D$39:$D$782,СВЦЭМ!$A$39:$A$782,$A17,СВЦЭМ!$B$39:$B$782,H$11)+'СЕТ СН'!$F$14+СВЦЭМ!$D$10+'СЕТ СН'!$F$8*'СЕТ СН'!$F$9-'СЕТ СН'!$F$26</f>
        <v>1981.30766819</v>
      </c>
      <c r="I17" s="36">
        <f>SUMIFS(СВЦЭМ!$D$39:$D$782,СВЦЭМ!$A$39:$A$782,$A17,СВЦЭМ!$B$39:$B$782,I$11)+'СЕТ СН'!$F$14+СВЦЭМ!$D$10+'СЕТ СН'!$F$8*'СЕТ СН'!$F$9-'СЕТ СН'!$F$26</f>
        <v>1895.6109525699999</v>
      </c>
      <c r="J17" s="36">
        <f>SUMIFS(СВЦЭМ!$D$39:$D$782,СВЦЭМ!$A$39:$A$782,$A17,СВЦЭМ!$B$39:$B$782,J$11)+'СЕТ СН'!$F$14+СВЦЭМ!$D$10+'СЕТ СН'!$F$8*'СЕТ СН'!$F$9-'СЕТ СН'!$F$26</f>
        <v>1764.8221735</v>
      </c>
      <c r="K17" s="36">
        <f>SUMIFS(СВЦЭМ!$D$39:$D$782,СВЦЭМ!$A$39:$A$782,$A17,СВЦЭМ!$B$39:$B$782,K$11)+'СЕТ СН'!$F$14+СВЦЭМ!$D$10+'СЕТ СН'!$F$8*'СЕТ СН'!$F$9-'СЕТ СН'!$F$26</f>
        <v>1667.2977594699998</v>
      </c>
      <c r="L17" s="36">
        <f>SUMIFS(СВЦЭМ!$D$39:$D$782,СВЦЭМ!$A$39:$A$782,$A17,СВЦЭМ!$B$39:$B$782,L$11)+'СЕТ СН'!$F$14+СВЦЭМ!$D$10+'СЕТ СН'!$F$8*'СЕТ СН'!$F$9-'СЕТ СН'!$F$26</f>
        <v>1601.9192363899999</v>
      </c>
      <c r="M17" s="36">
        <f>SUMIFS(СВЦЭМ!$D$39:$D$782,СВЦЭМ!$A$39:$A$782,$A17,СВЦЭМ!$B$39:$B$782,M$11)+'СЕТ СН'!$F$14+СВЦЭМ!$D$10+'СЕТ СН'!$F$8*'СЕТ СН'!$F$9-'СЕТ СН'!$F$26</f>
        <v>1581.8909508899999</v>
      </c>
      <c r="N17" s="36">
        <f>SUMIFS(СВЦЭМ!$D$39:$D$782,СВЦЭМ!$A$39:$A$782,$A17,СВЦЭМ!$B$39:$B$782,N$11)+'СЕТ СН'!$F$14+СВЦЭМ!$D$10+'СЕТ СН'!$F$8*'СЕТ СН'!$F$9-'СЕТ СН'!$F$26</f>
        <v>1580.40399379</v>
      </c>
      <c r="O17" s="36">
        <f>SUMIFS(СВЦЭМ!$D$39:$D$782,СВЦЭМ!$A$39:$A$782,$A17,СВЦЭМ!$B$39:$B$782,O$11)+'СЕТ СН'!$F$14+СВЦЭМ!$D$10+'СЕТ СН'!$F$8*'СЕТ СН'!$F$9-'СЕТ СН'!$F$26</f>
        <v>1577.34739167</v>
      </c>
      <c r="P17" s="36">
        <f>SUMIFS(СВЦЭМ!$D$39:$D$782,СВЦЭМ!$A$39:$A$782,$A17,СВЦЭМ!$B$39:$B$782,P$11)+'СЕТ СН'!$F$14+СВЦЭМ!$D$10+'СЕТ СН'!$F$8*'СЕТ СН'!$F$9-'СЕТ СН'!$F$26</f>
        <v>1575.4800550499999</v>
      </c>
      <c r="Q17" s="36">
        <f>SUMIFS(СВЦЭМ!$D$39:$D$782,СВЦЭМ!$A$39:$A$782,$A17,СВЦЭМ!$B$39:$B$782,Q$11)+'СЕТ СН'!$F$14+СВЦЭМ!$D$10+'СЕТ СН'!$F$8*'СЕТ СН'!$F$9-'СЕТ СН'!$F$26</f>
        <v>1587.6595724899998</v>
      </c>
      <c r="R17" s="36">
        <f>SUMIFS(СВЦЭМ!$D$39:$D$782,СВЦЭМ!$A$39:$A$782,$A17,СВЦЭМ!$B$39:$B$782,R$11)+'СЕТ СН'!$F$14+СВЦЭМ!$D$10+'СЕТ СН'!$F$8*'СЕТ СН'!$F$9-'СЕТ СН'!$F$26</f>
        <v>1617.9092167899998</v>
      </c>
      <c r="S17" s="36">
        <f>SUMIFS(СВЦЭМ!$D$39:$D$782,СВЦЭМ!$A$39:$A$782,$A17,СВЦЭМ!$B$39:$B$782,S$11)+'СЕТ СН'!$F$14+СВЦЭМ!$D$10+'СЕТ СН'!$F$8*'СЕТ СН'!$F$9-'СЕТ СН'!$F$26</f>
        <v>1604.3703452</v>
      </c>
      <c r="T17" s="36">
        <f>SUMIFS(СВЦЭМ!$D$39:$D$782,СВЦЭМ!$A$39:$A$782,$A17,СВЦЭМ!$B$39:$B$782,T$11)+'СЕТ СН'!$F$14+СВЦЭМ!$D$10+'СЕТ СН'!$F$8*'СЕТ СН'!$F$9-'СЕТ СН'!$F$26</f>
        <v>1597.4678579699998</v>
      </c>
      <c r="U17" s="36">
        <f>SUMIFS(СВЦЭМ!$D$39:$D$782,СВЦЭМ!$A$39:$A$782,$A17,СВЦЭМ!$B$39:$B$782,U$11)+'СЕТ СН'!$F$14+СВЦЭМ!$D$10+'СЕТ СН'!$F$8*'СЕТ СН'!$F$9-'СЕТ СН'!$F$26</f>
        <v>1606.08133322</v>
      </c>
      <c r="V17" s="36">
        <f>SUMIFS(СВЦЭМ!$D$39:$D$782,СВЦЭМ!$A$39:$A$782,$A17,СВЦЭМ!$B$39:$B$782,V$11)+'СЕТ СН'!$F$14+СВЦЭМ!$D$10+'СЕТ СН'!$F$8*'СЕТ СН'!$F$9-'СЕТ СН'!$F$26</f>
        <v>1617.10318564</v>
      </c>
      <c r="W17" s="36">
        <f>SUMIFS(СВЦЭМ!$D$39:$D$782,СВЦЭМ!$A$39:$A$782,$A17,СВЦЭМ!$B$39:$B$782,W$11)+'СЕТ СН'!$F$14+СВЦЭМ!$D$10+'СЕТ СН'!$F$8*'СЕТ СН'!$F$9-'СЕТ СН'!$F$26</f>
        <v>1608.6506278099998</v>
      </c>
      <c r="X17" s="36">
        <f>SUMIFS(СВЦЭМ!$D$39:$D$782,СВЦЭМ!$A$39:$A$782,$A17,СВЦЭМ!$B$39:$B$782,X$11)+'СЕТ СН'!$F$14+СВЦЭМ!$D$10+'СЕТ СН'!$F$8*'СЕТ СН'!$F$9-'СЕТ СН'!$F$26</f>
        <v>1643.73821165</v>
      </c>
      <c r="Y17" s="36">
        <f>SUMIFS(СВЦЭМ!$D$39:$D$782,СВЦЭМ!$A$39:$A$782,$A17,СВЦЭМ!$B$39:$B$782,Y$11)+'СЕТ СН'!$F$14+СВЦЭМ!$D$10+'СЕТ СН'!$F$8*'СЕТ СН'!$F$9-'СЕТ СН'!$F$26</f>
        <v>1731.8546532</v>
      </c>
    </row>
    <row r="18" spans="1:25" ht="15.75" x14ac:dyDescent="0.2">
      <c r="A18" s="35">
        <f t="shared" si="0"/>
        <v>45480</v>
      </c>
      <c r="B18" s="36">
        <f>SUMIFS(СВЦЭМ!$D$39:$D$782,СВЦЭМ!$A$39:$A$782,$A18,СВЦЭМ!$B$39:$B$782,B$11)+'СЕТ СН'!$F$14+СВЦЭМ!$D$10+'СЕТ СН'!$F$8*'СЕТ СН'!$F$9-'СЕТ СН'!$F$26</f>
        <v>1876.4731824599999</v>
      </c>
      <c r="C18" s="36">
        <f>SUMIFS(СВЦЭМ!$D$39:$D$782,СВЦЭМ!$A$39:$A$782,$A18,СВЦЭМ!$B$39:$B$782,C$11)+'СЕТ СН'!$F$14+СВЦЭМ!$D$10+'СЕТ СН'!$F$8*'СЕТ СН'!$F$9-'СЕТ СН'!$F$26</f>
        <v>1940.1532434199999</v>
      </c>
      <c r="D18" s="36">
        <f>SUMIFS(СВЦЭМ!$D$39:$D$782,СВЦЭМ!$A$39:$A$782,$A18,СВЦЭМ!$B$39:$B$782,D$11)+'СЕТ СН'!$F$14+СВЦЭМ!$D$10+'СЕТ СН'!$F$8*'СЕТ СН'!$F$9-'СЕТ СН'!$F$26</f>
        <v>2001.60230402</v>
      </c>
      <c r="E18" s="36">
        <f>SUMIFS(СВЦЭМ!$D$39:$D$782,СВЦЭМ!$A$39:$A$782,$A18,СВЦЭМ!$B$39:$B$782,E$11)+'СЕТ СН'!$F$14+СВЦЭМ!$D$10+'СЕТ СН'!$F$8*'СЕТ СН'!$F$9-'СЕТ СН'!$F$26</f>
        <v>1993.99881465</v>
      </c>
      <c r="F18" s="36">
        <f>SUMIFS(СВЦЭМ!$D$39:$D$782,СВЦЭМ!$A$39:$A$782,$A18,СВЦЭМ!$B$39:$B$782,F$11)+'СЕТ СН'!$F$14+СВЦЭМ!$D$10+'СЕТ СН'!$F$8*'СЕТ СН'!$F$9-'СЕТ СН'!$F$26</f>
        <v>1997.18861055</v>
      </c>
      <c r="G18" s="36">
        <f>SUMIFS(СВЦЭМ!$D$39:$D$782,СВЦЭМ!$A$39:$A$782,$A18,СВЦЭМ!$B$39:$B$782,G$11)+'СЕТ СН'!$F$14+СВЦЭМ!$D$10+'СЕТ СН'!$F$8*'СЕТ СН'!$F$9-'СЕТ СН'!$F$26</f>
        <v>2000.3202870699999</v>
      </c>
      <c r="H18" s="36">
        <f>SUMIFS(СВЦЭМ!$D$39:$D$782,СВЦЭМ!$A$39:$A$782,$A18,СВЦЭМ!$B$39:$B$782,H$11)+'СЕТ СН'!$F$14+СВЦЭМ!$D$10+'СЕТ СН'!$F$8*'СЕТ СН'!$F$9-'СЕТ СН'!$F$26</f>
        <v>2016.5066958299999</v>
      </c>
      <c r="I18" s="36">
        <f>SUMIFS(СВЦЭМ!$D$39:$D$782,СВЦЭМ!$A$39:$A$782,$A18,СВЦЭМ!$B$39:$B$782,I$11)+'СЕТ СН'!$F$14+СВЦЭМ!$D$10+'СЕТ СН'!$F$8*'СЕТ СН'!$F$9-'СЕТ СН'!$F$26</f>
        <v>1979.2963849499999</v>
      </c>
      <c r="J18" s="36">
        <f>SUMIFS(СВЦЭМ!$D$39:$D$782,СВЦЭМ!$A$39:$A$782,$A18,СВЦЭМ!$B$39:$B$782,J$11)+'СЕТ СН'!$F$14+СВЦЭМ!$D$10+'СЕТ СН'!$F$8*'СЕТ СН'!$F$9-'СЕТ СН'!$F$26</f>
        <v>1844.5893104899999</v>
      </c>
      <c r="K18" s="36">
        <f>SUMIFS(СВЦЭМ!$D$39:$D$782,СВЦЭМ!$A$39:$A$782,$A18,СВЦЭМ!$B$39:$B$782,K$11)+'СЕТ СН'!$F$14+СВЦЭМ!$D$10+'СЕТ СН'!$F$8*'СЕТ СН'!$F$9-'СЕТ СН'!$F$26</f>
        <v>1747.1003306</v>
      </c>
      <c r="L18" s="36">
        <f>SUMIFS(СВЦЭМ!$D$39:$D$782,СВЦЭМ!$A$39:$A$782,$A18,СВЦЭМ!$B$39:$B$782,L$11)+'СЕТ СН'!$F$14+СВЦЭМ!$D$10+'СЕТ СН'!$F$8*'СЕТ СН'!$F$9-'СЕТ СН'!$F$26</f>
        <v>1699.19790827</v>
      </c>
      <c r="M18" s="36">
        <f>SUMIFS(СВЦЭМ!$D$39:$D$782,СВЦЭМ!$A$39:$A$782,$A18,СВЦЭМ!$B$39:$B$782,M$11)+'СЕТ СН'!$F$14+СВЦЭМ!$D$10+'СЕТ СН'!$F$8*'СЕТ СН'!$F$9-'СЕТ СН'!$F$26</f>
        <v>1690.6566829799999</v>
      </c>
      <c r="N18" s="36">
        <f>SUMIFS(СВЦЭМ!$D$39:$D$782,СВЦЭМ!$A$39:$A$782,$A18,СВЦЭМ!$B$39:$B$782,N$11)+'СЕТ СН'!$F$14+СВЦЭМ!$D$10+'СЕТ СН'!$F$8*'СЕТ СН'!$F$9-'СЕТ СН'!$F$26</f>
        <v>1676.4971606899999</v>
      </c>
      <c r="O18" s="36">
        <f>SUMIFS(СВЦЭМ!$D$39:$D$782,СВЦЭМ!$A$39:$A$782,$A18,СВЦЭМ!$B$39:$B$782,O$11)+'СЕТ СН'!$F$14+СВЦЭМ!$D$10+'СЕТ СН'!$F$8*'СЕТ СН'!$F$9-'СЕТ СН'!$F$26</f>
        <v>1663.9795740699999</v>
      </c>
      <c r="P18" s="36">
        <f>SUMIFS(СВЦЭМ!$D$39:$D$782,СВЦЭМ!$A$39:$A$782,$A18,СВЦЭМ!$B$39:$B$782,P$11)+'СЕТ СН'!$F$14+СВЦЭМ!$D$10+'СЕТ СН'!$F$8*'СЕТ СН'!$F$9-'СЕТ СН'!$F$26</f>
        <v>1678.1745807699999</v>
      </c>
      <c r="Q18" s="36">
        <f>SUMIFS(СВЦЭМ!$D$39:$D$782,СВЦЭМ!$A$39:$A$782,$A18,СВЦЭМ!$B$39:$B$782,Q$11)+'СЕТ СН'!$F$14+СВЦЭМ!$D$10+'СЕТ СН'!$F$8*'СЕТ СН'!$F$9-'СЕТ СН'!$F$26</f>
        <v>1689.5302601599999</v>
      </c>
      <c r="R18" s="36">
        <f>SUMIFS(СВЦЭМ!$D$39:$D$782,СВЦЭМ!$A$39:$A$782,$A18,СВЦЭМ!$B$39:$B$782,R$11)+'СЕТ СН'!$F$14+СВЦЭМ!$D$10+'СЕТ СН'!$F$8*'СЕТ СН'!$F$9-'СЕТ СН'!$F$26</f>
        <v>1682.3426102799999</v>
      </c>
      <c r="S18" s="36">
        <f>SUMIFS(СВЦЭМ!$D$39:$D$782,СВЦЭМ!$A$39:$A$782,$A18,СВЦЭМ!$B$39:$B$782,S$11)+'СЕТ СН'!$F$14+СВЦЭМ!$D$10+'СЕТ СН'!$F$8*'СЕТ СН'!$F$9-'СЕТ СН'!$F$26</f>
        <v>1681.1406686099999</v>
      </c>
      <c r="T18" s="36">
        <f>SUMIFS(СВЦЭМ!$D$39:$D$782,СВЦЭМ!$A$39:$A$782,$A18,СВЦЭМ!$B$39:$B$782,T$11)+'СЕТ СН'!$F$14+СВЦЭМ!$D$10+'СЕТ СН'!$F$8*'СЕТ СН'!$F$9-'СЕТ СН'!$F$26</f>
        <v>1660.8869562699999</v>
      </c>
      <c r="U18" s="36">
        <f>SUMIFS(СВЦЭМ!$D$39:$D$782,СВЦЭМ!$A$39:$A$782,$A18,СВЦЭМ!$B$39:$B$782,U$11)+'СЕТ СН'!$F$14+СВЦЭМ!$D$10+'СЕТ СН'!$F$8*'СЕТ СН'!$F$9-'СЕТ СН'!$F$26</f>
        <v>1668.5157059199998</v>
      </c>
      <c r="V18" s="36">
        <f>SUMIFS(СВЦЭМ!$D$39:$D$782,СВЦЭМ!$A$39:$A$782,$A18,СВЦЭМ!$B$39:$B$782,V$11)+'СЕТ СН'!$F$14+СВЦЭМ!$D$10+'СЕТ СН'!$F$8*'СЕТ СН'!$F$9-'СЕТ СН'!$F$26</f>
        <v>1672.8442099199999</v>
      </c>
      <c r="W18" s="36">
        <f>SUMIFS(СВЦЭМ!$D$39:$D$782,СВЦЭМ!$A$39:$A$782,$A18,СВЦЭМ!$B$39:$B$782,W$11)+'СЕТ СН'!$F$14+СВЦЭМ!$D$10+'СЕТ СН'!$F$8*'СЕТ СН'!$F$9-'СЕТ СН'!$F$26</f>
        <v>1661.3555222099999</v>
      </c>
      <c r="X18" s="36">
        <f>SUMIFS(СВЦЭМ!$D$39:$D$782,СВЦЭМ!$A$39:$A$782,$A18,СВЦЭМ!$B$39:$B$782,X$11)+'СЕТ СН'!$F$14+СВЦЭМ!$D$10+'СЕТ СН'!$F$8*'СЕТ СН'!$F$9-'СЕТ СН'!$F$26</f>
        <v>1714.2436378899999</v>
      </c>
      <c r="Y18" s="36">
        <f>SUMIFS(СВЦЭМ!$D$39:$D$782,СВЦЭМ!$A$39:$A$782,$A18,СВЦЭМ!$B$39:$B$782,Y$11)+'СЕТ СН'!$F$14+СВЦЭМ!$D$10+'СЕТ СН'!$F$8*'СЕТ СН'!$F$9-'СЕТ СН'!$F$26</f>
        <v>1802.02163402</v>
      </c>
    </row>
    <row r="19" spans="1:25" ht="15.75" x14ac:dyDescent="0.2">
      <c r="A19" s="35">
        <f t="shared" si="0"/>
        <v>45481</v>
      </c>
      <c r="B19" s="36">
        <f>SUMIFS(СВЦЭМ!$D$39:$D$782,СВЦЭМ!$A$39:$A$782,$A19,СВЦЭМ!$B$39:$B$782,B$11)+'СЕТ СН'!$F$14+СВЦЭМ!$D$10+'СЕТ СН'!$F$8*'СЕТ СН'!$F$9-'СЕТ СН'!$F$26</f>
        <v>1896.75952641</v>
      </c>
      <c r="C19" s="36">
        <f>SUMIFS(СВЦЭМ!$D$39:$D$782,СВЦЭМ!$A$39:$A$782,$A19,СВЦЭМ!$B$39:$B$782,C$11)+'СЕТ СН'!$F$14+СВЦЭМ!$D$10+'СЕТ СН'!$F$8*'СЕТ СН'!$F$9-'СЕТ СН'!$F$26</f>
        <v>1995.7456733199999</v>
      </c>
      <c r="D19" s="36">
        <f>SUMIFS(СВЦЭМ!$D$39:$D$782,СВЦЭМ!$A$39:$A$782,$A19,СВЦЭМ!$B$39:$B$782,D$11)+'СЕТ СН'!$F$14+СВЦЭМ!$D$10+'СЕТ СН'!$F$8*'СЕТ СН'!$F$9-'СЕТ СН'!$F$26</f>
        <v>2073.4479907099999</v>
      </c>
      <c r="E19" s="36">
        <f>SUMIFS(СВЦЭМ!$D$39:$D$782,СВЦЭМ!$A$39:$A$782,$A19,СВЦЭМ!$B$39:$B$782,E$11)+'СЕТ СН'!$F$14+СВЦЭМ!$D$10+'СЕТ СН'!$F$8*'СЕТ СН'!$F$9-'СЕТ СН'!$F$26</f>
        <v>2101.4126469999997</v>
      </c>
      <c r="F19" s="36">
        <f>SUMIFS(СВЦЭМ!$D$39:$D$782,СВЦЭМ!$A$39:$A$782,$A19,СВЦЭМ!$B$39:$B$782,F$11)+'СЕТ СН'!$F$14+СВЦЭМ!$D$10+'СЕТ СН'!$F$8*'СЕТ СН'!$F$9-'СЕТ СН'!$F$26</f>
        <v>2107.57966708</v>
      </c>
      <c r="G19" s="36">
        <f>SUMIFS(СВЦЭМ!$D$39:$D$782,СВЦЭМ!$A$39:$A$782,$A19,СВЦЭМ!$B$39:$B$782,G$11)+'СЕТ СН'!$F$14+СВЦЭМ!$D$10+'СЕТ СН'!$F$8*'СЕТ СН'!$F$9-'СЕТ СН'!$F$26</f>
        <v>2090.01891333</v>
      </c>
      <c r="H19" s="36">
        <f>SUMIFS(СВЦЭМ!$D$39:$D$782,СВЦЭМ!$A$39:$A$782,$A19,СВЦЭМ!$B$39:$B$782,H$11)+'СЕТ СН'!$F$14+СВЦЭМ!$D$10+'СЕТ СН'!$F$8*'СЕТ СН'!$F$9-'СЕТ СН'!$F$26</f>
        <v>1990.4625374299999</v>
      </c>
      <c r="I19" s="36">
        <f>SUMIFS(СВЦЭМ!$D$39:$D$782,СВЦЭМ!$A$39:$A$782,$A19,СВЦЭМ!$B$39:$B$782,I$11)+'СЕТ СН'!$F$14+СВЦЭМ!$D$10+'СЕТ СН'!$F$8*'СЕТ СН'!$F$9-'СЕТ СН'!$F$26</f>
        <v>1896.97803918</v>
      </c>
      <c r="J19" s="36">
        <f>SUMIFS(СВЦЭМ!$D$39:$D$782,СВЦЭМ!$A$39:$A$782,$A19,СВЦЭМ!$B$39:$B$782,J$11)+'СЕТ СН'!$F$14+СВЦЭМ!$D$10+'СЕТ СН'!$F$8*'СЕТ СН'!$F$9-'СЕТ СН'!$F$26</f>
        <v>1782.23698014</v>
      </c>
      <c r="K19" s="36">
        <f>SUMIFS(СВЦЭМ!$D$39:$D$782,СВЦЭМ!$A$39:$A$782,$A19,СВЦЭМ!$B$39:$B$782,K$11)+'СЕТ СН'!$F$14+СВЦЭМ!$D$10+'СЕТ СН'!$F$8*'СЕТ СН'!$F$9-'СЕТ СН'!$F$26</f>
        <v>1715.2666018299999</v>
      </c>
      <c r="L19" s="36">
        <f>SUMIFS(СВЦЭМ!$D$39:$D$782,СВЦЭМ!$A$39:$A$782,$A19,СВЦЭМ!$B$39:$B$782,L$11)+'СЕТ СН'!$F$14+СВЦЭМ!$D$10+'СЕТ СН'!$F$8*'СЕТ СН'!$F$9-'СЕТ СН'!$F$26</f>
        <v>1668.4145381799999</v>
      </c>
      <c r="M19" s="36">
        <f>SUMIFS(СВЦЭМ!$D$39:$D$782,СВЦЭМ!$A$39:$A$782,$A19,СВЦЭМ!$B$39:$B$782,M$11)+'СЕТ СН'!$F$14+СВЦЭМ!$D$10+'СЕТ СН'!$F$8*'СЕТ СН'!$F$9-'СЕТ СН'!$F$26</f>
        <v>1670.7432655299999</v>
      </c>
      <c r="N19" s="36">
        <f>SUMIFS(СВЦЭМ!$D$39:$D$782,СВЦЭМ!$A$39:$A$782,$A19,СВЦЭМ!$B$39:$B$782,N$11)+'СЕТ СН'!$F$14+СВЦЭМ!$D$10+'СЕТ СН'!$F$8*'СЕТ СН'!$F$9-'СЕТ СН'!$F$26</f>
        <v>1663.01988173</v>
      </c>
      <c r="O19" s="36">
        <f>SUMIFS(СВЦЭМ!$D$39:$D$782,СВЦЭМ!$A$39:$A$782,$A19,СВЦЭМ!$B$39:$B$782,O$11)+'СЕТ СН'!$F$14+СВЦЭМ!$D$10+'СЕТ СН'!$F$8*'СЕТ СН'!$F$9-'СЕТ СН'!$F$26</f>
        <v>1666.2760464999999</v>
      </c>
      <c r="P19" s="36">
        <f>SUMIFS(СВЦЭМ!$D$39:$D$782,СВЦЭМ!$A$39:$A$782,$A19,СВЦЭМ!$B$39:$B$782,P$11)+'СЕТ СН'!$F$14+СВЦЭМ!$D$10+'СЕТ СН'!$F$8*'СЕТ СН'!$F$9-'СЕТ СН'!$F$26</f>
        <v>1669.5000959399999</v>
      </c>
      <c r="Q19" s="36">
        <f>SUMIFS(СВЦЭМ!$D$39:$D$782,СВЦЭМ!$A$39:$A$782,$A19,СВЦЭМ!$B$39:$B$782,Q$11)+'СЕТ СН'!$F$14+СВЦЭМ!$D$10+'СЕТ СН'!$F$8*'СЕТ СН'!$F$9-'СЕТ СН'!$F$26</f>
        <v>1675.70506234</v>
      </c>
      <c r="R19" s="36">
        <f>SUMIFS(СВЦЭМ!$D$39:$D$782,СВЦЭМ!$A$39:$A$782,$A19,СВЦЭМ!$B$39:$B$782,R$11)+'СЕТ СН'!$F$14+СВЦЭМ!$D$10+'СЕТ СН'!$F$8*'СЕТ СН'!$F$9-'СЕТ СН'!$F$26</f>
        <v>1673.6598687399999</v>
      </c>
      <c r="S19" s="36">
        <f>SUMIFS(СВЦЭМ!$D$39:$D$782,СВЦЭМ!$A$39:$A$782,$A19,СВЦЭМ!$B$39:$B$782,S$11)+'СЕТ СН'!$F$14+СВЦЭМ!$D$10+'СЕТ СН'!$F$8*'СЕТ СН'!$F$9-'СЕТ СН'!$F$26</f>
        <v>1668.8523153599999</v>
      </c>
      <c r="T19" s="36">
        <f>SUMIFS(СВЦЭМ!$D$39:$D$782,СВЦЭМ!$A$39:$A$782,$A19,СВЦЭМ!$B$39:$B$782,T$11)+'СЕТ СН'!$F$14+СВЦЭМ!$D$10+'СЕТ СН'!$F$8*'СЕТ СН'!$F$9-'СЕТ СН'!$F$26</f>
        <v>1658.70458265</v>
      </c>
      <c r="U19" s="36">
        <f>SUMIFS(СВЦЭМ!$D$39:$D$782,СВЦЭМ!$A$39:$A$782,$A19,СВЦЭМ!$B$39:$B$782,U$11)+'СЕТ СН'!$F$14+СВЦЭМ!$D$10+'СЕТ СН'!$F$8*'СЕТ СН'!$F$9-'СЕТ СН'!$F$26</f>
        <v>1664.5086450699998</v>
      </c>
      <c r="V19" s="36">
        <f>SUMIFS(СВЦЭМ!$D$39:$D$782,СВЦЭМ!$A$39:$A$782,$A19,СВЦЭМ!$B$39:$B$782,V$11)+'СЕТ СН'!$F$14+СВЦЭМ!$D$10+'СЕТ СН'!$F$8*'СЕТ СН'!$F$9-'СЕТ СН'!$F$26</f>
        <v>1645.84452689</v>
      </c>
      <c r="W19" s="36">
        <f>SUMIFS(СВЦЭМ!$D$39:$D$782,СВЦЭМ!$A$39:$A$782,$A19,СВЦЭМ!$B$39:$B$782,W$11)+'СЕТ СН'!$F$14+СВЦЭМ!$D$10+'СЕТ СН'!$F$8*'СЕТ СН'!$F$9-'СЕТ СН'!$F$26</f>
        <v>1646.00195304</v>
      </c>
      <c r="X19" s="36">
        <f>SUMIFS(СВЦЭМ!$D$39:$D$782,СВЦЭМ!$A$39:$A$782,$A19,СВЦЭМ!$B$39:$B$782,X$11)+'СЕТ СН'!$F$14+СВЦЭМ!$D$10+'СЕТ СН'!$F$8*'СЕТ СН'!$F$9-'СЕТ СН'!$F$26</f>
        <v>1687.92298024</v>
      </c>
      <c r="Y19" s="36">
        <f>SUMIFS(СВЦЭМ!$D$39:$D$782,СВЦЭМ!$A$39:$A$782,$A19,СВЦЭМ!$B$39:$B$782,Y$11)+'СЕТ СН'!$F$14+СВЦЭМ!$D$10+'СЕТ СН'!$F$8*'СЕТ СН'!$F$9-'СЕТ СН'!$F$26</f>
        <v>1773.88317753</v>
      </c>
    </row>
    <row r="20" spans="1:25" ht="15.75" x14ac:dyDescent="0.2">
      <c r="A20" s="35">
        <f t="shared" si="0"/>
        <v>45482</v>
      </c>
      <c r="B20" s="36">
        <f>SUMIFS(СВЦЭМ!$D$39:$D$782,СВЦЭМ!$A$39:$A$782,$A20,СВЦЭМ!$B$39:$B$782,B$11)+'СЕТ СН'!$F$14+СВЦЭМ!$D$10+'СЕТ СН'!$F$8*'СЕТ СН'!$F$9-'СЕТ СН'!$F$26</f>
        <v>1925.74233865</v>
      </c>
      <c r="C20" s="36">
        <f>SUMIFS(СВЦЭМ!$D$39:$D$782,СВЦЭМ!$A$39:$A$782,$A20,СВЦЭМ!$B$39:$B$782,C$11)+'СЕТ СН'!$F$14+СВЦЭМ!$D$10+'СЕТ СН'!$F$8*'СЕТ СН'!$F$9-'СЕТ СН'!$F$26</f>
        <v>2013.637698</v>
      </c>
      <c r="D20" s="36">
        <f>SUMIFS(СВЦЭМ!$D$39:$D$782,СВЦЭМ!$A$39:$A$782,$A20,СВЦЭМ!$B$39:$B$782,D$11)+'СЕТ СН'!$F$14+СВЦЭМ!$D$10+'СЕТ СН'!$F$8*'СЕТ СН'!$F$9-'СЕТ СН'!$F$26</f>
        <v>2079.0700015799998</v>
      </c>
      <c r="E20" s="36">
        <f>SUMIFS(СВЦЭМ!$D$39:$D$782,СВЦЭМ!$A$39:$A$782,$A20,СВЦЭМ!$B$39:$B$782,E$11)+'СЕТ СН'!$F$14+СВЦЭМ!$D$10+'СЕТ СН'!$F$8*'СЕТ СН'!$F$9-'СЕТ СН'!$F$26</f>
        <v>2132.4530994299998</v>
      </c>
      <c r="F20" s="36">
        <f>SUMIFS(СВЦЭМ!$D$39:$D$782,СВЦЭМ!$A$39:$A$782,$A20,СВЦЭМ!$B$39:$B$782,F$11)+'СЕТ СН'!$F$14+СВЦЭМ!$D$10+'СЕТ СН'!$F$8*'СЕТ СН'!$F$9-'СЕТ СН'!$F$26</f>
        <v>2124.7122521199999</v>
      </c>
      <c r="G20" s="36">
        <f>SUMIFS(СВЦЭМ!$D$39:$D$782,СВЦЭМ!$A$39:$A$782,$A20,СВЦЭМ!$B$39:$B$782,G$11)+'СЕТ СН'!$F$14+СВЦЭМ!$D$10+'СЕТ СН'!$F$8*'СЕТ СН'!$F$9-'СЕТ СН'!$F$26</f>
        <v>2108.8596743999997</v>
      </c>
      <c r="H20" s="36">
        <f>SUMIFS(СВЦЭМ!$D$39:$D$782,СВЦЭМ!$A$39:$A$782,$A20,СВЦЭМ!$B$39:$B$782,H$11)+'СЕТ СН'!$F$14+СВЦЭМ!$D$10+'СЕТ СН'!$F$8*'СЕТ СН'!$F$9-'СЕТ СН'!$F$26</f>
        <v>1919.78392798</v>
      </c>
      <c r="I20" s="36">
        <f>SUMIFS(СВЦЭМ!$D$39:$D$782,СВЦЭМ!$A$39:$A$782,$A20,СВЦЭМ!$B$39:$B$782,I$11)+'СЕТ СН'!$F$14+СВЦЭМ!$D$10+'СЕТ СН'!$F$8*'СЕТ СН'!$F$9-'СЕТ СН'!$F$26</f>
        <v>1822.9232405999999</v>
      </c>
      <c r="J20" s="36">
        <f>SUMIFS(СВЦЭМ!$D$39:$D$782,СВЦЭМ!$A$39:$A$782,$A20,СВЦЭМ!$B$39:$B$782,J$11)+'СЕТ СН'!$F$14+СВЦЭМ!$D$10+'СЕТ СН'!$F$8*'СЕТ СН'!$F$9-'СЕТ СН'!$F$26</f>
        <v>1702.36151258</v>
      </c>
      <c r="K20" s="36">
        <f>SUMIFS(СВЦЭМ!$D$39:$D$782,СВЦЭМ!$A$39:$A$782,$A20,СВЦЭМ!$B$39:$B$782,K$11)+'СЕТ СН'!$F$14+СВЦЭМ!$D$10+'СЕТ СН'!$F$8*'СЕТ СН'!$F$9-'СЕТ СН'!$F$26</f>
        <v>1633.5515929799999</v>
      </c>
      <c r="L20" s="36">
        <f>SUMIFS(СВЦЭМ!$D$39:$D$782,СВЦЭМ!$A$39:$A$782,$A20,СВЦЭМ!$B$39:$B$782,L$11)+'СЕТ СН'!$F$14+СВЦЭМ!$D$10+'СЕТ СН'!$F$8*'СЕТ СН'!$F$9-'СЕТ СН'!$F$26</f>
        <v>1604.0052940799999</v>
      </c>
      <c r="M20" s="36">
        <f>SUMIFS(СВЦЭМ!$D$39:$D$782,СВЦЭМ!$A$39:$A$782,$A20,СВЦЭМ!$B$39:$B$782,M$11)+'СЕТ СН'!$F$14+СВЦЭМ!$D$10+'СЕТ СН'!$F$8*'СЕТ СН'!$F$9-'СЕТ СН'!$F$26</f>
        <v>1579.6659996599999</v>
      </c>
      <c r="N20" s="36">
        <f>SUMIFS(СВЦЭМ!$D$39:$D$782,СВЦЭМ!$A$39:$A$782,$A20,СВЦЭМ!$B$39:$B$782,N$11)+'СЕТ СН'!$F$14+СВЦЭМ!$D$10+'СЕТ СН'!$F$8*'СЕТ СН'!$F$9-'СЕТ СН'!$F$26</f>
        <v>1568.23009566</v>
      </c>
      <c r="O20" s="36">
        <f>SUMIFS(СВЦЭМ!$D$39:$D$782,СВЦЭМ!$A$39:$A$782,$A20,СВЦЭМ!$B$39:$B$782,O$11)+'СЕТ СН'!$F$14+СВЦЭМ!$D$10+'СЕТ СН'!$F$8*'СЕТ СН'!$F$9-'СЕТ СН'!$F$26</f>
        <v>1549.56203581</v>
      </c>
      <c r="P20" s="36">
        <f>SUMIFS(СВЦЭМ!$D$39:$D$782,СВЦЭМ!$A$39:$A$782,$A20,СВЦЭМ!$B$39:$B$782,P$11)+'СЕТ СН'!$F$14+СВЦЭМ!$D$10+'СЕТ СН'!$F$8*'СЕТ СН'!$F$9-'СЕТ СН'!$F$26</f>
        <v>1556.2204335599999</v>
      </c>
      <c r="Q20" s="36">
        <f>SUMIFS(СВЦЭМ!$D$39:$D$782,СВЦЭМ!$A$39:$A$782,$A20,СВЦЭМ!$B$39:$B$782,Q$11)+'СЕТ СН'!$F$14+СВЦЭМ!$D$10+'СЕТ СН'!$F$8*'СЕТ СН'!$F$9-'СЕТ СН'!$F$26</f>
        <v>1570.9595213499999</v>
      </c>
      <c r="R20" s="36">
        <f>SUMIFS(СВЦЭМ!$D$39:$D$782,СВЦЭМ!$A$39:$A$782,$A20,СВЦЭМ!$B$39:$B$782,R$11)+'СЕТ СН'!$F$14+СВЦЭМ!$D$10+'СЕТ СН'!$F$8*'СЕТ СН'!$F$9-'СЕТ СН'!$F$26</f>
        <v>1569.20271035</v>
      </c>
      <c r="S20" s="36">
        <f>SUMIFS(СВЦЭМ!$D$39:$D$782,СВЦЭМ!$A$39:$A$782,$A20,СВЦЭМ!$B$39:$B$782,S$11)+'СЕТ СН'!$F$14+СВЦЭМ!$D$10+'СЕТ СН'!$F$8*'СЕТ СН'!$F$9-'СЕТ СН'!$F$26</f>
        <v>1567.6132158999999</v>
      </c>
      <c r="T20" s="36">
        <f>SUMIFS(СВЦЭМ!$D$39:$D$782,СВЦЭМ!$A$39:$A$782,$A20,СВЦЭМ!$B$39:$B$782,T$11)+'СЕТ СН'!$F$14+СВЦЭМ!$D$10+'СЕТ СН'!$F$8*'СЕТ СН'!$F$9-'СЕТ СН'!$F$26</f>
        <v>1572.92056675</v>
      </c>
      <c r="U20" s="36">
        <f>SUMIFS(СВЦЭМ!$D$39:$D$782,СВЦЭМ!$A$39:$A$782,$A20,СВЦЭМ!$B$39:$B$782,U$11)+'СЕТ СН'!$F$14+СВЦЭМ!$D$10+'СЕТ СН'!$F$8*'СЕТ СН'!$F$9-'СЕТ СН'!$F$26</f>
        <v>1593.1516829699999</v>
      </c>
      <c r="V20" s="36">
        <f>SUMIFS(СВЦЭМ!$D$39:$D$782,СВЦЭМ!$A$39:$A$782,$A20,СВЦЭМ!$B$39:$B$782,V$11)+'СЕТ СН'!$F$14+СВЦЭМ!$D$10+'СЕТ СН'!$F$8*'СЕТ СН'!$F$9-'СЕТ СН'!$F$26</f>
        <v>1587.6187524499999</v>
      </c>
      <c r="W20" s="36">
        <f>SUMIFS(СВЦЭМ!$D$39:$D$782,СВЦЭМ!$A$39:$A$782,$A20,СВЦЭМ!$B$39:$B$782,W$11)+'СЕТ СН'!$F$14+СВЦЭМ!$D$10+'СЕТ СН'!$F$8*'СЕТ СН'!$F$9-'СЕТ СН'!$F$26</f>
        <v>1573.9595462999998</v>
      </c>
      <c r="X20" s="36">
        <f>SUMIFS(СВЦЭМ!$D$39:$D$782,СВЦЭМ!$A$39:$A$782,$A20,СВЦЭМ!$B$39:$B$782,X$11)+'СЕТ СН'!$F$14+СВЦЭМ!$D$10+'СЕТ СН'!$F$8*'СЕТ СН'!$F$9-'СЕТ СН'!$F$26</f>
        <v>1600.9973863799999</v>
      </c>
      <c r="Y20" s="36">
        <f>SUMIFS(СВЦЭМ!$D$39:$D$782,СВЦЭМ!$A$39:$A$782,$A20,СВЦЭМ!$B$39:$B$782,Y$11)+'СЕТ СН'!$F$14+СВЦЭМ!$D$10+'СЕТ СН'!$F$8*'СЕТ СН'!$F$9-'СЕТ СН'!$F$26</f>
        <v>1687.97972931</v>
      </c>
    </row>
    <row r="21" spans="1:25" ht="15.75" x14ac:dyDescent="0.2">
      <c r="A21" s="35">
        <f t="shared" si="0"/>
        <v>45483</v>
      </c>
      <c r="B21" s="36">
        <f>SUMIFS(СВЦЭМ!$D$39:$D$782,СВЦЭМ!$A$39:$A$782,$A21,СВЦЭМ!$B$39:$B$782,B$11)+'СЕТ СН'!$F$14+СВЦЭМ!$D$10+'СЕТ СН'!$F$8*'СЕТ СН'!$F$9-'СЕТ СН'!$F$26</f>
        <v>1782.77210694</v>
      </c>
      <c r="C21" s="36">
        <f>SUMIFS(СВЦЭМ!$D$39:$D$782,СВЦЭМ!$A$39:$A$782,$A21,СВЦЭМ!$B$39:$B$782,C$11)+'СЕТ СН'!$F$14+СВЦЭМ!$D$10+'СЕТ СН'!$F$8*'СЕТ СН'!$F$9-'СЕТ СН'!$F$26</f>
        <v>1895.4385529599999</v>
      </c>
      <c r="D21" s="36">
        <f>SUMIFS(СВЦЭМ!$D$39:$D$782,СВЦЭМ!$A$39:$A$782,$A21,СВЦЭМ!$B$39:$B$782,D$11)+'СЕТ СН'!$F$14+СВЦЭМ!$D$10+'СЕТ СН'!$F$8*'СЕТ СН'!$F$9-'СЕТ СН'!$F$26</f>
        <v>1961.5780251799999</v>
      </c>
      <c r="E21" s="36">
        <f>SUMIFS(СВЦЭМ!$D$39:$D$782,СВЦЭМ!$A$39:$A$782,$A21,СВЦЭМ!$B$39:$B$782,E$11)+'СЕТ СН'!$F$14+СВЦЭМ!$D$10+'СЕТ СН'!$F$8*'СЕТ СН'!$F$9-'СЕТ СН'!$F$26</f>
        <v>1962.83058641</v>
      </c>
      <c r="F21" s="36">
        <f>SUMIFS(СВЦЭМ!$D$39:$D$782,СВЦЭМ!$A$39:$A$782,$A21,СВЦЭМ!$B$39:$B$782,F$11)+'СЕТ СН'!$F$14+СВЦЭМ!$D$10+'СЕТ СН'!$F$8*'СЕТ СН'!$F$9-'СЕТ СН'!$F$26</f>
        <v>1953.9516424399999</v>
      </c>
      <c r="G21" s="36">
        <f>SUMIFS(СВЦЭМ!$D$39:$D$782,СВЦЭМ!$A$39:$A$782,$A21,СВЦЭМ!$B$39:$B$782,G$11)+'СЕТ СН'!$F$14+СВЦЭМ!$D$10+'СЕТ СН'!$F$8*'СЕТ СН'!$F$9-'СЕТ СН'!$F$26</f>
        <v>1980.0376422899999</v>
      </c>
      <c r="H21" s="36">
        <f>SUMIFS(СВЦЭМ!$D$39:$D$782,СВЦЭМ!$A$39:$A$782,$A21,СВЦЭМ!$B$39:$B$782,H$11)+'СЕТ СН'!$F$14+СВЦЭМ!$D$10+'СЕТ СН'!$F$8*'СЕТ СН'!$F$9-'СЕТ СН'!$F$26</f>
        <v>1903.42854235</v>
      </c>
      <c r="I21" s="36">
        <f>SUMIFS(СВЦЭМ!$D$39:$D$782,СВЦЭМ!$A$39:$A$782,$A21,СВЦЭМ!$B$39:$B$782,I$11)+'СЕТ СН'!$F$14+СВЦЭМ!$D$10+'СЕТ СН'!$F$8*'СЕТ СН'!$F$9-'СЕТ СН'!$F$26</f>
        <v>1795.89571383</v>
      </c>
      <c r="J21" s="36">
        <f>SUMIFS(СВЦЭМ!$D$39:$D$782,СВЦЭМ!$A$39:$A$782,$A21,СВЦЭМ!$B$39:$B$782,J$11)+'СЕТ СН'!$F$14+СВЦЭМ!$D$10+'СЕТ СН'!$F$8*'СЕТ СН'!$F$9-'СЕТ СН'!$F$26</f>
        <v>1686.57395458</v>
      </c>
      <c r="K21" s="36">
        <f>SUMIFS(СВЦЭМ!$D$39:$D$782,СВЦЭМ!$A$39:$A$782,$A21,СВЦЭМ!$B$39:$B$782,K$11)+'СЕТ СН'!$F$14+СВЦЭМ!$D$10+'СЕТ СН'!$F$8*'СЕТ СН'!$F$9-'СЕТ СН'!$F$26</f>
        <v>1642.4251486599999</v>
      </c>
      <c r="L21" s="36">
        <f>SUMIFS(СВЦЭМ!$D$39:$D$782,СВЦЭМ!$A$39:$A$782,$A21,СВЦЭМ!$B$39:$B$782,L$11)+'СЕТ СН'!$F$14+СВЦЭМ!$D$10+'СЕТ СН'!$F$8*'СЕТ СН'!$F$9-'СЕТ СН'!$F$26</f>
        <v>1608.64369397</v>
      </c>
      <c r="M21" s="36">
        <f>SUMIFS(СВЦЭМ!$D$39:$D$782,СВЦЭМ!$A$39:$A$782,$A21,СВЦЭМ!$B$39:$B$782,M$11)+'СЕТ СН'!$F$14+СВЦЭМ!$D$10+'СЕТ СН'!$F$8*'СЕТ СН'!$F$9-'СЕТ СН'!$F$26</f>
        <v>1611.9314445</v>
      </c>
      <c r="N21" s="36">
        <f>SUMIFS(СВЦЭМ!$D$39:$D$782,СВЦЭМ!$A$39:$A$782,$A21,СВЦЭМ!$B$39:$B$782,N$11)+'СЕТ СН'!$F$14+СВЦЭМ!$D$10+'СЕТ СН'!$F$8*'СЕТ СН'!$F$9-'СЕТ СН'!$F$26</f>
        <v>1613.0706416799999</v>
      </c>
      <c r="O21" s="36">
        <f>SUMIFS(СВЦЭМ!$D$39:$D$782,СВЦЭМ!$A$39:$A$782,$A21,СВЦЭМ!$B$39:$B$782,O$11)+'СЕТ СН'!$F$14+СВЦЭМ!$D$10+'СЕТ СН'!$F$8*'СЕТ СН'!$F$9-'СЕТ СН'!$F$26</f>
        <v>1594.1875462199998</v>
      </c>
      <c r="P21" s="36">
        <f>SUMIFS(СВЦЭМ!$D$39:$D$782,СВЦЭМ!$A$39:$A$782,$A21,СВЦЭМ!$B$39:$B$782,P$11)+'СЕТ СН'!$F$14+СВЦЭМ!$D$10+'СЕТ СН'!$F$8*'СЕТ СН'!$F$9-'СЕТ СН'!$F$26</f>
        <v>1597.5432675299999</v>
      </c>
      <c r="Q21" s="36">
        <f>SUMIFS(СВЦЭМ!$D$39:$D$782,СВЦЭМ!$A$39:$A$782,$A21,СВЦЭМ!$B$39:$B$782,Q$11)+'СЕТ СН'!$F$14+СВЦЭМ!$D$10+'СЕТ СН'!$F$8*'СЕТ СН'!$F$9-'СЕТ СН'!$F$26</f>
        <v>1609.37936362</v>
      </c>
      <c r="R21" s="36">
        <f>SUMIFS(СВЦЭМ!$D$39:$D$782,СВЦЭМ!$A$39:$A$782,$A21,СВЦЭМ!$B$39:$B$782,R$11)+'СЕТ СН'!$F$14+СВЦЭМ!$D$10+'СЕТ СН'!$F$8*'СЕТ СН'!$F$9-'СЕТ СН'!$F$26</f>
        <v>1617.28094822</v>
      </c>
      <c r="S21" s="36">
        <f>SUMIFS(СВЦЭМ!$D$39:$D$782,СВЦЭМ!$A$39:$A$782,$A21,СВЦЭМ!$B$39:$B$782,S$11)+'СЕТ СН'!$F$14+СВЦЭМ!$D$10+'СЕТ СН'!$F$8*'СЕТ СН'!$F$9-'СЕТ СН'!$F$26</f>
        <v>1630.96502113</v>
      </c>
      <c r="T21" s="36">
        <f>SUMIFS(СВЦЭМ!$D$39:$D$782,СВЦЭМ!$A$39:$A$782,$A21,СВЦЭМ!$B$39:$B$782,T$11)+'СЕТ СН'!$F$14+СВЦЭМ!$D$10+'СЕТ СН'!$F$8*'СЕТ СН'!$F$9-'СЕТ СН'!$F$26</f>
        <v>1640.3375789699999</v>
      </c>
      <c r="U21" s="36">
        <f>SUMIFS(СВЦЭМ!$D$39:$D$782,СВЦЭМ!$A$39:$A$782,$A21,СВЦЭМ!$B$39:$B$782,U$11)+'СЕТ СН'!$F$14+СВЦЭМ!$D$10+'СЕТ СН'!$F$8*'СЕТ СН'!$F$9-'СЕТ СН'!$F$26</f>
        <v>1623.7256908899999</v>
      </c>
      <c r="V21" s="36">
        <f>SUMIFS(СВЦЭМ!$D$39:$D$782,СВЦЭМ!$A$39:$A$782,$A21,СВЦЭМ!$B$39:$B$782,V$11)+'СЕТ СН'!$F$14+СВЦЭМ!$D$10+'СЕТ СН'!$F$8*'СЕТ СН'!$F$9-'СЕТ СН'!$F$26</f>
        <v>1623.8410143599999</v>
      </c>
      <c r="W21" s="36">
        <f>SUMIFS(СВЦЭМ!$D$39:$D$782,СВЦЭМ!$A$39:$A$782,$A21,СВЦЭМ!$B$39:$B$782,W$11)+'СЕТ СН'!$F$14+СВЦЭМ!$D$10+'СЕТ СН'!$F$8*'СЕТ СН'!$F$9-'СЕТ СН'!$F$26</f>
        <v>1608.98611884</v>
      </c>
      <c r="X21" s="36">
        <f>SUMIFS(СВЦЭМ!$D$39:$D$782,СВЦЭМ!$A$39:$A$782,$A21,СВЦЭМ!$B$39:$B$782,X$11)+'СЕТ СН'!$F$14+СВЦЭМ!$D$10+'СЕТ СН'!$F$8*'СЕТ СН'!$F$9-'СЕТ СН'!$F$26</f>
        <v>1645.21372956</v>
      </c>
      <c r="Y21" s="36">
        <f>SUMIFS(СВЦЭМ!$D$39:$D$782,СВЦЭМ!$A$39:$A$782,$A21,СВЦЭМ!$B$39:$B$782,Y$11)+'СЕТ СН'!$F$14+СВЦЭМ!$D$10+'СЕТ СН'!$F$8*'СЕТ СН'!$F$9-'СЕТ СН'!$F$26</f>
        <v>1729.89499389</v>
      </c>
    </row>
    <row r="22" spans="1:25" ht="15.75" x14ac:dyDescent="0.2">
      <c r="A22" s="35">
        <f t="shared" si="0"/>
        <v>45484</v>
      </c>
      <c r="B22" s="36">
        <f>SUMIFS(СВЦЭМ!$D$39:$D$782,СВЦЭМ!$A$39:$A$782,$A22,СВЦЭМ!$B$39:$B$782,B$11)+'СЕТ СН'!$F$14+СВЦЭМ!$D$10+'СЕТ СН'!$F$8*'СЕТ СН'!$F$9-'СЕТ СН'!$F$26</f>
        <v>1863.8532762</v>
      </c>
      <c r="C22" s="36">
        <f>SUMIFS(СВЦЭМ!$D$39:$D$782,СВЦЭМ!$A$39:$A$782,$A22,СВЦЭМ!$B$39:$B$782,C$11)+'СЕТ СН'!$F$14+СВЦЭМ!$D$10+'СЕТ СН'!$F$8*'СЕТ СН'!$F$9-'СЕТ СН'!$F$26</f>
        <v>2018.8469542099999</v>
      </c>
      <c r="D22" s="36">
        <f>SUMIFS(СВЦЭМ!$D$39:$D$782,СВЦЭМ!$A$39:$A$782,$A22,СВЦЭМ!$B$39:$B$782,D$11)+'СЕТ СН'!$F$14+СВЦЭМ!$D$10+'СЕТ СН'!$F$8*'СЕТ СН'!$F$9-'СЕТ СН'!$F$26</f>
        <v>2125.3707876599997</v>
      </c>
      <c r="E22" s="36">
        <f>SUMIFS(СВЦЭМ!$D$39:$D$782,СВЦЭМ!$A$39:$A$782,$A22,СВЦЭМ!$B$39:$B$782,E$11)+'СЕТ СН'!$F$14+СВЦЭМ!$D$10+'СЕТ СН'!$F$8*'СЕТ СН'!$F$9-'СЕТ СН'!$F$26</f>
        <v>2153.2171979599998</v>
      </c>
      <c r="F22" s="36">
        <f>SUMIFS(СВЦЭМ!$D$39:$D$782,СВЦЭМ!$A$39:$A$782,$A22,СВЦЭМ!$B$39:$B$782,F$11)+'СЕТ СН'!$F$14+СВЦЭМ!$D$10+'СЕТ СН'!$F$8*'СЕТ СН'!$F$9-'СЕТ СН'!$F$26</f>
        <v>2163.3330374899997</v>
      </c>
      <c r="G22" s="36">
        <f>SUMIFS(СВЦЭМ!$D$39:$D$782,СВЦЭМ!$A$39:$A$782,$A22,СВЦЭМ!$B$39:$B$782,G$11)+'СЕТ СН'!$F$14+СВЦЭМ!$D$10+'СЕТ СН'!$F$8*'СЕТ СН'!$F$9-'СЕТ СН'!$F$26</f>
        <v>2136.3924092399998</v>
      </c>
      <c r="H22" s="36">
        <f>SUMIFS(СВЦЭМ!$D$39:$D$782,СВЦЭМ!$A$39:$A$782,$A22,СВЦЭМ!$B$39:$B$782,H$11)+'СЕТ СН'!$F$14+СВЦЭМ!$D$10+'СЕТ СН'!$F$8*'СЕТ СН'!$F$9-'СЕТ СН'!$F$26</f>
        <v>2048.5360118499998</v>
      </c>
      <c r="I22" s="36">
        <f>SUMIFS(СВЦЭМ!$D$39:$D$782,СВЦЭМ!$A$39:$A$782,$A22,СВЦЭМ!$B$39:$B$782,I$11)+'СЕТ СН'!$F$14+СВЦЭМ!$D$10+'СЕТ СН'!$F$8*'СЕТ СН'!$F$9-'СЕТ СН'!$F$26</f>
        <v>1921.4339177699999</v>
      </c>
      <c r="J22" s="36">
        <f>SUMIFS(СВЦЭМ!$D$39:$D$782,СВЦЭМ!$A$39:$A$782,$A22,СВЦЭМ!$B$39:$B$782,J$11)+'СЕТ СН'!$F$14+СВЦЭМ!$D$10+'СЕТ СН'!$F$8*'СЕТ СН'!$F$9-'СЕТ СН'!$F$26</f>
        <v>1809.2654099899999</v>
      </c>
      <c r="K22" s="36">
        <f>SUMIFS(СВЦЭМ!$D$39:$D$782,СВЦЭМ!$A$39:$A$782,$A22,СВЦЭМ!$B$39:$B$782,K$11)+'СЕТ СН'!$F$14+СВЦЭМ!$D$10+'СЕТ СН'!$F$8*'СЕТ СН'!$F$9-'СЕТ СН'!$F$26</f>
        <v>1780.7915487799999</v>
      </c>
      <c r="L22" s="36">
        <f>SUMIFS(СВЦЭМ!$D$39:$D$782,СВЦЭМ!$A$39:$A$782,$A22,СВЦЭМ!$B$39:$B$782,L$11)+'СЕТ СН'!$F$14+СВЦЭМ!$D$10+'СЕТ СН'!$F$8*'СЕТ СН'!$F$9-'СЕТ СН'!$F$26</f>
        <v>1741.11814994</v>
      </c>
      <c r="M22" s="36">
        <f>SUMIFS(СВЦЭМ!$D$39:$D$782,СВЦЭМ!$A$39:$A$782,$A22,СВЦЭМ!$B$39:$B$782,M$11)+'СЕТ СН'!$F$14+СВЦЭМ!$D$10+'СЕТ СН'!$F$8*'СЕТ СН'!$F$9-'СЕТ СН'!$F$26</f>
        <v>1749.5098959099998</v>
      </c>
      <c r="N22" s="36">
        <f>SUMIFS(СВЦЭМ!$D$39:$D$782,СВЦЭМ!$A$39:$A$782,$A22,СВЦЭМ!$B$39:$B$782,N$11)+'СЕТ СН'!$F$14+СВЦЭМ!$D$10+'СЕТ СН'!$F$8*'СЕТ СН'!$F$9-'СЕТ СН'!$F$26</f>
        <v>1754.4555522599999</v>
      </c>
      <c r="O22" s="36">
        <f>SUMIFS(СВЦЭМ!$D$39:$D$782,СВЦЭМ!$A$39:$A$782,$A22,СВЦЭМ!$B$39:$B$782,O$11)+'СЕТ СН'!$F$14+СВЦЭМ!$D$10+'СЕТ СН'!$F$8*'СЕТ СН'!$F$9-'СЕТ СН'!$F$26</f>
        <v>1742.7670397899999</v>
      </c>
      <c r="P22" s="36">
        <f>SUMIFS(СВЦЭМ!$D$39:$D$782,СВЦЭМ!$A$39:$A$782,$A22,СВЦЭМ!$B$39:$B$782,P$11)+'СЕТ СН'!$F$14+СВЦЭМ!$D$10+'СЕТ СН'!$F$8*'СЕТ СН'!$F$9-'СЕТ СН'!$F$26</f>
        <v>1743.4288222299999</v>
      </c>
      <c r="Q22" s="36">
        <f>SUMIFS(СВЦЭМ!$D$39:$D$782,СВЦЭМ!$A$39:$A$782,$A22,СВЦЭМ!$B$39:$B$782,Q$11)+'СЕТ СН'!$F$14+СВЦЭМ!$D$10+'СЕТ СН'!$F$8*'СЕТ СН'!$F$9-'СЕТ СН'!$F$26</f>
        <v>1745.58633575</v>
      </c>
      <c r="R22" s="36">
        <f>SUMIFS(СВЦЭМ!$D$39:$D$782,СВЦЭМ!$A$39:$A$782,$A22,СВЦЭМ!$B$39:$B$782,R$11)+'СЕТ СН'!$F$14+СВЦЭМ!$D$10+'СЕТ СН'!$F$8*'СЕТ СН'!$F$9-'СЕТ СН'!$F$26</f>
        <v>1756.43527053</v>
      </c>
      <c r="S22" s="36">
        <f>SUMIFS(СВЦЭМ!$D$39:$D$782,СВЦЭМ!$A$39:$A$782,$A22,СВЦЭМ!$B$39:$B$782,S$11)+'СЕТ СН'!$F$14+СВЦЭМ!$D$10+'СЕТ СН'!$F$8*'СЕТ СН'!$F$9-'СЕТ СН'!$F$26</f>
        <v>1761.7065389899999</v>
      </c>
      <c r="T22" s="36">
        <f>SUMIFS(СВЦЭМ!$D$39:$D$782,СВЦЭМ!$A$39:$A$782,$A22,СВЦЭМ!$B$39:$B$782,T$11)+'СЕТ СН'!$F$14+СВЦЭМ!$D$10+'СЕТ СН'!$F$8*'СЕТ СН'!$F$9-'СЕТ СН'!$F$26</f>
        <v>1754.89589241</v>
      </c>
      <c r="U22" s="36">
        <f>SUMIFS(СВЦЭМ!$D$39:$D$782,СВЦЭМ!$A$39:$A$782,$A22,СВЦЭМ!$B$39:$B$782,U$11)+'СЕТ СН'!$F$14+СВЦЭМ!$D$10+'СЕТ СН'!$F$8*'СЕТ СН'!$F$9-'СЕТ СН'!$F$26</f>
        <v>1771.2137669199999</v>
      </c>
      <c r="V22" s="36">
        <f>SUMIFS(СВЦЭМ!$D$39:$D$782,СВЦЭМ!$A$39:$A$782,$A22,СВЦЭМ!$B$39:$B$782,V$11)+'СЕТ СН'!$F$14+СВЦЭМ!$D$10+'СЕТ СН'!$F$8*'СЕТ СН'!$F$9-'СЕТ СН'!$F$26</f>
        <v>1763.5863900299998</v>
      </c>
      <c r="W22" s="36">
        <f>SUMIFS(СВЦЭМ!$D$39:$D$782,СВЦЭМ!$A$39:$A$782,$A22,СВЦЭМ!$B$39:$B$782,W$11)+'СЕТ СН'!$F$14+СВЦЭМ!$D$10+'СЕТ СН'!$F$8*'СЕТ СН'!$F$9-'СЕТ СН'!$F$26</f>
        <v>1741.53914588</v>
      </c>
      <c r="X22" s="36">
        <f>SUMIFS(СВЦЭМ!$D$39:$D$782,СВЦЭМ!$A$39:$A$782,$A22,СВЦЭМ!$B$39:$B$782,X$11)+'СЕТ СН'!$F$14+СВЦЭМ!$D$10+'СЕТ СН'!$F$8*'СЕТ СН'!$F$9-'СЕТ СН'!$F$26</f>
        <v>1779.86737107</v>
      </c>
      <c r="Y22" s="36">
        <f>SUMIFS(СВЦЭМ!$D$39:$D$782,СВЦЭМ!$A$39:$A$782,$A22,СВЦЭМ!$B$39:$B$782,Y$11)+'СЕТ СН'!$F$14+СВЦЭМ!$D$10+'СЕТ СН'!$F$8*'СЕТ СН'!$F$9-'СЕТ СН'!$F$26</f>
        <v>1786.61716789</v>
      </c>
    </row>
    <row r="23" spans="1:25" ht="15.75" x14ac:dyDescent="0.2">
      <c r="A23" s="35">
        <f t="shared" si="0"/>
        <v>45485</v>
      </c>
      <c r="B23" s="36">
        <f>SUMIFS(СВЦЭМ!$D$39:$D$782,СВЦЭМ!$A$39:$A$782,$A23,СВЦЭМ!$B$39:$B$782,B$11)+'СЕТ СН'!$F$14+СВЦЭМ!$D$10+'СЕТ СН'!$F$8*'СЕТ СН'!$F$9-'СЕТ СН'!$F$26</f>
        <v>1979.43940759</v>
      </c>
      <c r="C23" s="36">
        <f>SUMIFS(СВЦЭМ!$D$39:$D$782,СВЦЭМ!$A$39:$A$782,$A23,СВЦЭМ!$B$39:$B$782,C$11)+'СЕТ СН'!$F$14+СВЦЭМ!$D$10+'СЕТ СН'!$F$8*'СЕТ СН'!$F$9-'СЕТ СН'!$F$26</f>
        <v>2038.19157522</v>
      </c>
      <c r="D23" s="36">
        <f>SUMIFS(СВЦЭМ!$D$39:$D$782,СВЦЭМ!$A$39:$A$782,$A23,СВЦЭМ!$B$39:$B$782,D$11)+'СЕТ СН'!$F$14+СВЦЭМ!$D$10+'СЕТ СН'!$F$8*'СЕТ СН'!$F$9-'СЕТ СН'!$F$26</f>
        <v>2095.38360027</v>
      </c>
      <c r="E23" s="36">
        <f>SUMIFS(СВЦЭМ!$D$39:$D$782,СВЦЭМ!$A$39:$A$782,$A23,СВЦЭМ!$B$39:$B$782,E$11)+'СЕТ СН'!$F$14+СВЦЭМ!$D$10+'СЕТ СН'!$F$8*'СЕТ СН'!$F$9-'СЕТ СН'!$F$26</f>
        <v>2127.1301042499999</v>
      </c>
      <c r="F23" s="36">
        <f>SUMIFS(СВЦЭМ!$D$39:$D$782,СВЦЭМ!$A$39:$A$782,$A23,СВЦЭМ!$B$39:$B$782,F$11)+'СЕТ СН'!$F$14+СВЦЭМ!$D$10+'СЕТ СН'!$F$8*'СЕТ СН'!$F$9-'СЕТ СН'!$F$26</f>
        <v>2127.6626608499996</v>
      </c>
      <c r="G23" s="36">
        <f>SUMIFS(СВЦЭМ!$D$39:$D$782,СВЦЭМ!$A$39:$A$782,$A23,СВЦЭМ!$B$39:$B$782,G$11)+'СЕТ СН'!$F$14+СВЦЭМ!$D$10+'СЕТ СН'!$F$8*'СЕТ СН'!$F$9-'СЕТ СН'!$F$26</f>
        <v>2107.9323626999999</v>
      </c>
      <c r="H23" s="36">
        <f>SUMIFS(СВЦЭМ!$D$39:$D$782,СВЦЭМ!$A$39:$A$782,$A23,СВЦЭМ!$B$39:$B$782,H$11)+'СЕТ СН'!$F$14+СВЦЭМ!$D$10+'СЕТ СН'!$F$8*'СЕТ СН'!$F$9-'СЕТ СН'!$F$26</f>
        <v>2044.63680243</v>
      </c>
      <c r="I23" s="36">
        <f>SUMIFS(СВЦЭМ!$D$39:$D$782,СВЦЭМ!$A$39:$A$782,$A23,СВЦЭМ!$B$39:$B$782,I$11)+'СЕТ СН'!$F$14+СВЦЭМ!$D$10+'СЕТ СН'!$F$8*'СЕТ СН'!$F$9-'СЕТ СН'!$F$26</f>
        <v>1921.4153691899999</v>
      </c>
      <c r="J23" s="36">
        <f>SUMIFS(СВЦЭМ!$D$39:$D$782,СВЦЭМ!$A$39:$A$782,$A23,СВЦЭМ!$B$39:$B$782,J$11)+'СЕТ СН'!$F$14+СВЦЭМ!$D$10+'СЕТ СН'!$F$8*'СЕТ СН'!$F$9-'СЕТ СН'!$F$26</f>
        <v>1781.19442349</v>
      </c>
      <c r="K23" s="36">
        <f>SUMIFS(СВЦЭМ!$D$39:$D$782,СВЦЭМ!$A$39:$A$782,$A23,СВЦЭМ!$B$39:$B$782,K$11)+'СЕТ СН'!$F$14+СВЦЭМ!$D$10+'СЕТ СН'!$F$8*'СЕТ СН'!$F$9-'СЕТ СН'!$F$26</f>
        <v>1744.6530628099999</v>
      </c>
      <c r="L23" s="36">
        <f>SUMIFS(СВЦЭМ!$D$39:$D$782,СВЦЭМ!$A$39:$A$782,$A23,СВЦЭМ!$B$39:$B$782,L$11)+'СЕТ СН'!$F$14+СВЦЭМ!$D$10+'СЕТ СН'!$F$8*'СЕТ СН'!$F$9-'СЕТ СН'!$F$26</f>
        <v>1712.7736978</v>
      </c>
      <c r="M23" s="36">
        <f>SUMIFS(СВЦЭМ!$D$39:$D$782,СВЦЭМ!$A$39:$A$782,$A23,СВЦЭМ!$B$39:$B$782,M$11)+'СЕТ СН'!$F$14+СВЦЭМ!$D$10+'СЕТ СН'!$F$8*'СЕТ СН'!$F$9-'СЕТ СН'!$F$26</f>
        <v>1715.1713594799999</v>
      </c>
      <c r="N23" s="36">
        <f>SUMIFS(СВЦЭМ!$D$39:$D$782,СВЦЭМ!$A$39:$A$782,$A23,СВЦЭМ!$B$39:$B$782,N$11)+'СЕТ СН'!$F$14+СВЦЭМ!$D$10+'СЕТ СН'!$F$8*'СЕТ СН'!$F$9-'СЕТ СН'!$F$26</f>
        <v>1704.8602913899999</v>
      </c>
      <c r="O23" s="36">
        <f>SUMIFS(СВЦЭМ!$D$39:$D$782,СВЦЭМ!$A$39:$A$782,$A23,СВЦЭМ!$B$39:$B$782,O$11)+'СЕТ СН'!$F$14+СВЦЭМ!$D$10+'СЕТ СН'!$F$8*'СЕТ СН'!$F$9-'СЕТ СН'!$F$26</f>
        <v>1696.72762956</v>
      </c>
      <c r="P23" s="36">
        <f>SUMIFS(СВЦЭМ!$D$39:$D$782,СВЦЭМ!$A$39:$A$782,$A23,СВЦЭМ!$B$39:$B$782,P$11)+'СЕТ СН'!$F$14+СВЦЭМ!$D$10+'СЕТ СН'!$F$8*'СЕТ СН'!$F$9-'СЕТ СН'!$F$26</f>
        <v>1713.66981835</v>
      </c>
      <c r="Q23" s="36">
        <f>SUMIFS(СВЦЭМ!$D$39:$D$782,СВЦЭМ!$A$39:$A$782,$A23,СВЦЭМ!$B$39:$B$782,Q$11)+'СЕТ СН'!$F$14+СВЦЭМ!$D$10+'СЕТ СН'!$F$8*'СЕТ СН'!$F$9-'СЕТ СН'!$F$26</f>
        <v>1733.3618490199999</v>
      </c>
      <c r="R23" s="36">
        <f>SUMIFS(СВЦЭМ!$D$39:$D$782,СВЦЭМ!$A$39:$A$782,$A23,СВЦЭМ!$B$39:$B$782,R$11)+'СЕТ СН'!$F$14+СВЦЭМ!$D$10+'СЕТ СН'!$F$8*'СЕТ СН'!$F$9-'СЕТ СН'!$F$26</f>
        <v>1742.0668361399999</v>
      </c>
      <c r="S23" s="36">
        <f>SUMIFS(СВЦЭМ!$D$39:$D$782,СВЦЭМ!$A$39:$A$782,$A23,СВЦЭМ!$B$39:$B$782,S$11)+'СЕТ СН'!$F$14+СВЦЭМ!$D$10+'СЕТ СН'!$F$8*'СЕТ СН'!$F$9-'СЕТ СН'!$F$26</f>
        <v>1730.44042423</v>
      </c>
      <c r="T23" s="36">
        <f>SUMIFS(СВЦЭМ!$D$39:$D$782,СВЦЭМ!$A$39:$A$782,$A23,СВЦЭМ!$B$39:$B$782,T$11)+'СЕТ СН'!$F$14+СВЦЭМ!$D$10+'СЕТ СН'!$F$8*'СЕТ СН'!$F$9-'СЕТ СН'!$F$26</f>
        <v>1710.8250246499999</v>
      </c>
      <c r="U23" s="36">
        <f>SUMIFS(СВЦЭМ!$D$39:$D$782,СВЦЭМ!$A$39:$A$782,$A23,СВЦЭМ!$B$39:$B$782,U$11)+'СЕТ СН'!$F$14+СВЦЭМ!$D$10+'СЕТ СН'!$F$8*'СЕТ СН'!$F$9-'СЕТ СН'!$F$26</f>
        <v>1732.17525247</v>
      </c>
      <c r="V23" s="36">
        <f>SUMIFS(СВЦЭМ!$D$39:$D$782,СВЦЭМ!$A$39:$A$782,$A23,СВЦЭМ!$B$39:$B$782,V$11)+'СЕТ СН'!$F$14+СВЦЭМ!$D$10+'СЕТ СН'!$F$8*'СЕТ СН'!$F$9-'СЕТ СН'!$F$26</f>
        <v>1743.8446378399999</v>
      </c>
      <c r="W23" s="36">
        <f>SUMIFS(СВЦЭМ!$D$39:$D$782,СВЦЭМ!$A$39:$A$782,$A23,СВЦЭМ!$B$39:$B$782,W$11)+'СЕТ СН'!$F$14+СВЦЭМ!$D$10+'СЕТ СН'!$F$8*'СЕТ СН'!$F$9-'СЕТ СН'!$F$26</f>
        <v>1725.2927101999999</v>
      </c>
      <c r="X23" s="36">
        <f>SUMIFS(СВЦЭМ!$D$39:$D$782,СВЦЭМ!$A$39:$A$782,$A23,СВЦЭМ!$B$39:$B$782,X$11)+'СЕТ СН'!$F$14+СВЦЭМ!$D$10+'СЕТ СН'!$F$8*'СЕТ СН'!$F$9-'СЕТ СН'!$F$26</f>
        <v>1773.1412067899998</v>
      </c>
      <c r="Y23" s="36">
        <f>SUMIFS(СВЦЭМ!$D$39:$D$782,СВЦЭМ!$A$39:$A$782,$A23,СВЦЭМ!$B$39:$B$782,Y$11)+'СЕТ СН'!$F$14+СВЦЭМ!$D$10+'СЕТ СН'!$F$8*'СЕТ СН'!$F$9-'СЕТ СН'!$F$26</f>
        <v>1868.2632297499999</v>
      </c>
    </row>
    <row r="24" spans="1:25" ht="15.75" x14ac:dyDescent="0.2">
      <c r="A24" s="35">
        <f t="shared" si="0"/>
        <v>45486</v>
      </c>
      <c r="B24" s="36">
        <f>SUMIFS(СВЦЭМ!$D$39:$D$782,СВЦЭМ!$A$39:$A$782,$A24,СВЦЭМ!$B$39:$B$782,B$11)+'СЕТ СН'!$F$14+СВЦЭМ!$D$10+'СЕТ СН'!$F$8*'СЕТ СН'!$F$9-'СЕТ СН'!$F$26</f>
        <v>1963.9415132199999</v>
      </c>
      <c r="C24" s="36">
        <f>SUMIFS(СВЦЭМ!$D$39:$D$782,СВЦЭМ!$A$39:$A$782,$A24,СВЦЭМ!$B$39:$B$782,C$11)+'СЕТ СН'!$F$14+СВЦЭМ!$D$10+'СЕТ СН'!$F$8*'СЕТ СН'!$F$9-'СЕТ СН'!$F$26</f>
        <v>2026.6571116</v>
      </c>
      <c r="D24" s="36">
        <f>SUMIFS(СВЦЭМ!$D$39:$D$782,СВЦЭМ!$A$39:$A$782,$A24,СВЦЭМ!$B$39:$B$782,D$11)+'СЕТ СН'!$F$14+СВЦЭМ!$D$10+'СЕТ СН'!$F$8*'СЕТ СН'!$F$9-'СЕТ СН'!$F$26</f>
        <v>2008.2752258</v>
      </c>
      <c r="E24" s="36">
        <f>SUMIFS(СВЦЭМ!$D$39:$D$782,СВЦЭМ!$A$39:$A$782,$A24,СВЦЭМ!$B$39:$B$782,E$11)+'СЕТ СН'!$F$14+СВЦЭМ!$D$10+'СЕТ СН'!$F$8*'СЕТ СН'!$F$9-'СЕТ СН'!$F$26</f>
        <v>2008.5773027400001</v>
      </c>
      <c r="F24" s="36">
        <f>SUMIFS(СВЦЭМ!$D$39:$D$782,СВЦЭМ!$A$39:$A$782,$A24,СВЦЭМ!$B$39:$B$782,F$11)+'СЕТ СН'!$F$14+СВЦЭМ!$D$10+'СЕТ СН'!$F$8*'СЕТ СН'!$F$9-'СЕТ СН'!$F$26</f>
        <v>2011.7818814699999</v>
      </c>
      <c r="G24" s="36">
        <f>SUMIFS(СВЦЭМ!$D$39:$D$782,СВЦЭМ!$A$39:$A$782,$A24,СВЦЭМ!$B$39:$B$782,G$11)+'СЕТ СН'!$F$14+СВЦЭМ!$D$10+'СЕТ СН'!$F$8*'СЕТ СН'!$F$9-'СЕТ СН'!$F$26</f>
        <v>2016.2166837899999</v>
      </c>
      <c r="H24" s="36">
        <f>SUMIFS(СВЦЭМ!$D$39:$D$782,СВЦЭМ!$A$39:$A$782,$A24,СВЦЭМ!$B$39:$B$782,H$11)+'СЕТ СН'!$F$14+СВЦЭМ!$D$10+'СЕТ СН'!$F$8*'СЕТ СН'!$F$9-'СЕТ СН'!$F$26</f>
        <v>2095.8826646799998</v>
      </c>
      <c r="I24" s="36">
        <f>SUMIFS(СВЦЭМ!$D$39:$D$782,СВЦЭМ!$A$39:$A$782,$A24,СВЦЭМ!$B$39:$B$782,I$11)+'СЕТ СН'!$F$14+СВЦЭМ!$D$10+'СЕТ СН'!$F$8*'СЕТ СН'!$F$9-'СЕТ СН'!$F$26</f>
        <v>2010.8340795199999</v>
      </c>
      <c r="J24" s="36">
        <f>SUMIFS(СВЦЭМ!$D$39:$D$782,СВЦЭМ!$A$39:$A$782,$A24,СВЦЭМ!$B$39:$B$782,J$11)+'СЕТ СН'!$F$14+СВЦЭМ!$D$10+'СЕТ СН'!$F$8*'СЕТ СН'!$F$9-'СЕТ СН'!$F$26</f>
        <v>1888.16408355</v>
      </c>
      <c r="K24" s="36">
        <f>SUMIFS(СВЦЭМ!$D$39:$D$782,СВЦЭМ!$A$39:$A$782,$A24,СВЦЭМ!$B$39:$B$782,K$11)+'СЕТ СН'!$F$14+СВЦЭМ!$D$10+'СЕТ СН'!$F$8*'СЕТ СН'!$F$9-'СЕТ СН'!$F$26</f>
        <v>1755.8274904899999</v>
      </c>
      <c r="L24" s="36">
        <f>SUMIFS(СВЦЭМ!$D$39:$D$782,СВЦЭМ!$A$39:$A$782,$A24,СВЦЭМ!$B$39:$B$782,L$11)+'СЕТ СН'!$F$14+СВЦЭМ!$D$10+'СЕТ СН'!$F$8*'СЕТ СН'!$F$9-'СЕТ СН'!$F$26</f>
        <v>1692.9737836499999</v>
      </c>
      <c r="M24" s="36">
        <f>SUMIFS(СВЦЭМ!$D$39:$D$782,СВЦЭМ!$A$39:$A$782,$A24,СВЦЭМ!$B$39:$B$782,M$11)+'СЕТ СН'!$F$14+СВЦЭМ!$D$10+'СЕТ СН'!$F$8*'СЕТ СН'!$F$9-'СЕТ СН'!$F$26</f>
        <v>1669.6337041299998</v>
      </c>
      <c r="N24" s="36">
        <f>SUMIFS(СВЦЭМ!$D$39:$D$782,СВЦЭМ!$A$39:$A$782,$A24,СВЦЭМ!$B$39:$B$782,N$11)+'СЕТ СН'!$F$14+СВЦЭМ!$D$10+'СЕТ СН'!$F$8*'СЕТ СН'!$F$9-'СЕТ СН'!$F$26</f>
        <v>1668.7494800499999</v>
      </c>
      <c r="O24" s="36">
        <f>SUMIFS(СВЦЭМ!$D$39:$D$782,СВЦЭМ!$A$39:$A$782,$A24,СВЦЭМ!$B$39:$B$782,O$11)+'СЕТ СН'!$F$14+СВЦЭМ!$D$10+'СЕТ СН'!$F$8*'СЕТ СН'!$F$9-'СЕТ СН'!$F$26</f>
        <v>1659.1407865399999</v>
      </c>
      <c r="P24" s="36">
        <f>SUMIFS(СВЦЭМ!$D$39:$D$782,СВЦЭМ!$A$39:$A$782,$A24,СВЦЭМ!$B$39:$B$782,P$11)+'СЕТ СН'!$F$14+СВЦЭМ!$D$10+'СЕТ СН'!$F$8*'СЕТ СН'!$F$9-'СЕТ СН'!$F$26</f>
        <v>1671.4766478199999</v>
      </c>
      <c r="Q24" s="36">
        <f>SUMIFS(СВЦЭМ!$D$39:$D$782,СВЦЭМ!$A$39:$A$782,$A24,СВЦЭМ!$B$39:$B$782,Q$11)+'СЕТ СН'!$F$14+СВЦЭМ!$D$10+'СЕТ СН'!$F$8*'СЕТ СН'!$F$9-'СЕТ СН'!$F$26</f>
        <v>1683.89867656</v>
      </c>
      <c r="R24" s="36">
        <f>SUMIFS(СВЦЭМ!$D$39:$D$782,СВЦЭМ!$A$39:$A$782,$A24,СВЦЭМ!$B$39:$B$782,R$11)+'СЕТ СН'!$F$14+СВЦЭМ!$D$10+'СЕТ СН'!$F$8*'СЕТ СН'!$F$9-'СЕТ СН'!$F$26</f>
        <v>1653.4089634499999</v>
      </c>
      <c r="S24" s="36">
        <f>SUMIFS(СВЦЭМ!$D$39:$D$782,СВЦЭМ!$A$39:$A$782,$A24,СВЦЭМ!$B$39:$B$782,S$11)+'СЕТ СН'!$F$14+СВЦЭМ!$D$10+'СЕТ СН'!$F$8*'СЕТ СН'!$F$9-'СЕТ СН'!$F$26</f>
        <v>1651.7849637299998</v>
      </c>
      <c r="T24" s="36">
        <f>SUMIFS(СВЦЭМ!$D$39:$D$782,СВЦЭМ!$A$39:$A$782,$A24,СВЦЭМ!$B$39:$B$782,T$11)+'СЕТ СН'!$F$14+СВЦЭМ!$D$10+'СЕТ СН'!$F$8*'СЕТ СН'!$F$9-'СЕТ СН'!$F$26</f>
        <v>1645.5417136900001</v>
      </c>
      <c r="U24" s="36">
        <f>SUMIFS(СВЦЭМ!$D$39:$D$782,СВЦЭМ!$A$39:$A$782,$A24,СВЦЭМ!$B$39:$B$782,U$11)+'СЕТ СН'!$F$14+СВЦЭМ!$D$10+'СЕТ СН'!$F$8*'СЕТ СН'!$F$9-'СЕТ СН'!$F$26</f>
        <v>1659.52794804</v>
      </c>
      <c r="V24" s="36">
        <f>SUMIFS(СВЦЭМ!$D$39:$D$782,СВЦЭМ!$A$39:$A$782,$A24,СВЦЭМ!$B$39:$B$782,V$11)+'СЕТ СН'!$F$14+СВЦЭМ!$D$10+'СЕТ СН'!$F$8*'СЕТ СН'!$F$9-'СЕТ СН'!$F$26</f>
        <v>1671.5912392</v>
      </c>
      <c r="W24" s="36">
        <f>SUMIFS(СВЦЭМ!$D$39:$D$782,СВЦЭМ!$A$39:$A$782,$A24,СВЦЭМ!$B$39:$B$782,W$11)+'СЕТ СН'!$F$14+СВЦЭМ!$D$10+'СЕТ СН'!$F$8*'СЕТ СН'!$F$9-'СЕТ СН'!$F$26</f>
        <v>1665.9252136</v>
      </c>
      <c r="X24" s="36">
        <f>SUMIFS(СВЦЭМ!$D$39:$D$782,СВЦЭМ!$A$39:$A$782,$A24,СВЦЭМ!$B$39:$B$782,X$11)+'СЕТ СН'!$F$14+СВЦЭМ!$D$10+'СЕТ СН'!$F$8*'СЕТ СН'!$F$9-'СЕТ СН'!$F$26</f>
        <v>1702.1258695399999</v>
      </c>
      <c r="Y24" s="36">
        <f>SUMIFS(СВЦЭМ!$D$39:$D$782,СВЦЭМ!$A$39:$A$782,$A24,СВЦЭМ!$B$39:$B$782,Y$11)+'СЕТ СН'!$F$14+СВЦЭМ!$D$10+'СЕТ СН'!$F$8*'СЕТ СН'!$F$9-'СЕТ СН'!$F$26</f>
        <v>1798.2072065099999</v>
      </c>
    </row>
    <row r="25" spans="1:25" ht="15.75" x14ac:dyDescent="0.2">
      <c r="A25" s="35">
        <f t="shared" si="0"/>
        <v>45487</v>
      </c>
      <c r="B25" s="36">
        <f>SUMIFS(СВЦЭМ!$D$39:$D$782,СВЦЭМ!$A$39:$A$782,$A25,СВЦЭМ!$B$39:$B$782,B$11)+'СЕТ СН'!$F$14+СВЦЭМ!$D$10+'СЕТ СН'!$F$8*'СЕТ СН'!$F$9-'СЕТ СН'!$F$26</f>
        <v>1918.5177684799999</v>
      </c>
      <c r="C25" s="36">
        <f>SUMIFS(СВЦЭМ!$D$39:$D$782,СВЦЭМ!$A$39:$A$782,$A25,СВЦЭМ!$B$39:$B$782,C$11)+'СЕТ СН'!$F$14+СВЦЭМ!$D$10+'СЕТ СН'!$F$8*'СЕТ СН'!$F$9-'СЕТ СН'!$F$26</f>
        <v>1895.98122545</v>
      </c>
      <c r="D25" s="36">
        <f>SUMIFS(СВЦЭМ!$D$39:$D$782,СВЦЭМ!$A$39:$A$782,$A25,СВЦЭМ!$B$39:$B$782,D$11)+'СЕТ СН'!$F$14+СВЦЭМ!$D$10+'СЕТ СН'!$F$8*'СЕТ СН'!$F$9-'СЕТ СН'!$F$26</f>
        <v>1867.5957136</v>
      </c>
      <c r="E25" s="36">
        <f>SUMIFS(СВЦЭМ!$D$39:$D$782,СВЦЭМ!$A$39:$A$782,$A25,СВЦЭМ!$B$39:$B$782,E$11)+'СЕТ СН'!$F$14+СВЦЭМ!$D$10+'СЕТ СН'!$F$8*'СЕТ СН'!$F$9-'СЕТ СН'!$F$26</f>
        <v>1839.7329170399998</v>
      </c>
      <c r="F25" s="36">
        <f>SUMIFS(СВЦЭМ!$D$39:$D$782,СВЦЭМ!$A$39:$A$782,$A25,СВЦЭМ!$B$39:$B$782,F$11)+'СЕТ СН'!$F$14+СВЦЭМ!$D$10+'СЕТ СН'!$F$8*'СЕТ СН'!$F$9-'СЕТ СН'!$F$26</f>
        <v>1830.95959408</v>
      </c>
      <c r="G25" s="36">
        <f>SUMIFS(СВЦЭМ!$D$39:$D$782,СВЦЭМ!$A$39:$A$782,$A25,СВЦЭМ!$B$39:$B$782,G$11)+'СЕТ СН'!$F$14+СВЦЭМ!$D$10+'СЕТ СН'!$F$8*'СЕТ СН'!$F$9-'СЕТ СН'!$F$26</f>
        <v>1843.07408829</v>
      </c>
      <c r="H25" s="36">
        <f>SUMIFS(СВЦЭМ!$D$39:$D$782,СВЦЭМ!$A$39:$A$782,$A25,СВЦЭМ!$B$39:$B$782,H$11)+'СЕТ СН'!$F$14+СВЦЭМ!$D$10+'СЕТ СН'!$F$8*'СЕТ СН'!$F$9-'СЕТ СН'!$F$26</f>
        <v>1853.3252465999999</v>
      </c>
      <c r="I25" s="36">
        <f>SUMIFS(СВЦЭМ!$D$39:$D$782,СВЦЭМ!$A$39:$A$782,$A25,СВЦЭМ!$B$39:$B$782,I$11)+'СЕТ СН'!$F$14+СВЦЭМ!$D$10+'СЕТ СН'!$F$8*'СЕТ СН'!$F$9-'СЕТ СН'!$F$26</f>
        <v>1903.9262354</v>
      </c>
      <c r="J25" s="36">
        <f>SUMIFS(СВЦЭМ!$D$39:$D$782,СВЦЭМ!$A$39:$A$782,$A25,СВЦЭМ!$B$39:$B$782,J$11)+'СЕТ СН'!$F$14+СВЦЭМ!$D$10+'СЕТ СН'!$F$8*'СЕТ СН'!$F$9-'СЕТ СН'!$F$26</f>
        <v>1941.43901185</v>
      </c>
      <c r="K25" s="36">
        <f>SUMIFS(СВЦЭМ!$D$39:$D$782,СВЦЭМ!$A$39:$A$782,$A25,СВЦЭМ!$B$39:$B$782,K$11)+'СЕТ СН'!$F$14+СВЦЭМ!$D$10+'СЕТ СН'!$F$8*'СЕТ СН'!$F$9-'СЕТ СН'!$F$26</f>
        <v>1826.6221844199999</v>
      </c>
      <c r="L25" s="36">
        <f>SUMIFS(СВЦЭМ!$D$39:$D$782,СВЦЭМ!$A$39:$A$782,$A25,СВЦЭМ!$B$39:$B$782,L$11)+'СЕТ СН'!$F$14+СВЦЭМ!$D$10+'СЕТ СН'!$F$8*'СЕТ СН'!$F$9-'СЕТ СН'!$F$26</f>
        <v>1757.5195536599999</v>
      </c>
      <c r="M25" s="36">
        <f>SUMIFS(СВЦЭМ!$D$39:$D$782,СВЦЭМ!$A$39:$A$782,$A25,СВЦЭМ!$B$39:$B$782,M$11)+'СЕТ СН'!$F$14+СВЦЭМ!$D$10+'СЕТ СН'!$F$8*'СЕТ СН'!$F$9-'СЕТ СН'!$F$26</f>
        <v>1727.06729023</v>
      </c>
      <c r="N25" s="36">
        <f>SUMIFS(СВЦЭМ!$D$39:$D$782,СВЦЭМ!$A$39:$A$782,$A25,СВЦЭМ!$B$39:$B$782,N$11)+'СЕТ СН'!$F$14+СВЦЭМ!$D$10+'СЕТ СН'!$F$8*'СЕТ СН'!$F$9-'СЕТ СН'!$F$26</f>
        <v>1709.59178711</v>
      </c>
      <c r="O25" s="36">
        <f>SUMIFS(СВЦЭМ!$D$39:$D$782,СВЦЭМ!$A$39:$A$782,$A25,СВЦЭМ!$B$39:$B$782,O$11)+'СЕТ СН'!$F$14+СВЦЭМ!$D$10+'СЕТ СН'!$F$8*'СЕТ СН'!$F$9-'СЕТ СН'!$F$26</f>
        <v>1699.24046516</v>
      </c>
      <c r="P25" s="36">
        <f>SUMIFS(СВЦЭМ!$D$39:$D$782,СВЦЭМ!$A$39:$A$782,$A25,СВЦЭМ!$B$39:$B$782,P$11)+'СЕТ СН'!$F$14+СВЦЭМ!$D$10+'СЕТ СН'!$F$8*'СЕТ СН'!$F$9-'СЕТ СН'!$F$26</f>
        <v>1711.2337023</v>
      </c>
      <c r="Q25" s="36">
        <f>SUMIFS(СВЦЭМ!$D$39:$D$782,СВЦЭМ!$A$39:$A$782,$A25,СВЦЭМ!$B$39:$B$782,Q$11)+'СЕТ СН'!$F$14+СВЦЭМ!$D$10+'СЕТ СН'!$F$8*'СЕТ СН'!$F$9-'СЕТ СН'!$F$26</f>
        <v>1725.0986486499999</v>
      </c>
      <c r="R25" s="36">
        <f>SUMIFS(СВЦЭМ!$D$39:$D$782,СВЦЭМ!$A$39:$A$782,$A25,СВЦЭМ!$B$39:$B$782,R$11)+'СЕТ СН'!$F$14+СВЦЭМ!$D$10+'СЕТ СН'!$F$8*'СЕТ СН'!$F$9-'СЕТ СН'!$F$26</f>
        <v>1728.6835311299999</v>
      </c>
      <c r="S25" s="36">
        <f>SUMIFS(СВЦЭМ!$D$39:$D$782,СВЦЭМ!$A$39:$A$782,$A25,СВЦЭМ!$B$39:$B$782,S$11)+'СЕТ СН'!$F$14+СВЦЭМ!$D$10+'СЕТ СН'!$F$8*'СЕТ СН'!$F$9-'СЕТ СН'!$F$26</f>
        <v>1718.6032565999999</v>
      </c>
      <c r="T25" s="36">
        <f>SUMIFS(СВЦЭМ!$D$39:$D$782,СВЦЭМ!$A$39:$A$782,$A25,СВЦЭМ!$B$39:$B$782,T$11)+'СЕТ СН'!$F$14+СВЦЭМ!$D$10+'СЕТ СН'!$F$8*'СЕТ СН'!$F$9-'СЕТ СН'!$F$26</f>
        <v>1695.7282478499999</v>
      </c>
      <c r="U25" s="36">
        <f>SUMIFS(СВЦЭМ!$D$39:$D$782,СВЦЭМ!$A$39:$A$782,$A25,СВЦЭМ!$B$39:$B$782,U$11)+'СЕТ СН'!$F$14+СВЦЭМ!$D$10+'СЕТ СН'!$F$8*'СЕТ СН'!$F$9-'СЕТ СН'!$F$26</f>
        <v>1704.05356385</v>
      </c>
      <c r="V25" s="36">
        <f>SUMIFS(СВЦЭМ!$D$39:$D$782,СВЦЭМ!$A$39:$A$782,$A25,СВЦЭМ!$B$39:$B$782,V$11)+'СЕТ СН'!$F$14+СВЦЭМ!$D$10+'СЕТ СН'!$F$8*'СЕТ СН'!$F$9-'СЕТ СН'!$F$26</f>
        <v>1717.00530024</v>
      </c>
      <c r="W25" s="36">
        <f>SUMIFS(СВЦЭМ!$D$39:$D$782,СВЦЭМ!$A$39:$A$782,$A25,СВЦЭМ!$B$39:$B$782,W$11)+'СЕТ СН'!$F$14+СВЦЭМ!$D$10+'СЕТ СН'!$F$8*'СЕТ СН'!$F$9-'СЕТ СН'!$F$26</f>
        <v>1698.92398817</v>
      </c>
      <c r="X25" s="36">
        <f>SUMIFS(СВЦЭМ!$D$39:$D$782,СВЦЭМ!$A$39:$A$782,$A25,СВЦЭМ!$B$39:$B$782,X$11)+'СЕТ СН'!$F$14+СВЦЭМ!$D$10+'СЕТ СН'!$F$8*'СЕТ СН'!$F$9-'СЕТ СН'!$F$26</f>
        <v>1747.9802409899999</v>
      </c>
      <c r="Y25" s="36">
        <f>SUMIFS(СВЦЭМ!$D$39:$D$782,СВЦЭМ!$A$39:$A$782,$A25,СВЦЭМ!$B$39:$B$782,Y$11)+'СЕТ СН'!$F$14+СВЦЭМ!$D$10+'СЕТ СН'!$F$8*'СЕТ СН'!$F$9-'СЕТ СН'!$F$26</f>
        <v>1857.31954262</v>
      </c>
    </row>
    <row r="26" spans="1:25" ht="15.75" x14ac:dyDescent="0.2">
      <c r="A26" s="35">
        <f t="shared" si="0"/>
        <v>45488</v>
      </c>
      <c r="B26" s="36">
        <f>SUMIFS(СВЦЭМ!$D$39:$D$782,СВЦЭМ!$A$39:$A$782,$A26,СВЦЭМ!$B$39:$B$782,B$11)+'СЕТ СН'!$F$14+СВЦЭМ!$D$10+'СЕТ СН'!$F$8*'СЕТ СН'!$F$9-'СЕТ СН'!$F$26</f>
        <v>1805.5953900899999</v>
      </c>
      <c r="C26" s="36">
        <f>SUMIFS(СВЦЭМ!$D$39:$D$782,СВЦЭМ!$A$39:$A$782,$A26,СВЦЭМ!$B$39:$B$782,C$11)+'СЕТ СН'!$F$14+СВЦЭМ!$D$10+'СЕТ СН'!$F$8*'СЕТ СН'!$F$9-'СЕТ СН'!$F$26</f>
        <v>1900.05535418</v>
      </c>
      <c r="D26" s="36">
        <f>SUMIFS(СВЦЭМ!$D$39:$D$782,СВЦЭМ!$A$39:$A$782,$A26,СВЦЭМ!$B$39:$B$782,D$11)+'СЕТ СН'!$F$14+СВЦЭМ!$D$10+'СЕТ СН'!$F$8*'СЕТ СН'!$F$9-'СЕТ СН'!$F$26</f>
        <v>1985.3078611399999</v>
      </c>
      <c r="E26" s="36">
        <f>SUMIFS(СВЦЭМ!$D$39:$D$782,СВЦЭМ!$A$39:$A$782,$A26,СВЦЭМ!$B$39:$B$782,E$11)+'СЕТ СН'!$F$14+СВЦЭМ!$D$10+'СЕТ СН'!$F$8*'СЕТ СН'!$F$9-'СЕТ СН'!$F$26</f>
        <v>1987.76009357</v>
      </c>
      <c r="F26" s="36">
        <f>SUMIFS(СВЦЭМ!$D$39:$D$782,СВЦЭМ!$A$39:$A$782,$A26,СВЦЭМ!$B$39:$B$782,F$11)+'СЕТ СН'!$F$14+СВЦЭМ!$D$10+'СЕТ СН'!$F$8*'СЕТ СН'!$F$9-'СЕТ СН'!$F$26</f>
        <v>1981.1856153700001</v>
      </c>
      <c r="G26" s="36">
        <f>SUMIFS(СВЦЭМ!$D$39:$D$782,СВЦЭМ!$A$39:$A$782,$A26,СВЦЭМ!$B$39:$B$782,G$11)+'СЕТ СН'!$F$14+СВЦЭМ!$D$10+'СЕТ СН'!$F$8*'СЕТ СН'!$F$9-'СЕТ СН'!$F$26</f>
        <v>1998.98781697</v>
      </c>
      <c r="H26" s="36">
        <f>SUMIFS(СВЦЭМ!$D$39:$D$782,СВЦЭМ!$A$39:$A$782,$A26,СВЦЭМ!$B$39:$B$782,H$11)+'СЕТ СН'!$F$14+СВЦЭМ!$D$10+'СЕТ СН'!$F$8*'СЕТ СН'!$F$9-'СЕТ СН'!$F$26</f>
        <v>1930.9705282999998</v>
      </c>
      <c r="I26" s="36">
        <f>SUMIFS(СВЦЭМ!$D$39:$D$782,СВЦЭМ!$A$39:$A$782,$A26,СВЦЭМ!$B$39:$B$782,I$11)+'СЕТ СН'!$F$14+СВЦЭМ!$D$10+'СЕТ СН'!$F$8*'СЕТ СН'!$F$9-'СЕТ СН'!$F$26</f>
        <v>1865.39713975</v>
      </c>
      <c r="J26" s="36">
        <f>SUMIFS(СВЦЭМ!$D$39:$D$782,СВЦЭМ!$A$39:$A$782,$A26,СВЦЭМ!$B$39:$B$782,J$11)+'СЕТ СН'!$F$14+СВЦЭМ!$D$10+'СЕТ СН'!$F$8*'СЕТ СН'!$F$9-'СЕТ СН'!$F$26</f>
        <v>1798.6843694899999</v>
      </c>
      <c r="K26" s="36">
        <f>SUMIFS(СВЦЭМ!$D$39:$D$782,СВЦЭМ!$A$39:$A$782,$A26,СВЦЭМ!$B$39:$B$782,K$11)+'СЕТ СН'!$F$14+СВЦЭМ!$D$10+'СЕТ СН'!$F$8*'СЕТ СН'!$F$9-'СЕТ СН'!$F$26</f>
        <v>1758.8289846799998</v>
      </c>
      <c r="L26" s="36">
        <f>SUMIFS(СВЦЭМ!$D$39:$D$782,СВЦЭМ!$A$39:$A$782,$A26,СВЦЭМ!$B$39:$B$782,L$11)+'СЕТ СН'!$F$14+СВЦЭМ!$D$10+'СЕТ СН'!$F$8*'СЕТ СН'!$F$9-'СЕТ СН'!$F$26</f>
        <v>1737.4841697099998</v>
      </c>
      <c r="M26" s="36">
        <f>SUMIFS(СВЦЭМ!$D$39:$D$782,СВЦЭМ!$A$39:$A$782,$A26,СВЦЭМ!$B$39:$B$782,M$11)+'СЕТ СН'!$F$14+СВЦЭМ!$D$10+'СЕТ СН'!$F$8*'СЕТ СН'!$F$9-'СЕТ СН'!$F$26</f>
        <v>1730.70944308</v>
      </c>
      <c r="N26" s="36">
        <f>SUMIFS(СВЦЭМ!$D$39:$D$782,СВЦЭМ!$A$39:$A$782,$A26,СВЦЭМ!$B$39:$B$782,N$11)+'СЕТ СН'!$F$14+СВЦЭМ!$D$10+'СЕТ СН'!$F$8*'СЕТ СН'!$F$9-'СЕТ СН'!$F$26</f>
        <v>1741.18410352</v>
      </c>
      <c r="O26" s="36">
        <f>SUMIFS(СВЦЭМ!$D$39:$D$782,СВЦЭМ!$A$39:$A$782,$A26,СВЦЭМ!$B$39:$B$782,O$11)+'СЕТ СН'!$F$14+СВЦЭМ!$D$10+'СЕТ СН'!$F$8*'СЕТ СН'!$F$9-'СЕТ СН'!$F$26</f>
        <v>1746.85085271</v>
      </c>
      <c r="P26" s="36">
        <f>SUMIFS(СВЦЭМ!$D$39:$D$782,СВЦЭМ!$A$39:$A$782,$A26,СВЦЭМ!$B$39:$B$782,P$11)+'СЕТ СН'!$F$14+СВЦЭМ!$D$10+'СЕТ СН'!$F$8*'СЕТ СН'!$F$9-'СЕТ СН'!$F$26</f>
        <v>1748.16564079</v>
      </c>
      <c r="Q26" s="36">
        <f>SUMIFS(СВЦЭМ!$D$39:$D$782,СВЦЭМ!$A$39:$A$782,$A26,СВЦЭМ!$B$39:$B$782,Q$11)+'СЕТ СН'!$F$14+СВЦЭМ!$D$10+'СЕТ СН'!$F$8*'СЕТ СН'!$F$9-'СЕТ СН'!$F$26</f>
        <v>1746.90326241</v>
      </c>
      <c r="R26" s="36">
        <f>SUMIFS(СВЦЭМ!$D$39:$D$782,СВЦЭМ!$A$39:$A$782,$A26,СВЦЭМ!$B$39:$B$782,R$11)+'СЕТ СН'!$F$14+СВЦЭМ!$D$10+'СЕТ СН'!$F$8*'СЕТ СН'!$F$9-'СЕТ СН'!$F$26</f>
        <v>1738.71158006</v>
      </c>
      <c r="S26" s="36">
        <f>SUMIFS(СВЦЭМ!$D$39:$D$782,СВЦЭМ!$A$39:$A$782,$A26,СВЦЭМ!$B$39:$B$782,S$11)+'СЕТ СН'!$F$14+СВЦЭМ!$D$10+'СЕТ СН'!$F$8*'СЕТ СН'!$F$9-'СЕТ СН'!$F$26</f>
        <v>1746.4555682299999</v>
      </c>
      <c r="T26" s="36">
        <f>SUMIFS(СВЦЭМ!$D$39:$D$782,СВЦЭМ!$A$39:$A$782,$A26,СВЦЭМ!$B$39:$B$782,T$11)+'СЕТ СН'!$F$14+СВЦЭМ!$D$10+'СЕТ СН'!$F$8*'СЕТ СН'!$F$9-'СЕТ СН'!$F$26</f>
        <v>1744.3010146699999</v>
      </c>
      <c r="U26" s="36">
        <f>SUMIFS(СВЦЭМ!$D$39:$D$782,СВЦЭМ!$A$39:$A$782,$A26,СВЦЭМ!$B$39:$B$782,U$11)+'СЕТ СН'!$F$14+СВЦЭМ!$D$10+'СЕТ СН'!$F$8*'СЕТ СН'!$F$9-'СЕТ СН'!$F$26</f>
        <v>1750.0384429399999</v>
      </c>
      <c r="V26" s="36">
        <f>SUMIFS(СВЦЭМ!$D$39:$D$782,СВЦЭМ!$A$39:$A$782,$A26,СВЦЭМ!$B$39:$B$782,V$11)+'СЕТ СН'!$F$14+СВЦЭМ!$D$10+'СЕТ СН'!$F$8*'СЕТ СН'!$F$9-'СЕТ СН'!$F$26</f>
        <v>1747.97344062</v>
      </c>
      <c r="W26" s="36">
        <f>SUMIFS(СВЦЭМ!$D$39:$D$782,СВЦЭМ!$A$39:$A$782,$A26,СВЦЭМ!$B$39:$B$782,W$11)+'СЕТ СН'!$F$14+СВЦЭМ!$D$10+'СЕТ СН'!$F$8*'СЕТ СН'!$F$9-'СЕТ СН'!$F$26</f>
        <v>1725.7340967</v>
      </c>
      <c r="X26" s="36">
        <f>SUMIFS(СВЦЭМ!$D$39:$D$782,СВЦЭМ!$A$39:$A$782,$A26,СВЦЭМ!$B$39:$B$782,X$11)+'СЕТ СН'!$F$14+СВЦЭМ!$D$10+'СЕТ СН'!$F$8*'СЕТ СН'!$F$9-'СЕТ СН'!$F$26</f>
        <v>1772.1023045699999</v>
      </c>
      <c r="Y26" s="36">
        <f>SUMIFS(СВЦЭМ!$D$39:$D$782,СВЦЭМ!$A$39:$A$782,$A26,СВЦЭМ!$B$39:$B$782,Y$11)+'СЕТ СН'!$F$14+СВЦЭМ!$D$10+'СЕТ СН'!$F$8*'СЕТ СН'!$F$9-'СЕТ СН'!$F$26</f>
        <v>1843.2217217899999</v>
      </c>
    </row>
    <row r="27" spans="1:25" ht="15.75" x14ac:dyDescent="0.2">
      <c r="A27" s="35">
        <f t="shared" si="0"/>
        <v>45489</v>
      </c>
      <c r="B27" s="36">
        <f>SUMIFS(СВЦЭМ!$D$39:$D$782,СВЦЭМ!$A$39:$A$782,$A27,СВЦЭМ!$B$39:$B$782,B$11)+'СЕТ СН'!$F$14+СВЦЭМ!$D$10+'СЕТ СН'!$F$8*'СЕТ СН'!$F$9-'СЕТ СН'!$F$26</f>
        <v>1844.0306529499999</v>
      </c>
      <c r="C27" s="36">
        <f>SUMIFS(СВЦЭМ!$D$39:$D$782,СВЦЭМ!$A$39:$A$782,$A27,СВЦЭМ!$B$39:$B$782,C$11)+'СЕТ СН'!$F$14+СВЦЭМ!$D$10+'СЕТ СН'!$F$8*'СЕТ СН'!$F$9-'СЕТ СН'!$F$26</f>
        <v>1949.78237668</v>
      </c>
      <c r="D27" s="36">
        <f>SUMIFS(СВЦЭМ!$D$39:$D$782,СВЦЭМ!$A$39:$A$782,$A27,СВЦЭМ!$B$39:$B$782,D$11)+'СЕТ СН'!$F$14+СВЦЭМ!$D$10+'СЕТ СН'!$F$8*'СЕТ СН'!$F$9-'СЕТ СН'!$F$26</f>
        <v>2026.86580007</v>
      </c>
      <c r="E27" s="36">
        <f>SUMIFS(СВЦЭМ!$D$39:$D$782,СВЦЭМ!$A$39:$A$782,$A27,СВЦЭМ!$B$39:$B$782,E$11)+'СЕТ СН'!$F$14+СВЦЭМ!$D$10+'СЕТ СН'!$F$8*'СЕТ СН'!$F$9-'СЕТ СН'!$F$26</f>
        <v>2073.1666555399997</v>
      </c>
      <c r="F27" s="36">
        <f>SUMIFS(СВЦЭМ!$D$39:$D$782,СВЦЭМ!$A$39:$A$782,$A27,СВЦЭМ!$B$39:$B$782,F$11)+'СЕТ СН'!$F$14+СВЦЭМ!$D$10+'СЕТ СН'!$F$8*'СЕТ СН'!$F$9-'СЕТ СН'!$F$26</f>
        <v>2080.1822591499999</v>
      </c>
      <c r="G27" s="36">
        <f>SUMIFS(СВЦЭМ!$D$39:$D$782,СВЦЭМ!$A$39:$A$782,$A27,СВЦЭМ!$B$39:$B$782,G$11)+'СЕТ СН'!$F$14+СВЦЭМ!$D$10+'СЕТ СН'!$F$8*'СЕТ СН'!$F$9-'СЕТ СН'!$F$26</f>
        <v>2047.39790436</v>
      </c>
      <c r="H27" s="36">
        <f>SUMIFS(СВЦЭМ!$D$39:$D$782,СВЦЭМ!$A$39:$A$782,$A27,СВЦЭМ!$B$39:$B$782,H$11)+'СЕТ СН'!$F$14+СВЦЭМ!$D$10+'СЕТ СН'!$F$8*'СЕТ СН'!$F$9-'СЕТ СН'!$F$26</f>
        <v>1968.4288904099999</v>
      </c>
      <c r="I27" s="36">
        <f>SUMIFS(СВЦЭМ!$D$39:$D$782,СВЦЭМ!$A$39:$A$782,$A27,СВЦЭМ!$B$39:$B$782,I$11)+'СЕТ СН'!$F$14+СВЦЭМ!$D$10+'СЕТ СН'!$F$8*'СЕТ СН'!$F$9-'СЕТ СН'!$F$26</f>
        <v>1842.0495035699998</v>
      </c>
      <c r="J27" s="36">
        <f>SUMIFS(СВЦЭМ!$D$39:$D$782,СВЦЭМ!$A$39:$A$782,$A27,СВЦЭМ!$B$39:$B$782,J$11)+'СЕТ СН'!$F$14+СВЦЭМ!$D$10+'СЕТ СН'!$F$8*'СЕТ СН'!$F$9-'СЕТ СН'!$F$26</f>
        <v>1719.6305778999999</v>
      </c>
      <c r="K27" s="36">
        <f>SUMIFS(СВЦЭМ!$D$39:$D$782,СВЦЭМ!$A$39:$A$782,$A27,СВЦЭМ!$B$39:$B$782,K$11)+'СЕТ СН'!$F$14+СВЦЭМ!$D$10+'СЕТ СН'!$F$8*'СЕТ СН'!$F$9-'СЕТ СН'!$F$26</f>
        <v>1644.7305589799998</v>
      </c>
      <c r="L27" s="36">
        <f>SUMIFS(СВЦЭМ!$D$39:$D$782,СВЦЭМ!$A$39:$A$782,$A27,СВЦЭМ!$B$39:$B$782,L$11)+'СЕТ СН'!$F$14+СВЦЭМ!$D$10+'СЕТ СН'!$F$8*'СЕТ СН'!$F$9-'СЕТ СН'!$F$26</f>
        <v>1622.2902128599999</v>
      </c>
      <c r="M27" s="36">
        <f>SUMIFS(СВЦЭМ!$D$39:$D$782,СВЦЭМ!$A$39:$A$782,$A27,СВЦЭМ!$B$39:$B$782,M$11)+'СЕТ СН'!$F$14+СВЦЭМ!$D$10+'СЕТ СН'!$F$8*'СЕТ СН'!$F$9-'СЕТ СН'!$F$26</f>
        <v>1607.7939357400001</v>
      </c>
      <c r="N27" s="36">
        <f>SUMIFS(СВЦЭМ!$D$39:$D$782,СВЦЭМ!$A$39:$A$782,$A27,СВЦЭМ!$B$39:$B$782,N$11)+'СЕТ СН'!$F$14+СВЦЭМ!$D$10+'СЕТ СН'!$F$8*'СЕТ СН'!$F$9-'СЕТ СН'!$F$26</f>
        <v>1576.16777245</v>
      </c>
      <c r="O27" s="36">
        <f>SUMIFS(СВЦЭМ!$D$39:$D$782,СВЦЭМ!$A$39:$A$782,$A27,СВЦЭМ!$B$39:$B$782,O$11)+'СЕТ СН'!$F$14+СВЦЭМ!$D$10+'СЕТ СН'!$F$8*'СЕТ СН'!$F$9-'СЕТ СН'!$F$26</f>
        <v>1551.5455623399998</v>
      </c>
      <c r="P27" s="36">
        <f>SUMIFS(СВЦЭМ!$D$39:$D$782,СВЦЭМ!$A$39:$A$782,$A27,СВЦЭМ!$B$39:$B$782,P$11)+'СЕТ СН'!$F$14+СВЦЭМ!$D$10+'СЕТ СН'!$F$8*'СЕТ СН'!$F$9-'СЕТ СН'!$F$26</f>
        <v>1563.53412959</v>
      </c>
      <c r="Q27" s="36">
        <f>SUMIFS(СВЦЭМ!$D$39:$D$782,СВЦЭМ!$A$39:$A$782,$A27,СВЦЭМ!$B$39:$B$782,Q$11)+'СЕТ СН'!$F$14+СВЦЭМ!$D$10+'СЕТ СН'!$F$8*'СЕТ СН'!$F$9-'СЕТ СН'!$F$26</f>
        <v>1566.07398068</v>
      </c>
      <c r="R27" s="36">
        <f>SUMIFS(СВЦЭМ!$D$39:$D$782,СВЦЭМ!$A$39:$A$782,$A27,СВЦЭМ!$B$39:$B$782,R$11)+'СЕТ СН'!$F$14+СВЦЭМ!$D$10+'СЕТ СН'!$F$8*'СЕТ СН'!$F$9-'СЕТ СН'!$F$26</f>
        <v>1559.6582406</v>
      </c>
      <c r="S27" s="36">
        <f>SUMIFS(СВЦЭМ!$D$39:$D$782,СВЦЭМ!$A$39:$A$782,$A27,СВЦЭМ!$B$39:$B$782,S$11)+'СЕТ СН'!$F$14+СВЦЭМ!$D$10+'СЕТ СН'!$F$8*'СЕТ СН'!$F$9-'СЕТ СН'!$F$26</f>
        <v>1564.97152424</v>
      </c>
      <c r="T27" s="36">
        <f>SUMIFS(СВЦЭМ!$D$39:$D$782,СВЦЭМ!$A$39:$A$782,$A27,СВЦЭМ!$B$39:$B$782,T$11)+'СЕТ СН'!$F$14+СВЦЭМ!$D$10+'СЕТ СН'!$F$8*'СЕТ СН'!$F$9-'СЕТ СН'!$F$26</f>
        <v>1558.3226994699999</v>
      </c>
      <c r="U27" s="36">
        <f>SUMIFS(СВЦЭМ!$D$39:$D$782,СВЦЭМ!$A$39:$A$782,$A27,СВЦЭМ!$B$39:$B$782,U$11)+'СЕТ СН'!$F$14+СВЦЭМ!$D$10+'СЕТ СН'!$F$8*'СЕТ СН'!$F$9-'СЕТ СН'!$F$26</f>
        <v>1565.0101550899999</v>
      </c>
      <c r="V27" s="36">
        <f>SUMIFS(СВЦЭМ!$D$39:$D$782,СВЦЭМ!$A$39:$A$782,$A27,СВЦЭМ!$B$39:$B$782,V$11)+'СЕТ СН'!$F$14+СВЦЭМ!$D$10+'СЕТ СН'!$F$8*'СЕТ СН'!$F$9-'СЕТ СН'!$F$26</f>
        <v>1567.46229769</v>
      </c>
      <c r="W27" s="36">
        <f>SUMIFS(СВЦЭМ!$D$39:$D$782,СВЦЭМ!$A$39:$A$782,$A27,СВЦЭМ!$B$39:$B$782,W$11)+'СЕТ СН'!$F$14+СВЦЭМ!$D$10+'СЕТ СН'!$F$8*'СЕТ СН'!$F$9-'СЕТ СН'!$F$26</f>
        <v>1569.3117187299999</v>
      </c>
      <c r="X27" s="36">
        <f>SUMIFS(СВЦЭМ!$D$39:$D$782,СВЦЭМ!$A$39:$A$782,$A27,СВЦЭМ!$B$39:$B$782,X$11)+'СЕТ СН'!$F$14+СВЦЭМ!$D$10+'СЕТ СН'!$F$8*'СЕТ СН'!$F$9-'СЕТ СН'!$F$26</f>
        <v>1611.2849720199999</v>
      </c>
      <c r="Y27" s="36">
        <f>SUMIFS(СВЦЭМ!$D$39:$D$782,СВЦЭМ!$A$39:$A$782,$A27,СВЦЭМ!$B$39:$B$782,Y$11)+'СЕТ СН'!$F$14+СВЦЭМ!$D$10+'СЕТ СН'!$F$8*'СЕТ СН'!$F$9-'СЕТ СН'!$F$26</f>
        <v>1704.4446883099999</v>
      </c>
    </row>
    <row r="28" spans="1:25" ht="15.75" x14ac:dyDescent="0.2">
      <c r="A28" s="35">
        <f t="shared" si="0"/>
        <v>45490</v>
      </c>
      <c r="B28" s="36">
        <f>SUMIFS(СВЦЭМ!$D$39:$D$782,СВЦЭМ!$A$39:$A$782,$A28,СВЦЭМ!$B$39:$B$782,B$11)+'СЕТ СН'!$F$14+СВЦЭМ!$D$10+'СЕТ СН'!$F$8*'СЕТ СН'!$F$9-'СЕТ СН'!$F$26</f>
        <v>1868.15124984</v>
      </c>
      <c r="C28" s="36">
        <f>SUMIFS(СВЦЭМ!$D$39:$D$782,СВЦЭМ!$A$39:$A$782,$A28,СВЦЭМ!$B$39:$B$782,C$11)+'СЕТ СН'!$F$14+СВЦЭМ!$D$10+'СЕТ СН'!$F$8*'СЕТ СН'!$F$9-'СЕТ СН'!$F$26</f>
        <v>1982.26352174</v>
      </c>
      <c r="D28" s="36">
        <f>SUMIFS(СВЦЭМ!$D$39:$D$782,СВЦЭМ!$A$39:$A$782,$A28,СВЦЭМ!$B$39:$B$782,D$11)+'СЕТ СН'!$F$14+СВЦЭМ!$D$10+'СЕТ СН'!$F$8*'СЕТ СН'!$F$9-'СЕТ СН'!$F$26</f>
        <v>1995.9457823099999</v>
      </c>
      <c r="E28" s="36">
        <f>SUMIFS(СВЦЭМ!$D$39:$D$782,СВЦЭМ!$A$39:$A$782,$A28,СВЦЭМ!$B$39:$B$782,E$11)+'СЕТ СН'!$F$14+СВЦЭМ!$D$10+'СЕТ СН'!$F$8*'СЕТ СН'!$F$9-'СЕТ СН'!$F$26</f>
        <v>1973.45592444</v>
      </c>
      <c r="F28" s="36">
        <f>SUMIFS(СВЦЭМ!$D$39:$D$782,СВЦЭМ!$A$39:$A$782,$A28,СВЦЭМ!$B$39:$B$782,F$11)+'СЕТ СН'!$F$14+СВЦЭМ!$D$10+'СЕТ СН'!$F$8*'СЕТ СН'!$F$9-'СЕТ СН'!$F$26</f>
        <v>1966.50722698</v>
      </c>
      <c r="G28" s="36">
        <f>SUMIFS(СВЦЭМ!$D$39:$D$782,СВЦЭМ!$A$39:$A$782,$A28,СВЦЭМ!$B$39:$B$782,G$11)+'СЕТ СН'!$F$14+СВЦЭМ!$D$10+'СЕТ СН'!$F$8*'СЕТ СН'!$F$9-'СЕТ СН'!$F$26</f>
        <v>1978.48673319</v>
      </c>
      <c r="H28" s="36">
        <f>SUMIFS(СВЦЭМ!$D$39:$D$782,СВЦЭМ!$A$39:$A$782,$A28,СВЦЭМ!$B$39:$B$782,H$11)+'СЕТ СН'!$F$14+СВЦЭМ!$D$10+'СЕТ СН'!$F$8*'СЕТ СН'!$F$9-'СЕТ СН'!$F$26</f>
        <v>1945.86161225</v>
      </c>
      <c r="I28" s="36">
        <f>SUMIFS(СВЦЭМ!$D$39:$D$782,СВЦЭМ!$A$39:$A$782,$A28,СВЦЭМ!$B$39:$B$782,I$11)+'СЕТ СН'!$F$14+СВЦЭМ!$D$10+'СЕТ СН'!$F$8*'СЕТ СН'!$F$9-'СЕТ СН'!$F$26</f>
        <v>1823.90399484</v>
      </c>
      <c r="J28" s="36">
        <f>SUMIFS(СВЦЭМ!$D$39:$D$782,СВЦЭМ!$A$39:$A$782,$A28,СВЦЭМ!$B$39:$B$782,J$11)+'СЕТ СН'!$F$14+СВЦЭМ!$D$10+'СЕТ СН'!$F$8*'СЕТ СН'!$F$9-'СЕТ СН'!$F$26</f>
        <v>1719.2244837399999</v>
      </c>
      <c r="K28" s="36">
        <f>SUMIFS(СВЦЭМ!$D$39:$D$782,СВЦЭМ!$A$39:$A$782,$A28,СВЦЭМ!$B$39:$B$782,K$11)+'СЕТ СН'!$F$14+СВЦЭМ!$D$10+'СЕТ СН'!$F$8*'СЕТ СН'!$F$9-'СЕТ СН'!$F$26</f>
        <v>1674.59507332</v>
      </c>
      <c r="L28" s="36">
        <f>SUMIFS(СВЦЭМ!$D$39:$D$782,СВЦЭМ!$A$39:$A$782,$A28,СВЦЭМ!$B$39:$B$782,L$11)+'СЕТ СН'!$F$14+СВЦЭМ!$D$10+'СЕТ СН'!$F$8*'СЕТ СН'!$F$9-'СЕТ СН'!$F$26</f>
        <v>1612.4143492399999</v>
      </c>
      <c r="M28" s="36">
        <f>SUMIFS(СВЦЭМ!$D$39:$D$782,СВЦЭМ!$A$39:$A$782,$A28,СВЦЭМ!$B$39:$B$782,M$11)+'СЕТ СН'!$F$14+СВЦЭМ!$D$10+'СЕТ СН'!$F$8*'СЕТ СН'!$F$9-'СЕТ СН'!$F$26</f>
        <v>1595.08747816</v>
      </c>
      <c r="N28" s="36">
        <f>SUMIFS(СВЦЭМ!$D$39:$D$782,СВЦЭМ!$A$39:$A$782,$A28,СВЦЭМ!$B$39:$B$782,N$11)+'СЕТ СН'!$F$14+СВЦЭМ!$D$10+'СЕТ СН'!$F$8*'СЕТ СН'!$F$9-'СЕТ СН'!$F$26</f>
        <v>1601.8481105199999</v>
      </c>
      <c r="O28" s="36">
        <f>SUMIFS(СВЦЭМ!$D$39:$D$782,СВЦЭМ!$A$39:$A$782,$A28,СВЦЭМ!$B$39:$B$782,O$11)+'СЕТ СН'!$F$14+СВЦЭМ!$D$10+'СЕТ СН'!$F$8*'СЕТ СН'!$F$9-'СЕТ СН'!$F$26</f>
        <v>1587.4689942299999</v>
      </c>
      <c r="P28" s="36">
        <f>SUMIFS(СВЦЭМ!$D$39:$D$782,СВЦЭМ!$A$39:$A$782,$A28,СВЦЭМ!$B$39:$B$782,P$11)+'СЕТ СН'!$F$14+СВЦЭМ!$D$10+'СЕТ СН'!$F$8*'СЕТ СН'!$F$9-'СЕТ СН'!$F$26</f>
        <v>1586.62236482</v>
      </c>
      <c r="Q28" s="36">
        <f>SUMIFS(СВЦЭМ!$D$39:$D$782,СВЦЭМ!$A$39:$A$782,$A28,СВЦЭМ!$B$39:$B$782,Q$11)+'СЕТ СН'!$F$14+СВЦЭМ!$D$10+'СЕТ СН'!$F$8*'СЕТ СН'!$F$9-'СЕТ СН'!$F$26</f>
        <v>1590.6833787999999</v>
      </c>
      <c r="R28" s="36">
        <f>SUMIFS(СВЦЭМ!$D$39:$D$782,СВЦЭМ!$A$39:$A$782,$A28,СВЦЭМ!$B$39:$B$782,R$11)+'СЕТ СН'!$F$14+СВЦЭМ!$D$10+'СЕТ СН'!$F$8*'СЕТ СН'!$F$9-'СЕТ СН'!$F$26</f>
        <v>1596.9380395799999</v>
      </c>
      <c r="S28" s="36">
        <f>SUMIFS(СВЦЭМ!$D$39:$D$782,СВЦЭМ!$A$39:$A$782,$A28,СВЦЭМ!$B$39:$B$782,S$11)+'СЕТ СН'!$F$14+СВЦЭМ!$D$10+'СЕТ СН'!$F$8*'СЕТ СН'!$F$9-'СЕТ СН'!$F$26</f>
        <v>1604.6629942699999</v>
      </c>
      <c r="T28" s="36">
        <f>SUMIFS(СВЦЭМ!$D$39:$D$782,СВЦЭМ!$A$39:$A$782,$A28,СВЦЭМ!$B$39:$B$782,T$11)+'СЕТ СН'!$F$14+СВЦЭМ!$D$10+'СЕТ СН'!$F$8*'СЕТ СН'!$F$9-'СЕТ СН'!$F$26</f>
        <v>1596.09067925</v>
      </c>
      <c r="U28" s="36">
        <f>SUMIFS(СВЦЭМ!$D$39:$D$782,СВЦЭМ!$A$39:$A$782,$A28,СВЦЭМ!$B$39:$B$782,U$11)+'СЕТ СН'!$F$14+СВЦЭМ!$D$10+'СЕТ СН'!$F$8*'СЕТ СН'!$F$9-'СЕТ СН'!$F$26</f>
        <v>1608.5741596799999</v>
      </c>
      <c r="V28" s="36">
        <f>SUMIFS(СВЦЭМ!$D$39:$D$782,СВЦЭМ!$A$39:$A$782,$A28,СВЦЭМ!$B$39:$B$782,V$11)+'СЕТ СН'!$F$14+СВЦЭМ!$D$10+'СЕТ СН'!$F$8*'СЕТ СН'!$F$9-'СЕТ СН'!$F$26</f>
        <v>1614.64041972</v>
      </c>
      <c r="W28" s="36">
        <f>SUMIFS(СВЦЭМ!$D$39:$D$782,СВЦЭМ!$A$39:$A$782,$A28,СВЦЭМ!$B$39:$B$782,W$11)+'СЕТ СН'!$F$14+СВЦЭМ!$D$10+'СЕТ СН'!$F$8*'СЕТ СН'!$F$9-'СЕТ СН'!$F$26</f>
        <v>1581.4904046699999</v>
      </c>
      <c r="X28" s="36">
        <f>SUMIFS(СВЦЭМ!$D$39:$D$782,СВЦЭМ!$A$39:$A$782,$A28,СВЦЭМ!$B$39:$B$782,X$11)+'СЕТ СН'!$F$14+СВЦЭМ!$D$10+'СЕТ СН'!$F$8*'СЕТ СН'!$F$9-'СЕТ СН'!$F$26</f>
        <v>1639.43460119</v>
      </c>
      <c r="Y28" s="36">
        <f>SUMIFS(СВЦЭМ!$D$39:$D$782,СВЦЭМ!$A$39:$A$782,$A28,СВЦЭМ!$B$39:$B$782,Y$11)+'СЕТ СН'!$F$14+СВЦЭМ!$D$10+'СЕТ СН'!$F$8*'СЕТ СН'!$F$9-'СЕТ СН'!$F$26</f>
        <v>1724.87282798</v>
      </c>
    </row>
    <row r="29" spans="1:25" ht="15.75" x14ac:dyDescent="0.2">
      <c r="A29" s="35">
        <f t="shared" si="0"/>
        <v>45491</v>
      </c>
      <c r="B29" s="36">
        <f>SUMIFS(СВЦЭМ!$D$39:$D$782,СВЦЭМ!$A$39:$A$782,$A29,СВЦЭМ!$B$39:$B$782,B$11)+'СЕТ СН'!$F$14+СВЦЭМ!$D$10+'СЕТ СН'!$F$8*'СЕТ СН'!$F$9-'СЕТ СН'!$F$26</f>
        <v>1982.5601876199999</v>
      </c>
      <c r="C29" s="36">
        <f>SUMIFS(СВЦЭМ!$D$39:$D$782,СВЦЭМ!$A$39:$A$782,$A29,СВЦЭМ!$B$39:$B$782,C$11)+'СЕТ СН'!$F$14+СВЦЭМ!$D$10+'СЕТ СН'!$F$8*'СЕТ СН'!$F$9-'СЕТ СН'!$F$26</f>
        <v>2078.3138851999997</v>
      </c>
      <c r="D29" s="36">
        <f>SUMIFS(СВЦЭМ!$D$39:$D$782,СВЦЭМ!$A$39:$A$782,$A29,СВЦЭМ!$B$39:$B$782,D$11)+'СЕТ СН'!$F$14+СВЦЭМ!$D$10+'СЕТ СН'!$F$8*'СЕТ СН'!$F$9-'СЕТ СН'!$F$26</f>
        <v>2159.3429714599997</v>
      </c>
      <c r="E29" s="36">
        <f>SUMIFS(СВЦЭМ!$D$39:$D$782,СВЦЭМ!$A$39:$A$782,$A29,СВЦЭМ!$B$39:$B$782,E$11)+'СЕТ СН'!$F$14+СВЦЭМ!$D$10+'СЕТ СН'!$F$8*'СЕТ СН'!$F$9-'СЕТ СН'!$F$26</f>
        <v>2190.9856999799995</v>
      </c>
      <c r="F29" s="36">
        <f>SUMIFS(СВЦЭМ!$D$39:$D$782,СВЦЭМ!$A$39:$A$782,$A29,СВЦЭМ!$B$39:$B$782,F$11)+'СЕТ СН'!$F$14+СВЦЭМ!$D$10+'СЕТ СН'!$F$8*'СЕТ СН'!$F$9-'СЕТ СН'!$F$26</f>
        <v>2188.4484319599997</v>
      </c>
      <c r="G29" s="36">
        <f>SUMIFS(СВЦЭМ!$D$39:$D$782,СВЦЭМ!$A$39:$A$782,$A29,СВЦЭМ!$B$39:$B$782,G$11)+'СЕТ СН'!$F$14+СВЦЭМ!$D$10+'СЕТ СН'!$F$8*'СЕТ СН'!$F$9-'СЕТ СН'!$F$26</f>
        <v>2172.9860909199997</v>
      </c>
      <c r="H29" s="36">
        <f>SUMIFS(СВЦЭМ!$D$39:$D$782,СВЦЭМ!$A$39:$A$782,$A29,СВЦЭМ!$B$39:$B$782,H$11)+'СЕТ СН'!$F$14+СВЦЭМ!$D$10+'СЕТ СН'!$F$8*'СЕТ СН'!$F$9-'СЕТ СН'!$F$26</f>
        <v>2099.7436034299999</v>
      </c>
      <c r="I29" s="36">
        <f>SUMIFS(СВЦЭМ!$D$39:$D$782,СВЦЭМ!$A$39:$A$782,$A29,СВЦЭМ!$B$39:$B$782,I$11)+'СЕТ СН'!$F$14+СВЦЭМ!$D$10+'СЕТ СН'!$F$8*'СЕТ СН'!$F$9-'СЕТ СН'!$F$26</f>
        <v>1908.81984627</v>
      </c>
      <c r="J29" s="36">
        <f>SUMIFS(СВЦЭМ!$D$39:$D$782,СВЦЭМ!$A$39:$A$782,$A29,СВЦЭМ!$B$39:$B$782,J$11)+'СЕТ СН'!$F$14+СВЦЭМ!$D$10+'СЕТ СН'!$F$8*'СЕТ СН'!$F$9-'СЕТ СН'!$F$26</f>
        <v>1810.1722994699999</v>
      </c>
      <c r="K29" s="36">
        <f>SUMIFS(СВЦЭМ!$D$39:$D$782,СВЦЭМ!$A$39:$A$782,$A29,СВЦЭМ!$B$39:$B$782,K$11)+'СЕТ СН'!$F$14+СВЦЭМ!$D$10+'СЕТ СН'!$F$8*'СЕТ СН'!$F$9-'СЕТ СН'!$F$26</f>
        <v>1749.8985442999999</v>
      </c>
      <c r="L29" s="36">
        <f>SUMIFS(СВЦЭМ!$D$39:$D$782,СВЦЭМ!$A$39:$A$782,$A29,СВЦЭМ!$B$39:$B$782,L$11)+'СЕТ СН'!$F$14+СВЦЭМ!$D$10+'СЕТ СН'!$F$8*'СЕТ СН'!$F$9-'СЕТ СН'!$F$26</f>
        <v>1703.4404875</v>
      </c>
      <c r="M29" s="36">
        <f>SUMIFS(СВЦЭМ!$D$39:$D$782,СВЦЭМ!$A$39:$A$782,$A29,СВЦЭМ!$B$39:$B$782,M$11)+'СЕТ СН'!$F$14+СВЦЭМ!$D$10+'СЕТ СН'!$F$8*'СЕТ СН'!$F$9-'СЕТ СН'!$F$26</f>
        <v>1691.9815474099998</v>
      </c>
      <c r="N29" s="36">
        <f>SUMIFS(СВЦЭМ!$D$39:$D$782,СВЦЭМ!$A$39:$A$782,$A29,СВЦЭМ!$B$39:$B$782,N$11)+'СЕТ СН'!$F$14+СВЦЭМ!$D$10+'СЕТ СН'!$F$8*'СЕТ СН'!$F$9-'СЕТ СН'!$F$26</f>
        <v>1682.1558526199999</v>
      </c>
      <c r="O29" s="36">
        <f>SUMIFS(СВЦЭМ!$D$39:$D$782,СВЦЭМ!$A$39:$A$782,$A29,СВЦЭМ!$B$39:$B$782,O$11)+'СЕТ СН'!$F$14+СВЦЭМ!$D$10+'СЕТ СН'!$F$8*'СЕТ СН'!$F$9-'СЕТ СН'!$F$26</f>
        <v>1667.8767505199999</v>
      </c>
      <c r="P29" s="36">
        <f>SUMIFS(СВЦЭМ!$D$39:$D$782,СВЦЭМ!$A$39:$A$782,$A29,СВЦЭМ!$B$39:$B$782,P$11)+'СЕТ СН'!$F$14+СВЦЭМ!$D$10+'СЕТ СН'!$F$8*'СЕТ СН'!$F$9-'СЕТ СН'!$F$26</f>
        <v>1668.0930200799999</v>
      </c>
      <c r="Q29" s="36">
        <f>SUMIFS(СВЦЭМ!$D$39:$D$782,СВЦЭМ!$A$39:$A$782,$A29,СВЦЭМ!$B$39:$B$782,Q$11)+'СЕТ СН'!$F$14+СВЦЭМ!$D$10+'СЕТ СН'!$F$8*'СЕТ СН'!$F$9-'СЕТ СН'!$F$26</f>
        <v>1665.4119731199999</v>
      </c>
      <c r="R29" s="36">
        <f>SUMIFS(СВЦЭМ!$D$39:$D$782,СВЦЭМ!$A$39:$A$782,$A29,СВЦЭМ!$B$39:$B$782,R$11)+'СЕТ СН'!$F$14+СВЦЭМ!$D$10+'СЕТ СН'!$F$8*'СЕТ СН'!$F$9-'СЕТ СН'!$F$26</f>
        <v>1670.1969377200001</v>
      </c>
      <c r="S29" s="36">
        <f>SUMIFS(СВЦЭМ!$D$39:$D$782,СВЦЭМ!$A$39:$A$782,$A29,СВЦЭМ!$B$39:$B$782,S$11)+'СЕТ СН'!$F$14+СВЦЭМ!$D$10+'СЕТ СН'!$F$8*'СЕТ СН'!$F$9-'СЕТ СН'!$F$26</f>
        <v>1669.6389224099999</v>
      </c>
      <c r="T29" s="36">
        <f>SUMIFS(СВЦЭМ!$D$39:$D$782,СВЦЭМ!$A$39:$A$782,$A29,СВЦЭМ!$B$39:$B$782,T$11)+'СЕТ СН'!$F$14+СВЦЭМ!$D$10+'СЕТ СН'!$F$8*'СЕТ СН'!$F$9-'СЕТ СН'!$F$26</f>
        <v>1686.92988799</v>
      </c>
      <c r="U29" s="36">
        <f>SUMIFS(СВЦЭМ!$D$39:$D$782,СВЦЭМ!$A$39:$A$782,$A29,СВЦЭМ!$B$39:$B$782,U$11)+'СЕТ СН'!$F$14+СВЦЭМ!$D$10+'СЕТ СН'!$F$8*'СЕТ СН'!$F$9-'СЕТ СН'!$F$26</f>
        <v>1704.0599397199999</v>
      </c>
      <c r="V29" s="36">
        <f>SUMIFS(СВЦЭМ!$D$39:$D$782,СВЦЭМ!$A$39:$A$782,$A29,СВЦЭМ!$B$39:$B$782,V$11)+'СЕТ СН'!$F$14+СВЦЭМ!$D$10+'СЕТ СН'!$F$8*'СЕТ СН'!$F$9-'СЕТ СН'!$F$26</f>
        <v>1704.26907239</v>
      </c>
      <c r="W29" s="36">
        <f>SUMIFS(СВЦЭМ!$D$39:$D$782,СВЦЭМ!$A$39:$A$782,$A29,СВЦЭМ!$B$39:$B$782,W$11)+'СЕТ СН'!$F$14+СВЦЭМ!$D$10+'СЕТ СН'!$F$8*'СЕТ СН'!$F$9-'СЕТ СН'!$F$26</f>
        <v>1671.5688293399999</v>
      </c>
      <c r="X29" s="36">
        <f>SUMIFS(СВЦЭМ!$D$39:$D$782,СВЦЭМ!$A$39:$A$782,$A29,СВЦЭМ!$B$39:$B$782,X$11)+'СЕТ СН'!$F$14+СВЦЭМ!$D$10+'СЕТ СН'!$F$8*'СЕТ СН'!$F$9-'СЕТ СН'!$F$26</f>
        <v>1718.8281253</v>
      </c>
      <c r="Y29" s="36">
        <f>SUMIFS(СВЦЭМ!$D$39:$D$782,СВЦЭМ!$A$39:$A$782,$A29,СВЦЭМ!$B$39:$B$782,Y$11)+'СЕТ СН'!$F$14+СВЦЭМ!$D$10+'СЕТ СН'!$F$8*'СЕТ СН'!$F$9-'СЕТ СН'!$F$26</f>
        <v>1800.73883346</v>
      </c>
    </row>
    <row r="30" spans="1:25" ht="15.75" x14ac:dyDescent="0.2">
      <c r="A30" s="35">
        <f t="shared" si="0"/>
        <v>45492</v>
      </c>
      <c r="B30" s="36">
        <f>SUMIFS(СВЦЭМ!$D$39:$D$782,СВЦЭМ!$A$39:$A$782,$A30,СВЦЭМ!$B$39:$B$782,B$11)+'СЕТ СН'!$F$14+СВЦЭМ!$D$10+'СЕТ СН'!$F$8*'СЕТ СН'!$F$9-'СЕТ СН'!$F$26</f>
        <v>1904.0026395499999</v>
      </c>
      <c r="C30" s="36">
        <f>SUMIFS(СВЦЭМ!$D$39:$D$782,СВЦЭМ!$A$39:$A$782,$A30,СВЦЭМ!$B$39:$B$782,C$11)+'СЕТ СН'!$F$14+СВЦЭМ!$D$10+'СЕТ СН'!$F$8*'СЕТ СН'!$F$9-'СЕТ СН'!$F$26</f>
        <v>2011.65461959</v>
      </c>
      <c r="D30" s="36">
        <f>SUMIFS(СВЦЭМ!$D$39:$D$782,СВЦЭМ!$A$39:$A$782,$A30,СВЦЭМ!$B$39:$B$782,D$11)+'СЕТ СН'!$F$14+СВЦЭМ!$D$10+'СЕТ СН'!$F$8*'СЕТ СН'!$F$9-'СЕТ СН'!$F$26</f>
        <v>2083.7360206899998</v>
      </c>
      <c r="E30" s="36">
        <f>SUMIFS(СВЦЭМ!$D$39:$D$782,СВЦЭМ!$A$39:$A$782,$A30,СВЦЭМ!$B$39:$B$782,E$11)+'СЕТ СН'!$F$14+СВЦЭМ!$D$10+'СЕТ СН'!$F$8*'СЕТ СН'!$F$9-'СЕТ СН'!$F$26</f>
        <v>2101.9589083299998</v>
      </c>
      <c r="F30" s="36">
        <f>SUMIFS(СВЦЭМ!$D$39:$D$782,СВЦЭМ!$A$39:$A$782,$A30,СВЦЭМ!$B$39:$B$782,F$11)+'СЕТ СН'!$F$14+СВЦЭМ!$D$10+'СЕТ СН'!$F$8*'СЕТ СН'!$F$9-'СЕТ СН'!$F$26</f>
        <v>2106.9001793999996</v>
      </c>
      <c r="G30" s="36">
        <f>SUMIFS(СВЦЭМ!$D$39:$D$782,СВЦЭМ!$A$39:$A$782,$A30,СВЦЭМ!$B$39:$B$782,G$11)+'СЕТ СН'!$F$14+СВЦЭМ!$D$10+'СЕТ СН'!$F$8*'СЕТ СН'!$F$9-'СЕТ СН'!$F$26</f>
        <v>2111.6964240999996</v>
      </c>
      <c r="H30" s="36">
        <f>SUMIFS(СВЦЭМ!$D$39:$D$782,СВЦЭМ!$A$39:$A$782,$A30,СВЦЭМ!$B$39:$B$782,H$11)+'СЕТ СН'!$F$14+СВЦЭМ!$D$10+'СЕТ СН'!$F$8*'СЕТ СН'!$F$9-'СЕТ СН'!$F$26</f>
        <v>2053.57878592</v>
      </c>
      <c r="I30" s="36">
        <f>SUMIFS(СВЦЭМ!$D$39:$D$782,СВЦЭМ!$A$39:$A$782,$A30,СВЦЭМ!$B$39:$B$782,I$11)+'СЕТ СН'!$F$14+СВЦЭМ!$D$10+'СЕТ СН'!$F$8*'СЕТ СН'!$F$9-'СЕТ СН'!$F$26</f>
        <v>1989.9594519999998</v>
      </c>
      <c r="J30" s="36">
        <f>SUMIFS(СВЦЭМ!$D$39:$D$782,СВЦЭМ!$A$39:$A$782,$A30,СВЦЭМ!$B$39:$B$782,J$11)+'СЕТ СН'!$F$14+СВЦЭМ!$D$10+'СЕТ СН'!$F$8*'СЕТ СН'!$F$9-'СЕТ СН'!$F$26</f>
        <v>1865.13414964</v>
      </c>
      <c r="K30" s="36">
        <f>SUMIFS(СВЦЭМ!$D$39:$D$782,СВЦЭМ!$A$39:$A$782,$A30,СВЦЭМ!$B$39:$B$782,K$11)+'СЕТ СН'!$F$14+СВЦЭМ!$D$10+'СЕТ СН'!$F$8*'СЕТ СН'!$F$9-'СЕТ СН'!$F$26</f>
        <v>1802.07388049</v>
      </c>
      <c r="L30" s="36">
        <f>SUMIFS(СВЦЭМ!$D$39:$D$782,СВЦЭМ!$A$39:$A$782,$A30,СВЦЭМ!$B$39:$B$782,L$11)+'СЕТ СН'!$F$14+СВЦЭМ!$D$10+'СЕТ СН'!$F$8*'СЕТ СН'!$F$9-'СЕТ СН'!$F$26</f>
        <v>1767.3005373999999</v>
      </c>
      <c r="M30" s="36">
        <f>SUMIFS(СВЦЭМ!$D$39:$D$782,СВЦЭМ!$A$39:$A$782,$A30,СВЦЭМ!$B$39:$B$782,M$11)+'СЕТ СН'!$F$14+СВЦЭМ!$D$10+'СЕТ СН'!$F$8*'СЕТ СН'!$F$9-'СЕТ СН'!$F$26</f>
        <v>1770.7676853299999</v>
      </c>
      <c r="N30" s="36">
        <f>SUMIFS(СВЦЭМ!$D$39:$D$782,СВЦЭМ!$A$39:$A$782,$A30,СВЦЭМ!$B$39:$B$782,N$11)+'СЕТ СН'!$F$14+СВЦЭМ!$D$10+'СЕТ СН'!$F$8*'СЕТ СН'!$F$9-'СЕТ СН'!$F$26</f>
        <v>1765.55336685</v>
      </c>
      <c r="O30" s="36">
        <f>SUMIFS(СВЦЭМ!$D$39:$D$782,СВЦЭМ!$A$39:$A$782,$A30,СВЦЭМ!$B$39:$B$782,O$11)+'СЕТ СН'!$F$14+СВЦЭМ!$D$10+'СЕТ СН'!$F$8*'СЕТ СН'!$F$9-'СЕТ СН'!$F$26</f>
        <v>1748.46961833</v>
      </c>
      <c r="P30" s="36">
        <f>SUMIFS(СВЦЭМ!$D$39:$D$782,СВЦЭМ!$A$39:$A$782,$A30,СВЦЭМ!$B$39:$B$782,P$11)+'СЕТ СН'!$F$14+СВЦЭМ!$D$10+'СЕТ СН'!$F$8*'СЕТ СН'!$F$9-'СЕТ СН'!$F$26</f>
        <v>1740.70253015</v>
      </c>
      <c r="Q30" s="36">
        <f>SUMIFS(СВЦЭМ!$D$39:$D$782,СВЦЭМ!$A$39:$A$782,$A30,СВЦЭМ!$B$39:$B$782,Q$11)+'СЕТ СН'!$F$14+СВЦЭМ!$D$10+'СЕТ СН'!$F$8*'СЕТ СН'!$F$9-'СЕТ СН'!$F$26</f>
        <v>1756.4763174299999</v>
      </c>
      <c r="R30" s="36">
        <f>SUMIFS(СВЦЭМ!$D$39:$D$782,СВЦЭМ!$A$39:$A$782,$A30,СВЦЭМ!$B$39:$B$782,R$11)+'СЕТ СН'!$F$14+СВЦЭМ!$D$10+'СЕТ СН'!$F$8*'СЕТ СН'!$F$9-'СЕТ СН'!$F$26</f>
        <v>1756.60203224</v>
      </c>
      <c r="S30" s="36">
        <f>SUMIFS(СВЦЭМ!$D$39:$D$782,СВЦЭМ!$A$39:$A$782,$A30,СВЦЭМ!$B$39:$B$782,S$11)+'СЕТ СН'!$F$14+СВЦЭМ!$D$10+'СЕТ СН'!$F$8*'СЕТ СН'!$F$9-'СЕТ СН'!$F$26</f>
        <v>1744.28235982</v>
      </c>
      <c r="T30" s="36">
        <f>SUMIFS(СВЦЭМ!$D$39:$D$782,СВЦЭМ!$A$39:$A$782,$A30,СВЦЭМ!$B$39:$B$782,T$11)+'СЕТ СН'!$F$14+СВЦЭМ!$D$10+'СЕТ СН'!$F$8*'СЕТ СН'!$F$9-'СЕТ СН'!$F$26</f>
        <v>1772.8625066099999</v>
      </c>
      <c r="U30" s="36">
        <f>SUMIFS(СВЦЭМ!$D$39:$D$782,СВЦЭМ!$A$39:$A$782,$A30,СВЦЭМ!$B$39:$B$782,U$11)+'СЕТ СН'!$F$14+СВЦЭМ!$D$10+'СЕТ СН'!$F$8*'СЕТ СН'!$F$9-'СЕТ СН'!$F$26</f>
        <v>1784.2700190799999</v>
      </c>
      <c r="V30" s="36">
        <f>SUMIFS(СВЦЭМ!$D$39:$D$782,СВЦЭМ!$A$39:$A$782,$A30,СВЦЭМ!$B$39:$B$782,V$11)+'СЕТ СН'!$F$14+СВЦЭМ!$D$10+'СЕТ СН'!$F$8*'СЕТ СН'!$F$9-'СЕТ СН'!$F$26</f>
        <v>1815.13160595</v>
      </c>
      <c r="W30" s="36">
        <f>SUMIFS(СВЦЭМ!$D$39:$D$782,СВЦЭМ!$A$39:$A$782,$A30,СВЦЭМ!$B$39:$B$782,W$11)+'СЕТ СН'!$F$14+СВЦЭМ!$D$10+'СЕТ СН'!$F$8*'СЕТ СН'!$F$9-'СЕТ СН'!$F$26</f>
        <v>1781.29318509</v>
      </c>
      <c r="X30" s="36">
        <f>SUMIFS(СВЦЭМ!$D$39:$D$782,СВЦЭМ!$A$39:$A$782,$A30,СВЦЭМ!$B$39:$B$782,X$11)+'СЕТ СН'!$F$14+СВЦЭМ!$D$10+'СЕТ СН'!$F$8*'СЕТ СН'!$F$9-'СЕТ СН'!$F$26</f>
        <v>1838.2815145299999</v>
      </c>
      <c r="Y30" s="36">
        <f>SUMIFS(СВЦЭМ!$D$39:$D$782,СВЦЭМ!$A$39:$A$782,$A30,СВЦЭМ!$B$39:$B$782,Y$11)+'СЕТ СН'!$F$14+СВЦЭМ!$D$10+'СЕТ СН'!$F$8*'СЕТ СН'!$F$9-'СЕТ СН'!$F$26</f>
        <v>1925.68158382</v>
      </c>
    </row>
    <row r="31" spans="1:25" ht="15.75" x14ac:dyDescent="0.2">
      <c r="A31" s="35">
        <f t="shared" si="0"/>
        <v>45493</v>
      </c>
      <c r="B31" s="36">
        <f>SUMIFS(СВЦЭМ!$D$39:$D$782,СВЦЭМ!$A$39:$A$782,$A31,СВЦЭМ!$B$39:$B$782,B$11)+'СЕТ СН'!$F$14+СВЦЭМ!$D$10+'СЕТ СН'!$F$8*'СЕТ СН'!$F$9-'СЕТ СН'!$F$26</f>
        <v>1919.5746788699998</v>
      </c>
      <c r="C31" s="36">
        <f>SUMIFS(СВЦЭМ!$D$39:$D$782,СВЦЭМ!$A$39:$A$782,$A31,СВЦЭМ!$B$39:$B$782,C$11)+'СЕТ СН'!$F$14+СВЦЭМ!$D$10+'СЕТ СН'!$F$8*'СЕТ СН'!$F$9-'СЕТ СН'!$F$26</f>
        <v>1992.30548479</v>
      </c>
      <c r="D31" s="36">
        <f>SUMIFS(СВЦЭМ!$D$39:$D$782,СВЦЭМ!$A$39:$A$782,$A31,СВЦЭМ!$B$39:$B$782,D$11)+'СЕТ СН'!$F$14+СВЦЭМ!$D$10+'СЕТ СН'!$F$8*'СЕТ СН'!$F$9-'СЕТ СН'!$F$26</f>
        <v>2090.8345253699999</v>
      </c>
      <c r="E31" s="36">
        <f>SUMIFS(СВЦЭМ!$D$39:$D$782,СВЦЭМ!$A$39:$A$782,$A31,СВЦЭМ!$B$39:$B$782,E$11)+'СЕТ СН'!$F$14+СВЦЭМ!$D$10+'СЕТ СН'!$F$8*'СЕТ СН'!$F$9-'СЕТ СН'!$F$26</f>
        <v>2134.2195062999999</v>
      </c>
      <c r="F31" s="36">
        <f>SUMIFS(СВЦЭМ!$D$39:$D$782,СВЦЭМ!$A$39:$A$782,$A31,СВЦЭМ!$B$39:$B$782,F$11)+'СЕТ СН'!$F$14+СВЦЭМ!$D$10+'СЕТ СН'!$F$8*'СЕТ СН'!$F$9-'СЕТ СН'!$F$26</f>
        <v>2147.5844982999997</v>
      </c>
      <c r="G31" s="36">
        <f>SUMIFS(СВЦЭМ!$D$39:$D$782,СВЦЭМ!$A$39:$A$782,$A31,СВЦЭМ!$B$39:$B$782,G$11)+'СЕТ СН'!$F$14+СВЦЭМ!$D$10+'СЕТ СН'!$F$8*'СЕТ СН'!$F$9-'СЕТ СН'!$F$26</f>
        <v>2144.9323824899998</v>
      </c>
      <c r="H31" s="36">
        <f>SUMIFS(СВЦЭМ!$D$39:$D$782,СВЦЭМ!$A$39:$A$782,$A31,СВЦЭМ!$B$39:$B$782,H$11)+'СЕТ СН'!$F$14+СВЦЭМ!$D$10+'СЕТ СН'!$F$8*'СЕТ СН'!$F$9-'СЕТ СН'!$F$26</f>
        <v>2125.3408019099998</v>
      </c>
      <c r="I31" s="36">
        <f>SUMIFS(СВЦЭМ!$D$39:$D$782,СВЦЭМ!$A$39:$A$782,$A31,СВЦЭМ!$B$39:$B$782,I$11)+'СЕТ СН'!$F$14+СВЦЭМ!$D$10+'СЕТ СН'!$F$8*'СЕТ СН'!$F$9-'СЕТ СН'!$F$26</f>
        <v>2050.7727694299997</v>
      </c>
      <c r="J31" s="36">
        <f>SUMIFS(СВЦЭМ!$D$39:$D$782,СВЦЭМ!$A$39:$A$782,$A31,СВЦЭМ!$B$39:$B$782,J$11)+'СЕТ СН'!$F$14+СВЦЭМ!$D$10+'СЕТ СН'!$F$8*'СЕТ СН'!$F$9-'СЕТ СН'!$F$26</f>
        <v>1924.01570072</v>
      </c>
      <c r="K31" s="36">
        <f>SUMIFS(СВЦЭМ!$D$39:$D$782,СВЦЭМ!$A$39:$A$782,$A31,СВЦЭМ!$B$39:$B$782,K$11)+'СЕТ СН'!$F$14+СВЦЭМ!$D$10+'СЕТ СН'!$F$8*'СЕТ СН'!$F$9-'СЕТ СН'!$F$26</f>
        <v>1819.5273998099999</v>
      </c>
      <c r="L31" s="36">
        <f>SUMIFS(СВЦЭМ!$D$39:$D$782,СВЦЭМ!$A$39:$A$782,$A31,СВЦЭМ!$B$39:$B$782,L$11)+'СЕТ СН'!$F$14+СВЦЭМ!$D$10+'СЕТ СН'!$F$8*'СЕТ СН'!$F$9-'СЕТ СН'!$F$26</f>
        <v>1737.84879578</v>
      </c>
      <c r="M31" s="36">
        <f>SUMIFS(СВЦЭМ!$D$39:$D$782,СВЦЭМ!$A$39:$A$782,$A31,СВЦЭМ!$B$39:$B$782,M$11)+'СЕТ СН'!$F$14+СВЦЭМ!$D$10+'СЕТ СН'!$F$8*'СЕТ СН'!$F$9-'СЕТ СН'!$F$26</f>
        <v>1692.6157130399999</v>
      </c>
      <c r="N31" s="36">
        <f>SUMIFS(СВЦЭМ!$D$39:$D$782,СВЦЭМ!$A$39:$A$782,$A31,СВЦЭМ!$B$39:$B$782,N$11)+'СЕТ СН'!$F$14+СВЦЭМ!$D$10+'СЕТ СН'!$F$8*'СЕТ СН'!$F$9-'СЕТ СН'!$F$26</f>
        <v>1707.18169936</v>
      </c>
      <c r="O31" s="36">
        <f>SUMIFS(СВЦЭМ!$D$39:$D$782,СВЦЭМ!$A$39:$A$782,$A31,СВЦЭМ!$B$39:$B$782,O$11)+'СЕТ СН'!$F$14+СВЦЭМ!$D$10+'СЕТ СН'!$F$8*'СЕТ СН'!$F$9-'СЕТ СН'!$F$26</f>
        <v>1702.3497639499999</v>
      </c>
      <c r="P31" s="36">
        <f>SUMIFS(СВЦЭМ!$D$39:$D$782,СВЦЭМ!$A$39:$A$782,$A31,СВЦЭМ!$B$39:$B$782,P$11)+'СЕТ СН'!$F$14+СВЦЭМ!$D$10+'СЕТ СН'!$F$8*'СЕТ СН'!$F$9-'СЕТ СН'!$F$26</f>
        <v>1598.6057157999999</v>
      </c>
      <c r="Q31" s="36">
        <f>SUMIFS(СВЦЭМ!$D$39:$D$782,СВЦЭМ!$A$39:$A$782,$A31,СВЦЭМ!$B$39:$B$782,Q$11)+'СЕТ СН'!$F$14+СВЦЭМ!$D$10+'СЕТ СН'!$F$8*'СЕТ СН'!$F$9-'СЕТ СН'!$F$26</f>
        <v>1616.48853141</v>
      </c>
      <c r="R31" s="36">
        <f>SUMIFS(СВЦЭМ!$D$39:$D$782,СВЦЭМ!$A$39:$A$782,$A31,СВЦЭМ!$B$39:$B$782,R$11)+'СЕТ СН'!$F$14+СВЦЭМ!$D$10+'СЕТ СН'!$F$8*'СЕТ СН'!$F$9-'СЕТ СН'!$F$26</f>
        <v>1631.3782008799999</v>
      </c>
      <c r="S31" s="36">
        <f>SUMIFS(СВЦЭМ!$D$39:$D$782,СВЦЭМ!$A$39:$A$782,$A31,СВЦЭМ!$B$39:$B$782,S$11)+'СЕТ СН'!$F$14+СВЦЭМ!$D$10+'СЕТ СН'!$F$8*'СЕТ СН'!$F$9-'СЕТ СН'!$F$26</f>
        <v>1620.61759108</v>
      </c>
      <c r="T31" s="36">
        <f>SUMIFS(СВЦЭМ!$D$39:$D$782,СВЦЭМ!$A$39:$A$782,$A31,СВЦЭМ!$B$39:$B$782,T$11)+'СЕТ СН'!$F$14+СВЦЭМ!$D$10+'СЕТ СН'!$F$8*'СЕТ СН'!$F$9-'СЕТ СН'!$F$26</f>
        <v>1614.8073826999998</v>
      </c>
      <c r="U31" s="36">
        <f>SUMIFS(СВЦЭМ!$D$39:$D$782,СВЦЭМ!$A$39:$A$782,$A31,СВЦЭМ!$B$39:$B$782,U$11)+'СЕТ СН'!$F$14+СВЦЭМ!$D$10+'СЕТ СН'!$F$8*'СЕТ СН'!$F$9-'СЕТ СН'!$F$26</f>
        <v>1635.2119674</v>
      </c>
      <c r="V31" s="36">
        <f>SUMIFS(СВЦЭМ!$D$39:$D$782,СВЦЭМ!$A$39:$A$782,$A31,СВЦЭМ!$B$39:$B$782,V$11)+'СЕТ СН'!$F$14+СВЦЭМ!$D$10+'СЕТ СН'!$F$8*'СЕТ СН'!$F$9-'СЕТ СН'!$F$26</f>
        <v>1645.5718903499999</v>
      </c>
      <c r="W31" s="36">
        <f>SUMIFS(СВЦЭМ!$D$39:$D$782,СВЦЭМ!$A$39:$A$782,$A31,СВЦЭМ!$B$39:$B$782,W$11)+'СЕТ СН'!$F$14+СВЦЭМ!$D$10+'СЕТ СН'!$F$8*'СЕТ СН'!$F$9-'СЕТ СН'!$F$26</f>
        <v>1623.87859181</v>
      </c>
      <c r="X31" s="36">
        <f>SUMIFS(СВЦЭМ!$D$39:$D$782,СВЦЭМ!$A$39:$A$782,$A31,СВЦЭМ!$B$39:$B$782,X$11)+'СЕТ СН'!$F$14+СВЦЭМ!$D$10+'СЕТ СН'!$F$8*'СЕТ СН'!$F$9-'СЕТ СН'!$F$26</f>
        <v>1660.8859969799998</v>
      </c>
      <c r="Y31" s="36">
        <f>SUMIFS(СВЦЭМ!$D$39:$D$782,СВЦЭМ!$A$39:$A$782,$A31,СВЦЭМ!$B$39:$B$782,Y$11)+'СЕТ СН'!$F$14+СВЦЭМ!$D$10+'СЕТ СН'!$F$8*'СЕТ СН'!$F$9-'СЕТ СН'!$F$26</f>
        <v>1756.7452826799999</v>
      </c>
    </row>
    <row r="32" spans="1:25" ht="15.75" x14ac:dyDescent="0.2">
      <c r="A32" s="35">
        <f t="shared" si="0"/>
        <v>45494</v>
      </c>
      <c r="B32" s="36">
        <f>SUMIFS(СВЦЭМ!$D$39:$D$782,СВЦЭМ!$A$39:$A$782,$A32,СВЦЭМ!$B$39:$B$782,B$11)+'СЕТ СН'!$F$14+СВЦЭМ!$D$10+'СЕТ СН'!$F$8*'СЕТ СН'!$F$9-'СЕТ СН'!$F$26</f>
        <v>1878.1305493899999</v>
      </c>
      <c r="C32" s="36">
        <f>SUMIFS(СВЦЭМ!$D$39:$D$782,СВЦЭМ!$A$39:$A$782,$A32,СВЦЭМ!$B$39:$B$782,C$11)+'СЕТ СН'!$F$14+СВЦЭМ!$D$10+'СЕТ СН'!$F$8*'СЕТ СН'!$F$9-'СЕТ СН'!$F$26</f>
        <v>1979.8682516899999</v>
      </c>
      <c r="D32" s="36">
        <f>SUMIFS(СВЦЭМ!$D$39:$D$782,СВЦЭМ!$A$39:$A$782,$A32,СВЦЭМ!$B$39:$B$782,D$11)+'СЕТ СН'!$F$14+СВЦЭМ!$D$10+'СЕТ СН'!$F$8*'СЕТ СН'!$F$9-'СЕТ СН'!$F$26</f>
        <v>2029.06307812</v>
      </c>
      <c r="E32" s="36">
        <f>SUMIFS(СВЦЭМ!$D$39:$D$782,СВЦЭМ!$A$39:$A$782,$A32,СВЦЭМ!$B$39:$B$782,E$11)+'СЕТ СН'!$F$14+СВЦЭМ!$D$10+'СЕТ СН'!$F$8*'СЕТ СН'!$F$9-'СЕТ СН'!$F$26</f>
        <v>2072.6401930499997</v>
      </c>
      <c r="F32" s="36">
        <f>SUMIFS(СВЦЭМ!$D$39:$D$782,СВЦЭМ!$A$39:$A$782,$A32,СВЦЭМ!$B$39:$B$782,F$11)+'СЕТ СН'!$F$14+СВЦЭМ!$D$10+'СЕТ СН'!$F$8*'СЕТ СН'!$F$9-'СЕТ СН'!$F$26</f>
        <v>2115.5848199699999</v>
      </c>
      <c r="G32" s="36">
        <f>SUMIFS(СВЦЭМ!$D$39:$D$782,СВЦЭМ!$A$39:$A$782,$A32,СВЦЭМ!$B$39:$B$782,G$11)+'СЕТ СН'!$F$14+СВЦЭМ!$D$10+'СЕТ СН'!$F$8*'СЕТ СН'!$F$9-'СЕТ СН'!$F$26</f>
        <v>2060.5416840899998</v>
      </c>
      <c r="H32" s="36">
        <f>SUMIFS(СВЦЭМ!$D$39:$D$782,СВЦЭМ!$A$39:$A$782,$A32,СВЦЭМ!$B$39:$B$782,H$11)+'СЕТ СН'!$F$14+СВЦЭМ!$D$10+'СЕТ СН'!$F$8*'СЕТ СН'!$F$9-'СЕТ СН'!$F$26</f>
        <v>2085.5468585599997</v>
      </c>
      <c r="I32" s="36">
        <f>SUMIFS(СВЦЭМ!$D$39:$D$782,СВЦЭМ!$A$39:$A$782,$A32,СВЦЭМ!$B$39:$B$782,I$11)+'СЕТ СН'!$F$14+СВЦЭМ!$D$10+'СЕТ СН'!$F$8*'СЕТ СН'!$F$9-'СЕТ СН'!$F$26</f>
        <v>2042.1363371099999</v>
      </c>
      <c r="J32" s="36">
        <f>SUMIFS(СВЦЭМ!$D$39:$D$782,СВЦЭМ!$A$39:$A$782,$A32,СВЦЭМ!$B$39:$B$782,J$11)+'СЕТ СН'!$F$14+СВЦЭМ!$D$10+'СЕТ СН'!$F$8*'СЕТ СН'!$F$9-'СЕТ СН'!$F$26</f>
        <v>1888.32365048</v>
      </c>
      <c r="K32" s="36">
        <f>SUMIFS(СВЦЭМ!$D$39:$D$782,СВЦЭМ!$A$39:$A$782,$A32,СВЦЭМ!$B$39:$B$782,K$11)+'СЕТ СН'!$F$14+СВЦЭМ!$D$10+'СЕТ СН'!$F$8*'СЕТ СН'!$F$9-'СЕТ СН'!$F$26</f>
        <v>1745.7688034399998</v>
      </c>
      <c r="L32" s="36">
        <f>SUMIFS(СВЦЭМ!$D$39:$D$782,СВЦЭМ!$A$39:$A$782,$A32,СВЦЭМ!$B$39:$B$782,L$11)+'СЕТ СН'!$F$14+СВЦЭМ!$D$10+'СЕТ СН'!$F$8*'СЕТ СН'!$F$9-'СЕТ СН'!$F$26</f>
        <v>1677.87655273</v>
      </c>
      <c r="M32" s="36">
        <f>SUMIFS(СВЦЭМ!$D$39:$D$782,СВЦЭМ!$A$39:$A$782,$A32,СВЦЭМ!$B$39:$B$782,M$11)+'СЕТ СН'!$F$14+СВЦЭМ!$D$10+'СЕТ СН'!$F$8*'СЕТ СН'!$F$9-'СЕТ СН'!$F$26</f>
        <v>1657.1904653199999</v>
      </c>
      <c r="N32" s="36">
        <f>SUMIFS(СВЦЭМ!$D$39:$D$782,СВЦЭМ!$A$39:$A$782,$A32,СВЦЭМ!$B$39:$B$782,N$11)+'СЕТ СН'!$F$14+СВЦЭМ!$D$10+'СЕТ СН'!$F$8*'СЕТ СН'!$F$9-'СЕТ СН'!$F$26</f>
        <v>1653.59942785</v>
      </c>
      <c r="O32" s="36">
        <f>SUMIFS(СВЦЭМ!$D$39:$D$782,СВЦЭМ!$A$39:$A$782,$A32,СВЦЭМ!$B$39:$B$782,O$11)+'СЕТ СН'!$F$14+СВЦЭМ!$D$10+'СЕТ СН'!$F$8*'СЕТ СН'!$F$9-'СЕТ СН'!$F$26</f>
        <v>1650.4799792399999</v>
      </c>
      <c r="P32" s="36">
        <f>SUMIFS(СВЦЭМ!$D$39:$D$782,СВЦЭМ!$A$39:$A$782,$A32,СВЦЭМ!$B$39:$B$782,P$11)+'СЕТ СН'!$F$14+СВЦЭМ!$D$10+'СЕТ СН'!$F$8*'СЕТ СН'!$F$9-'СЕТ СН'!$F$26</f>
        <v>1667.65044689</v>
      </c>
      <c r="Q32" s="36">
        <f>SUMIFS(СВЦЭМ!$D$39:$D$782,СВЦЭМ!$A$39:$A$782,$A32,СВЦЭМ!$B$39:$B$782,Q$11)+'СЕТ СН'!$F$14+СВЦЭМ!$D$10+'СЕТ СН'!$F$8*'СЕТ СН'!$F$9-'СЕТ СН'!$F$26</f>
        <v>1673.90818696</v>
      </c>
      <c r="R32" s="36">
        <f>SUMIFS(СВЦЭМ!$D$39:$D$782,СВЦЭМ!$A$39:$A$782,$A32,СВЦЭМ!$B$39:$B$782,R$11)+'СЕТ СН'!$F$14+СВЦЭМ!$D$10+'СЕТ СН'!$F$8*'СЕТ СН'!$F$9-'СЕТ СН'!$F$26</f>
        <v>1670.6230114799998</v>
      </c>
      <c r="S32" s="36">
        <f>SUMIFS(СВЦЭМ!$D$39:$D$782,СВЦЭМ!$A$39:$A$782,$A32,СВЦЭМ!$B$39:$B$782,S$11)+'СЕТ СН'!$F$14+СВЦЭМ!$D$10+'СЕТ СН'!$F$8*'СЕТ СН'!$F$9-'СЕТ СН'!$F$26</f>
        <v>1666.8052591999999</v>
      </c>
      <c r="T32" s="36">
        <f>SUMIFS(СВЦЭМ!$D$39:$D$782,СВЦЭМ!$A$39:$A$782,$A32,СВЦЭМ!$B$39:$B$782,T$11)+'СЕТ СН'!$F$14+СВЦЭМ!$D$10+'СЕТ СН'!$F$8*'СЕТ СН'!$F$9-'СЕТ СН'!$F$26</f>
        <v>1652.8137029099998</v>
      </c>
      <c r="U32" s="36">
        <f>SUMIFS(СВЦЭМ!$D$39:$D$782,СВЦЭМ!$A$39:$A$782,$A32,СВЦЭМ!$B$39:$B$782,U$11)+'СЕТ СН'!$F$14+СВЦЭМ!$D$10+'СЕТ СН'!$F$8*'СЕТ СН'!$F$9-'СЕТ СН'!$F$26</f>
        <v>1656.1921590699999</v>
      </c>
      <c r="V32" s="36">
        <f>SUMIFS(СВЦЭМ!$D$39:$D$782,СВЦЭМ!$A$39:$A$782,$A32,СВЦЭМ!$B$39:$B$782,V$11)+'СЕТ СН'!$F$14+СВЦЭМ!$D$10+'СЕТ СН'!$F$8*'СЕТ СН'!$F$9-'СЕТ СН'!$F$26</f>
        <v>1652.23468411</v>
      </c>
      <c r="W32" s="36">
        <f>SUMIFS(СВЦЭМ!$D$39:$D$782,СВЦЭМ!$A$39:$A$782,$A32,СВЦЭМ!$B$39:$B$782,W$11)+'СЕТ СН'!$F$14+СВЦЭМ!$D$10+'СЕТ СН'!$F$8*'СЕТ СН'!$F$9-'СЕТ СН'!$F$26</f>
        <v>1639.6811781500001</v>
      </c>
      <c r="X32" s="36">
        <f>SUMIFS(СВЦЭМ!$D$39:$D$782,СВЦЭМ!$A$39:$A$782,$A32,СВЦЭМ!$B$39:$B$782,X$11)+'СЕТ СН'!$F$14+СВЦЭМ!$D$10+'СЕТ СН'!$F$8*'СЕТ СН'!$F$9-'СЕТ СН'!$F$26</f>
        <v>1692.36104987</v>
      </c>
      <c r="Y32" s="36">
        <f>SUMIFS(СВЦЭМ!$D$39:$D$782,СВЦЭМ!$A$39:$A$782,$A32,СВЦЭМ!$B$39:$B$782,Y$11)+'СЕТ СН'!$F$14+СВЦЭМ!$D$10+'СЕТ СН'!$F$8*'СЕТ СН'!$F$9-'СЕТ СН'!$F$26</f>
        <v>1715.9117616399999</v>
      </c>
    </row>
    <row r="33" spans="1:27" ht="15.75" x14ac:dyDescent="0.2">
      <c r="A33" s="35">
        <f t="shared" si="0"/>
        <v>45495</v>
      </c>
      <c r="B33" s="36">
        <f>SUMIFS(СВЦЭМ!$D$39:$D$782,СВЦЭМ!$A$39:$A$782,$A33,СВЦЭМ!$B$39:$B$782,B$11)+'СЕТ СН'!$F$14+СВЦЭМ!$D$10+'СЕТ СН'!$F$8*'СЕТ СН'!$F$9-'СЕТ СН'!$F$26</f>
        <v>1805.50643805</v>
      </c>
      <c r="C33" s="36">
        <f>SUMIFS(СВЦЭМ!$D$39:$D$782,СВЦЭМ!$A$39:$A$782,$A33,СВЦЭМ!$B$39:$B$782,C$11)+'СЕТ СН'!$F$14+СВЦЭМ!$D$10+'СЕТ СН'!$F$8*'СЕТ СН'!$F$9-'СЕТ СН'!$F$26</f>
        <v>1876.04013345</v>
      </c>
      <c r="D33" s="36">
        <f>SUMIFS(СВЦЭМ!$D$39:$D$782,СВЦЭМ!$A$39:$A$782,$A33,СВЦЭМ!$B$39:$B$782,D$11)+'СЕТ СН'!$F$14+СВЦЭМ!$D$10+'СЕТ СН'!$F$8*'СЕТ СН'!$F$9-'СЕТ СН'!$F$26</f>
        <v>1933.2318069199998</v>
      </c>
      <c r="E33" s="36">
        <f>SUMIFS(СВЦЭМ!$D$39:$D$782,СВЦЭМ!$A$39:$A$782,$A33,СВЦЭМ!$B$39:$B$782,E$11)+'СЕТ СН'!$F$14+СВЦЭМ!$D$10+'СЕТ СН'!$F$8*'СЕТ СН'!$F$9-'СЕТ СН'!$F$26</f>
        <v>1971.08189825</v>
      </c>
      <c r="F33" s="36">
        <f>SUMIFS(СВЦЭМ!$D$39:$D$782,СВЦЭМ!$A$39:$A$782,$A33,СВЦЭМ!$B$39:$B$782,F$11)+'СЕТ СН'!$F$14+СВЦЭМ!$D$10+'СЕТ СН'!$F$8*'СЕТ СН'!$F$9-'СЕТ СН'!$F$26</f>
        <v>1981.8878109</v>
      </c>
      <c r="G33" s="36">
        <f>SUMIFS(СВЦЭМ!$D$39:$D$782,СВЦЭМ!$A$39:$A$782,$A33,СВЦЭМ!$B$39:$B$782,G$11)+'СЕТ СН'!$F$14+СВЦЭМ!$D$10+'СЕТ СН'!$F$8*'СЕТ СН'!$F$9-'СЕТ СН'!$F$26</f>
        <v>1982.5627273299999</v>
      </c>
      <c r="H33" s="36">
        <f>SUMIFS(СВЦЭМ!$D$39:$D$782,СВЦЭМ!$A$39:$A$782,$A33,СВЦЭМ!$B$39:$B$782,H$11)+'СЕТ СН'!$F$14+СВЦЭМ!$D$10+'СЕТ СН'!$F$8*'СЕТ СН'!$F$9-'СЕТ СН'!$F$26</f>
        <v>1913.2635241199998</v>
      </c>
      <c r="I33" s="36">
        <f>SUMIFS(СВЦЭМ!$D$39:$D$782,СВЦЭМ!$A$39:$A$782,$A33,СВЦЭМ!$B$39:$B$782,I$11)+'СЕТ СН'!$F$14+СВЦЭМ!$D$10+'СЕТ СН'!$F$8*'СЕТ СН'!$F$9-'СЕТ СН'!$F$26</f>
        <v>1813.8426671899999</v>
      </c>
      <c r="J33" s="36">
        <f>SUMIFS(СВЦЭМ!$D$39:$D$782,СВЦЭМ!$A$39:$A$782,$A33,СВЦЭМ!$B$39:$B$782,J$11)+'СЕТ СН'!$F$14+СВЦЭМ!$D$10+'СЕТ СН'!$F$8*'СЕТ СН'!$F$9-'СЕТ СН'!$F$26</f>
        <v>1699.7146907699998</v>
      </c>
      <c r="K33" s="36">
        <f>SUMIFS(СВЦЭМ!$D$39:$D$782,СВЦЭМ!$A$39:$A$782,$A33,СВЦЭМ!$B$39:$B$782,K$11)+'СЕТ СН'!$F$14+СВЦЭМ!$D$10+'СЕТ СН'!$F$8*'СЕТ СН'!$F$9-'СЕТ СН'!$F$26</f>
        <v>1627.52783374</v>
      </c>
      <c r="L33" s="36">
        <f>SUMIFS(СВЦЭМ!$D$39:$D$782,СВЦЭМ!$A$39:$A$782,$A33,СВЦЭМ!$B$39:$B$782,L$11)+'СЕТ СН'!$F$14+СВЦЭМ!$D$10+'СЕТ СН'!$F$8*'СЕТ СН'!$F$9-'СЕТ СН'!$F$26</f>
        <v>1583.81764909</v>
      </c>
      <c r="M33" s="36">
        <f>SUMIFS(СВЦЭМ!$D$39:$D$782,СВЦЭМ!$A$39:$A$782,$A33,СВЦЭМ!$B$39:$B$782,M$11)+'СЕТ СН'!$F$14+СВЦЭМ!$D$10+'СЕТ СН'!$F$8*'СЕТ СН'!$F$9-'СЕТ СН'!$F$26</f>
        <v>1558.9694130999999</v>
      </c>
      <c r="N33" s="36">
        <f>SUMIFS(СВЦЭМ!$D$39:$D$782,СВЦЭМ!$A$39:$A$782,$A33,СВЦЭМ!$B$39:$B$782,N$11)+'СЕТ СН'!$F$14+СВЦЭМ!$D$10+'СЕТ СН'!$F$8*'СЕТ СН'!$F$9-'СЕТ СН'!$F$26</f>
        <v>1541.6152688099999</v>
      </c>
      <c r="O33" s="36">
        <f>SUMIFS(СВЦЭМ!$D$39:$D$782,СВЦЭМ!$A$39:$A$782,$A33,СВЦЭМ!$B$39:$B$782,O$11)+'СЕТ СН'!$F$14+СВЦЭМ!$D$10+'СЕТ СН'!$F$8*'СЕТ СН'!$F$9-'СЕТ СН'!$F$26</f>
        <v>1556.2544628599999</v>
      </c>
      <c r="P33" s="36">
        <f>SUMIFS(СВЦЭМ!$D$39:$D$782,СВЦЭМ!$A$39:$A$782,$A33,СВЦЭМ!$B$39:$B$782,P$11)+'СЕТ СН'!$F$14+СВЦЭМ!$D$10+'СЕТ СН'!$F$8*'СЕТ СН'!$F$9-'СЕТ СН'!$F$26</f>
        <v>1554.86927919</v>
      </c>
      <c r="Q33" s="36">
        <f>SUMIFS(СВЦЭМ!$D$39:$D$782,СВЦЭМ!$A$39:$A$782,$A33,СВЦЭМ!$B$39:$B$782,Q$11)+'СЕТ СН'!$F$14+СВЦЭМ!$D$10+'СЕТ СН'!$F$8*'СЕТ СН'!$F$9-'СЕТ СН'!$F$26</f>
        <v>1553.3938584999999</v>
      </c>
      <c r="R33" s="36">
        <f>SUMIFS(СВЦЭМ!$D$39:$D$782,СВЦЭМ!$A$39:$A$782,$A33,СВЦЭМ!$B$39:$B$782,R$11)+'СЕТ СН'!$F$14+СВЦЭМ!$D$10+'СЕТ СН'!$F$8*'СЕТ СН'!$F$9-'СЕТ СН'!$F$26</f>
        <v>1549.8747521</v>
      </c>
      <c r="S33" s="36">
        <f>SUMIFS(СВЦЭМ!$D$39:$D$782,СВЦЭМ!$A$39:$A$782,$A33,СВЦЭМ!$B$39:$B$782,S$11)+'СЕТ СН'!$F$14+СВЦЭМ!$D$10+'СЕТ СН'!$F$8*'СЕТ СН'!$F$9-'СЕТ СН'!$F$26</f>
        <v>1542.4148150999999</v>
      </c>
      <c r="T33" s="36">
        <f>SUMIFS(СВЦЭМ!$D$39:$D$782,СВЦЭМ!$A$39:$A$782,$A33,СВЦЭМ!$B$39:$B$782,T$11)+'СЕТ СН'!$F$14+СВЦЭМ!$D$10+'СЕТ СН'!$F$8*'СЕТ СН'!$F$9-'СЕТ СН'!$F$26</f>
        <v>1539.41195877</v>
      </c>
      <c r="U33" s="36">
        <f>SUMIFS(СВЦЭМ!$D$39:$D$782,СВЦЭМ!$A$39:$A$782,$A33,СВЦЭМ!$B$39:$B$782,U$11)+'СЕТ СН'!$F$14+СВЦЭМ!$D$10+'СЕТ СН'!$F$8*'СЕТ СН'!$F$9-'СЕТ СН'!$F$26</f>
        <v>1554.2276497599998</v>
      </c>
      <c r="V33" s="36">
        <f>SUMIFS(СВЦЭМ!$D$39:$D$782,СВЦЭМ!$A$39:$A$782,$A33,СВЦЭМ!$B$39:$B$782,V$11)+'СЕТ СН'!$F$14+СВЦЭМ!$D$10+'СЕТ СН'!$F$8*'СЕТ СН'!$F$9-'СЕТ СН'!$F$26</f>
        <v>1565.80057683</v>
      </c>
      <c r="W33" s="36">
        <f>SUMIFS(СВЦЭМ!$D$39:$D$782,СВЦЭМ!$A$39:$A$782,$A33,СВЦЭМ!$B$39:$B$782,W$11)+'СЕТ СН'!$F$14+СВЦЭМ!$D$10+'СЕТ СН'!$F$8*'СЕТ СН'!$F$9-'СЕТ СН'!$F$26</f>
        <v>1529.6159105299998</v>
      </c>
      <c r="X33" s="36">
        <f>SUMIFS(СВЦЭМ!$D$39:$D$782,СВЦЭМ!$A$39:$A$782,$A33,СВЦЭМ!$B$39:$B$782,X$11)+'СЕТ СН'!$F$14+СВЦЭМ!$D$10+'СЕТ СН'!$F$8*'СЕТ СН'!$F$9-'СЕТ СН'!$F$26</f>
        <v>1602.0142258199999</v>
      </c>
      <c r="Y33" s="36">
        <f>SUMIFS(СВЦЭМ!$D$39:$D$782,СВЦЭМ!$A$39:$A$782,$A33,СВЦЭМ!$B$39:$B$782,Y$11)+'СЕТ СН'!$F$14+СВЦЭМ!$D$10+'СЕТ СН'!$F$8*'СЕТ СН'!$F$9-'СЕТ СН'!$F$26</f>
        <v>1685.7725698899999</v>
      </c>
    </row>
    <row r="34" spans="1:27" ht="15.75" x14ac:dyDescent="0.2">
      <c r="A34" s="35">
        <f t="shared" si="0"/>
        <v>45496</v>
      </c>
      <c r="B34" s="36">
        <f>SUMIFS(СВЦЭМ!$D$39:$D$782,СВЦЭМ!$A$39:$A$782,$A34,СВЦЭМ!$B$39:$B$782,B$11)+'СЕТ СН'!$F$14+СВЦЭМ!$D$10+'СЕТ СН'!$F$8*'СЕТ СН'!$F$9-'СЕТ СН'!$F$26</f>
        <v>1900.7333396699999</v>
      </c>
      <c r="C34" s="36">
        <f>SUMIFS(СВЦЭМ!$D$39:$D$782,СВЦЭМ!$A$39:$A$782,$A34,СВЦЭМ!$B$39:$B$782,C$11)+'СЕТ СН'!$F$14+СВЦЭМ!$D$10+'СЕТ СН'!$F$8*'СЕТ СН'!$F$9-'СЕТ СН'!$F$26</f>
        <v>1999.81371304</v>
      </c>
      <c r="D34" s="36">
        <f>SUMIFS(СВЦЭМ!$D$39:$D$782,СВЦЭМ!$A$39:$A$782,$A34,СВЦЭМ!$B$39:$B$782,D$11)+'СЕТ СН'!$F$14+СВЦЭМ!$D$10+'СЕТ СН'!$F$8*'СЕТ СН'!$F$9-'СЕТ СН'!$F$26</f>
        <v>2052.0687404399996</v>
      </c>
      <c r="E34" s="36">
        <f>SUMIFS(СВЦЭМ!$D$39:$D$782,СВЦЭМ!$A$39:$A$782,$A34,СВЦЭМ!$B$39:$B$782,E$11)+'СЕТ СН'!$F$14+СВЦЭМ!$D$10+'СЕТ СН'!$F$8*'СЕТ СН'!$F$9-'СЕТ СН'!$F$26</f>
        <v>2071.9888788199996</v>
      </c>
      <c r="F34" s="36">
        <f>SUMIFS(СВЦЭМ!$D$39:$D$782,СВЦЭМ!$A$39:$A$782,$A34,СВЦЭМ!$B$39:$B$782,F$11)+'СЕТ СН'!$F$14+СВЦЭМ!$D$10+'СЕТ СН'!$F$8*'СЕТ СН'!$F$9-'СЕТ СН'!$F$26</f>
        <v>2065.51779833</v>
      </c>
      <c r="G34" s="36">
        <f>SUMIFS(СВЦЭМ!$D$39:$D$782,СВЦЭМ!$A$39:$A$782,$A34,СВЦЭМ!$B$39:$B$782,G$11)+'СЕТ СН'!$F$14+СВЦЭМ!$D$10+'СЕТ СН'!$F$8*'СЕТ СН'!$F$9-'СЕТ СН'!$F$26</f>
        <v>2035.24351918</v>
      </c>
      <c r="H34" s="36">
        <f>SUMIFS(СВЦЭМ!$D$39:$D$782,СВЦЭМ!$A$39:$A$782,$A34,СВЦЭМ!$B$39:$B$782,H$11)+'СЕТ СН'!$F$14+СВЦЭМ!$D$10+'СЕТ СН'!$F$8*'СЕТ СН'!$F$9-'СЕТ СН'!$F$26</f>
        <v>1989.99039333</v>
      </c>
      <c r="I34" s="36">
        <f>SUMIFS(СВЦЭМ!$D$39:$D$782,СВЦЭМ!$A$39:$A$782,$A34,СВЦЭМ!$B$39:$B$782,I$11)+'СЕТ СН'!$F$14+СВЦЭМ!$D$10+'СЕТ СН'!$F$8*'СЕТ СН'!$F$9-'СЕТ СН'!$F$26</f>
        <v>1872.3265646</v>
      </c>
      <c r="J34" s="36">
        <f>SUMIFS(СВЦЭМ!$D$39:$D$782,СВЦЭМ!$A$39:$A$782,$A34,СВЦЭМ!$B$39:$B$782,J$11)+'СЕТ СН'!$F$14+СВЦЭМ!$D$10+'СЕТ СН'!$F$8*'СЕТ СН'!$F$9-'СЕТ СН'!$F$26</f>
        <v>1755.75930576</v>
      </c>
      <c r="K34" s="36">
        <f>SUMIFS(СВЦЭМ!$D$39:$D$782,СВЦЭМ!$A$39:$A$782,$A34,СВЦЭМ!$B$39:$B$782,K$11)+'СЕТ СН'!$F$14+СВЦЭМ!$D$10+'СЕТ СН'!$F$8*'СЕТ СН'!$F$9-'СЕТ СН'!$F$26</f>
        <v>1669.4220631999999</v>
      </c>
      <c r="L34" s="36">
        <f>SUMIFS(СВЦЭМ!$D$39:$D$782,СВЦЭМ!$A$39:$A$782,$A34,СВЦЭМ!$B$39:$B$782,L$11)+'СЕТ СН'!$F$14+СВЦЭМ!$D$10+'СЕТ СН'!$F$8*'СЕТ СН'!$F$9-'СЕТ СН'!$F$26</f>
        <v>1634.9455278099999</v>
      </c>
      <c r="M34" s="36">
        <f>SUMIFS(СВЦЭМ!$D$39:$D$782,СВЦЭМ!$A$39:$A$782,$A34,СВЦЭМ!$B$39:$B$782,M$11)+'СЕТ СН'!$F$14+СВЦЭМ!$D$10+'СЕТ СН'!$F$8*'СЕТ СН'!$F$9-'СЕТ СН'!$F$26</f>
        <v>1616.29506773</v>
      </c>
      <c r="N34" s="36">
        <f>SUMIFS(СВЦЭМ!$D$39:$D$782,СВЦЭМ!$A$39:$A$782,$A34,СВЦЭМ!$B$39:$B$782,N$11)+'СЕТ СН'!$F$14+СВЦЭМ!$D$10+'СЕТ СН'!$F$8*'СЕТ СН'!$F$9-'СЕТ СН'!$F$26</f>
        <v>1600.23376437</v>
      </c>
      <c r="O34" s="36">
        <f>SUMIFS(СВЦЭМ!$D$39:$D$782,СВЦЭМ!$A$39:$A$782,$A34,СВЦЭМ!$B$39:$B$782,O$11)+'СЕТ СН'!$F$14+СВЦЭМ!$D$10+'СЕТ СН'!$F$8*'СЕТ СН'!$F$9-'СЕТ СН'!$F$26</f>
        <v>1589.8166596399999</v>
      </c>
      <c r="P34" s="36">
        <f>SUMIFS(СВЦЭМ!$D$39:$D$782,СВЦЭМ!$A$39:$A$782,$A34,СВЦЭМ!$B$39:$B$782,P$11)+'СЕТ СН'!$F$14+СВЦЭМ!$D$10+'СЕТ СН'!$F$8*'СЕТ СН'!$F$9-'СЕТ СН'!$F$26</f>
        <v>1580.59655137</v>
      </c>
      <c r="Q34" s="36">
        <f>SUMIFS(СВЦЭМ!$D$39:$D$782,СВЦЭМ!$A$39:$A$782,$A34,СВЦЭМ!$B$39:$B$782,Q$11)+'СЕТ СН'!$F$14+СВЦЭМ!$D$10+'СЕТ СН'!$F$8*'СЕТ СН'!$F$9-'СЕТ СН'!$F$26</f>
        <v>1580.9009223199998</v>
      </c>
      <c r="R34" s="36">
        <f>SUMIFS(СВЦЭМ!$D$39:$D$782,СВЦЭМ!$A$39:$A$782,$A34,СВЦЭМ!$B$39:$B$782,R$11)+'СЕТ СН'!$F$14+СВЦЭМ!$D$10+'СЕТ СН'!$F$8*'СЕТ СН'!$F$9-'СЕТ СН'!$F$26</f>
        <v>1589.0214636199998</v>
      </c>
      <c r="S34" s="36">
        <f>SUMIFS(СВЦЭМ!$D$39:$D$782,СВЦЭМ!$A$39:$A$782,$A34,СВЦЭМ!$B$39:$B$782,S$11)+'СЕТ СН'!$F$14+СВЦЭМ!$D$10+'СЕТ СН'!$F$8*'СЕТ СН'!$F$9-'СЕТ СН'!$F$26</f>
        <v>1590.30900408</v>
      </c>
      <c r="T34" s="36">
        <f>SUMIFS(СВЦЭМ!$D$39:$D$782,СВЦЭМ!$A$39:$A$782,$A34,СВЦЭМ!$B$39:$B$782,T$11)+'СЕТ СН'!$F$14+СВЦЭМ!$D$10+'СЕТ СН'!$F$8*'СЕТ СН'!$F$9-'СЕТ СН'!$F$26</f>
        <v>1599.0053208299998</v>
      </c>
      <c r="U34" s="36">
        <f>SUMIFS(СВЦЭМ!$D$39:$D$782,СВЦЭМ!$A$39:$A$782,$A34,СВЦЭМ!$B$39:$B$782,U$11)+'СЕТ СН'!$F$14+СВЦЭМ!$D$10+'СЕТ СН'!$F$8*'СЕТ СН'!$F$9-'СЕТ СН'!$F$26</f>
        <v>1614.3981067699999</v>
      </c>
      <c r="V34" s="36">
        <f>SUMIFS(СВЦЭМ!$D$39:$D$782,СВЦЭМ!$A$39:$A$782,$A34,СВЦЭМ!$B$39:$B$782,V$11)+'СЕТ СН'!$F$14+СВЦЭМ!$D$10+'СЕТ СН'!$F$8*'СЕТ СН'!$F$9-'СЕТ СН'!$F$26</f>
        <v>1623.3207639899999</v>
      </c>
      <c r="W34" s="36">
        <f>SUMIFS(СВЦЭМ!$D$39:$D$782,СВЦЭМ!$A$39:$A$782,$A34,СВЦЭМ!$B$39:$B$782,W$11)+'СЕТ СН'!$F$14+СВЦЭМ!$D$10+'СЕТ СН'!$F$8*'СЕТ СН'!$F$9-'СЕТ СН'!$F$26</f>
        <v>1609.15560848</v>
      </c>
      <c r="X34" s="36">
        <f>SUMIFS(СВЦЭМ!$D$39:$D$782,СВЦЭМ!$A$39:$A$782,$A34,СВЦЭМ!$B$39:$B$782,X$11)+'СЕТ СН'!$F$14+СВЦЭМ!$D$10+'СЕТ СН'!$F$8*'СЕТ СН'!$F$9-'СЕТ СН'!$F$26</f>
        <v>1667.0631426899999</v>
      </c>
      <c r="Y34" s="36">
        <f>SUMIFS(СВЦЭМ!$D$39:$D$782,СВЦЭМ!$A$39:$A$782,$A34,СВЦЭМ!$B$39:$B$782,Y$11)+'СЕТ СН'!$F$14+СВЦЭМ!$D$10+'СЕТ СН'!$F$8*'СЕТ СН'!$F$9-'СЕТ СН'!$F$26</f>
        <v>1744.44243418</v>
      </c>
    </row>
    <row r="35" spans="1:27" ht="15.75" x14ac:dyDescent="0.2">
      <c r="A35" s="35">
        <f t="shared" si="0"/>
        <v>45497</v>
      </c>
      <c r="B35" s="36">
        <f>SUMIFS(СВЦЭМ!$D$39:$D$782,СВЦЭМ!$A$39:$A$782,$A35,СВЦЭМ!$B$39:$B$782,B$11)+'СЕТ СН'!$F$14+СВЦЭМ!$D$10+'СЕТ СН'!$F$8*'СЕТ СН'!$F$9-'СЕТ СН'!$F$26</f>
        <v>1940.9313238099999</v>
      </c>
      <c r="C35" s="36">
        <f>SUMIFS(СВЦЭМ!$D$39:$D$782,СВЦЭМ!$A$39:$A$782,$A35,СВЦЭМ!$B$39:$B$782,C$11)+'СЕТ СН'!$F$14+СВЦЭМ!$D$10+'СЕТ СН'!$F$8*'СЕТ СН'!$F$9-'СЕТ СН'!$F$26</f>
        <v>2039.37906522</v>
      </c>
      <c r="D35" s="36">
        <f>SUMIFS(СВЦЭМ!$D$39:$D$782,СВЦЭМ!$A$39:$A$782,$A35,СВЦЭМ!$B$39:$B$782,D$11)+'СЕТ СН'!$F$14+СВЦЭМ!$D$10+'СЕТ СН'!$F$8*'СЕТ СН'!$F$9-'СЕТ СН'!$F$26</f>
        <v>2080.3903983299997</v>
      </c>
      <c r="E35" s="36">
        <f>SUMIFS(СВЦЭМ!$D$39:$D$782,СВЦЭМ!$A$39:$A$782,$A35,СВЦЭМ!$B$39:$B$782,E$11)+'СЕТ СН'!$F$14+СВЦЭМ!$D$10+'СЕТ СН'!$F$8*'СЕТ СН'!$F$9-'СЕТ СН'!$F$26</f>
        <v>2053.2288317899997</v>
      </c>
      <c r="F35" s="36">
        <f>SUMIFS(СВЦЭМ!$D$39:$D$782,СВЦЭМ!$A$39:$A$782,$A35,СВЦЭМ!$B$39:$B$782,F$11)+'СЕТ СН'!$F$14+СВЦЭМ!$D$10+'СЕТ СН'!$F$8*'СЕТ СН'!$F$9-'СЕТ СН'!$F$26</f>
        <v>2055.6102528299998</v>
      </c>
      <c r="G35" s="36">
        <f>SUMIFS(СВЦЭМ!$D$39:$D$782,СВЦЭМ!$A$39:$A$782,$A35,СВЦЭМ!$B$39:$B$782,G$11)+'СЕТ СН'!$F$14+СВЦЭМ!$D$10+'СЕТ СН'!$F$8*'СЕТ СН'!$F$9-'СЕТ СН'!$F$26</f>
        <v>2057.72752317</v>
      </c>
      <c r="H35" s="36">
        <f>SUMIFS(СВЦЭМ!$D$39:$D$782,СВЦЭМ!$A$39:$A$782,$A35,СВЦЭМ!$B$39:$B$782,H$11)+'СЕТ СН'!$F$14+СВЦЭМ!$D$10+'СЕТ СН'!$F$8*'СЕТ СН'!$F$9-'СЕТ СН'!$F$26</f>
        <v>2041.90316132</v>
      </c>
      <c r="I35" s="36">
        <f>SUMIFS(СВЦЭМ!$D$39:$D$782,СВЦЭМ!$A$39:$A$782,$A35,СВЦЭМ!$B$39:$B$782,I$11)+'СЕТ СН'!$F$14+СВЦЭМ!$D$10+'СЕТ СН'!$F$8*'СЕТ СН'!$F$9-'СЕТ СН'!$F$26</f>
        <v>1933.7614496599999</v>
      </c>
      <c r="J35" s="36">
        <f>SUMIFS(СВЦЭМ!$D$39:$D$782,СВЦЭМ!$A$39:$A$782,$A35,СВЦЭМ!$B$39:$B$782,J$11)+'СЕТ СН'!$F$14+СВЦЭМ!$D$10+'СЕТ СН'!$F$8*'СЕТ СН'!$F$9-'СЕТ СН'!$F$26</f>
        <v>1806.2947420399998</v>
      </c>
      <c r="K35" s="36">
        <f>SUMIFS(СВЦЭМ!$D$39:$D$782,СВЦЭМ!$A$39:$A$782,$A35,СВЦЭМ!$B$39:$B$782,K$11)+'СЕТ СН'!$F$14+СВЦЭМ!$D$10+'СЕТ СН'!$F$8*'СЕТ СН'!$F$9-'СЕТ СН'!$F$26</f>
        <v>1716.35583438</v>
      </c>
      <c r="L35" s="36">
        <f>SUMIFS(СВЦЭМ!$D$39:$D$782,СВЦЭМ!$A$39:$A$782,$A35,СВЦЭМ!$B$39:$B$782,L$11)+'СЕТ СН'!$F$14+СВЦЭМ!$D$10+'СЕТ СН'!$F$8*'СЕТ СН'!$F$9-'СЕТ СН'!$F$26</f>
        <v>1662.57374269</v>
      </c>
      <c r="M35" s="36">
        <f>SUMIFS(СВЦЭМ!$D$39:$D$782,СВЦЭМ!$A$39:$A$782,$A35,СВЦЭМ!$B$39:$B$782,M$11)+'СЕТ СН'!$F$14+СВЦЭМ!$D$10+'СЕТ СН'!$F$8*'СЕТ СН'!$F$9-'СЕТ СН'!$F$26</f>
        <v>1638.7382684899999</v>
      </c>
      <c r="N35" s="36">
        <f>SUMIFS(СВЦЭМ!$D$39:$D$782,СВЦЭМ!$A$39:$A$782,$A35,СВЦЭМ!$B$39:$B$782,N$11)+'СЕТ СН'!$F$14+СВЦЭМ!$D$10+'СЕТ СН'!$F$8*'СЕТ СН'!$F$9-'СЕТ СН'!$F$26</f>
        <v>1628.5559958899998</v>
      </c>
      <c r="O35" s="36">
        <f>SUMIFS(СВЦЭМ!$D$39:$D$782,СВЦЭМ!$A$39:$A$782,$A35,СВЦЭМ!$B$39:$B$782,O$11)+'СЕТ СН'!$F$14+СВЦЭМ!$D$10+'СЕТ СН'!$F$8*'СЕТ СН'!$F$9-'СЕТ СН'!$F$26</f>
        <v>1626.46432278</v>
      </c>
      <c r="P35" s="36">
        <f>SUMIFS(СВЦЭМ!$D$39:$D$782,СВЦЭМ!$A$39:$A$782,$A35,СВЦЭМ!$B$39:$B$782,P$11)+'СЕТ СН'!$F$14+СВЦЭМ!$D$10+'СЕТ СН'!$F$8*'СЕТ СН'!$F$9-'СЕТ СН'!$F$26</f>
        <v>1622.5537809099999</v>
      </c>
      <c r="Q35" s="36">
        <f>SUMIFS(СВЦЭМ!$D$39:$D$782,СВЦЭМ!$A$39:$A$782,$A35,СВЦЭМ!$B$39:$B$782,Q$11)+'СЕТ СН'!$F$14+СВЦЭМ!$D$10+'СЕТ СН'!$F$8*'СЕТ СН'!$F$9-'СЕТ СН'!$F$26</f>
        <v>1628.8929755299998</v>
      </c>
      <c r="R35" s="36">
        <f>SUMIFS(СВЦЭМ!$D$39:$D$782,СВЦЭМ!$A$39:$A$782,$A35,СВЦЭМ!$B$39:$B$782,R$11)+'СЕТ СН'!$F$14+СВЦЭМ!$D$10+'СЕТ СН'!$F$8*'СЕТ СН'!$F$9-'СЕТ СН'!$F$26</f>
        <v>1630.45702314</v>
      </c>
      <c r="S35" s="36">
        <f>SUMIFS(СВЦЭМ!$D$39:$D$782,СВЦЭМ!$A$39:$A$782,$A35,СВЦЭМ!$B$39:$B$782,S$11)+'СЕТ СН'!$F$14+СВЦЭМ!$D$10+'СЕТ СН'!$F$8*'СЕТ СН'!$F$9-'СЕТ СН'!$F$26</f>
        <v>1641.1914436499999</v>
      </c>
      <c r="T35" s="36">
        <f>SUMIFS(СВЦЭМ!$D$39:$D$782,СВЦЭМ!$A$39:$A$782,$A35,СВЦЭМ!$B$39:$B$782,T$11)+'СЕТ СН'!$F$14+СВЦЭМ!$D$10+'СЕТ СН'!$F$8*'СЕТ СН'!$F$9-'СЕТ СН'!$F$26</f>
        <v>1648.90358324</v>
      </c>
      <c r="U35" s="36">
        <f>SUMIFS(СВЦЭМ!$D$39:$D$782,СВЦЭМ!$A$39:$A$782,$A35,СВЦЭМ!$B$39:$B$782,U$11)+'СЕТ СН'!$F$14+СВЦЭМ!$D$10+'СЕТ СН'!$F$8*'СЕТ СН'!$F$9-'СЕТ СН'!$F$26</f>
        <v>1668.03852996</v>
      </c>
      <c r="V35" s="36">
        <f>SUMIFS(СВЦЭМ!$D$39:$D$782,СВЦЭМ!$A$39:$A$782,$A35,СВЦЭМ!$B$39:$B$782,V$11)+'СЕТ СН'!$F$14+СВЦЭМ!$D$10+'СЕТ СН'!$F$8*'СЕТ СН'!$F$9-'СЕТ СН'!$F$26</f>
        <v>1681.01240706</v>
      </c>
      <c r="W35" s="36">
        <f>SUMIFS(СВЦЭМ!$D$39:$D$782,СВЦЭМ!$A$39:$A$782,$A35,СВЦЭМ!$B$39:$B$782,W$11)+'СЕТ СН'!$F$14+СВЦЭМ!$D$10+'СЕТ СН'!$F$8*'СЕТ СН'!$F$9-'СЕТ СН'!$F$26</f>
        <v>1666.34845937</v>
      </c>
      <c r="X35" s="36">
        <f>SUMIFS(СВЦЭМ!$D$39:$D$782,СВЦЭМ!$A$39:$A$782,$A35,СВЦЭМ!$B$39:$B$782,X$11)+'СЕТ СН'!$F$14+СВЦЭМ!$D$10+'СЕТ СН'!$F$8*'СЕТ СН'!$F$9-'СЕТ СН'!$F$26</f>
        <v>1700.1219401399999</v>
      </c>
      <c r="Y35" s="36">
        <f>SUMIFS(СВЦЭМ!$D$39:$D$782,СВЦЭМ!$A$39:$A$782,$A35,СВЦЭМ!$B$39:$B$782,Y$11)+'СЕТ СН'!$F$14+СВЦЭМ!$D$10+'СЕТ СН'!$F$8*'СЕТ СН'!$F$9-'СЕТ СН'!$F$26</f>
        <v>1790.04534584</v>
      </c>
    </row>
    <row r="36" spans="1:27" ht="15.75" x14ac:dyDescent="0.2">
      <c r="A36" s="35">
        <f t="shared" si="0"/>
        <v>45498</v>
      </c>
      <c r="B36" s="36">
        <f>SUMIFS(СВЦЭМ!$D$39:$D$782,СВЦЭМ!$A$39:$A$782,$A36,СВЦЭМ!$B$39:$B$782,B$11)+'СЕТ СН'!$F$14+СВЦЭМ!$D$10+'СЕТ СН'!$F$8*'СЕТ СН'!$F$9-'СЕТ СН'!$F$26</f>
        <v>1901.84633153</v>
      </c>
      <c r="C36" s="36">
        <f>SUMIFS(СВЦЭМ!$D$39:$D$782,СВЦЭМ!$A$39:$A$782,$A36,СВЦЭМ!$B$39:$B$782,C$11)+'СЕТ СН'!$F$14+СВЦЭМ!$D$10+'СЕТ СН'!$F$8*'СЕТ СН'!$F$9-'СЕТ СН'!$F$26</f>
        <v>2010.38179231</v>
      </c>
      <c r="D36" s="36">
        <f>SUMIFS(СВЦЭМ!$D$39:$D$782,СВЦЭМ!$A$39:$A$782,$A36,СВЦЭМ!$B$39:$B$782,D$11)+'СЕТ СН'!$F$14+СВЦЭМ!$D$10+'СЕТ СН'!$F$8*'СЕТ СН'!$F$9-'СЕТ СН'!$F$26</f>
        <v>2089.8051393399996</v>
      </c>
      <c r="E36" s="36">
        <f>SUMIFS(СВЦЭМ!$D$39:$D$782,СВЦЭМ!$A$39:$A$782,$A36,СВЦЭМ!$B$39:$B$782,E$11)+'СЕТ СН'!$F$14+СВЦЭМ!$D$10+'СЕТ СН'!$F$8*'СЕТ СН'!$F$9-'СЕТ СН'!$F$26</f>
        <v>2105.91133038</v>
      </c>
      <c r="F36" s="36">
        <f>SUMIFS(СВЦЭМ!$D$39:$D$782,СВЦЭМ!$A$39:$A$782,$A36,СВЦЭМ!$B$39:$B$782,F$11)+'СЕТ СН'!$F$14+СВЦЭМ!$D$10+'СЕТ СН'!$F$8*'СЕТ СН'!$F$9-'СЕТ СН'!$F$26</f>
        <v>2111.24441961</v>
      </c>
      <c r="G36" s="36">
        <f>SUMIFS(СВЦЭМ!$D$39:$D$782,СВЦЭМ!$A$39:$A$782,$A36,СВЦЭМ!$B$39:$B$782,G$11)+'СЕТ СН'!$F$14+СВЦЭМ!$D$10+'СЕТ СН'!$F$8*'СЕТ СН'!$F$9-'СЕТ СН'!$F$26</f>
        <v>2111.2620346999997</v>
      </c>
      <c r="H36" s="36">
        <f>SUMIFS(СВЦЭМ!$D$39:$D$782,СВЦЭМ!$A$39:$A$782,$A36,СВЦЭМ!$B$39:$B$782,H$11)+'СЕТ СН'!$F$14+СВЦЭМ!$D$10+'СЕТ СН'!$F$8*'СЕТ СН'!$F$9-'СЕТ СН'!$F$26</f>
        <v>2067.5983204699996</v>
      </c>
      <c r="I36" s="36">
        <f>SUMIFS(СВЦЭМ!$D$39:$D$782,СВЦЭМ!$A$39:$A$782,$A36,СВЦЭМ!$B$39:$B$782,I$11)+'СЕТ СН'!$F$14+СВЦЭМ!$D$10+'СЕТ СН'!$F$8*'СЕТ СН'!$F$9-'СЕТ СН'!$F$26</f>
        <v>1956.82622057</v>
      </c>
      <c r="J36" s="36">
        <f>SUMIFS(СВЦЭМ!$D$39:$D$782,СВЦЭМ!$A$39:$A$782,$A36,СВЦЭМ!$B$39:$B$782,J$11)+'СЕТ СН'!$F$14+СВЦЭМ!$D$10+'СЕТ СН'!$F$8*'СЕТ СН'!$F$9-'СЕТ СН'!$F$26</f>
        <v>1843.1341660000001</v>
      </c>
      <c r="K36" s="36">
        <f>SUMIFS(СВЦЭМ!$D$39:$D$782,СВЦЭМ!$A$39:$A$782,$A36,СВЦЭМ!$B$39:$B$782,K$11)+'СЕТ СН'!$F$14+СВЦЭМ!$D$10+'СЕТ СН'!$F$8*'СЕТ СН'!$F$9-'СЕТ СН'!$F$26</f>
        <v>1773.0899689299999</v>
      </c>
      <c r="L36" s="36">
        <f>SUMIFS(СВЦЭМ!$D$39:$D$782,СВЦЭМ!$A$39:$A$782,$A36,СВЦЭМ!$B$39:$B$782,L$11)+'СЕТ СН'!$F$14+СВЦЭМ!$D$10+'СЕТ СН'!$F$8*'СЕТ СН'!$F$9-'СЕТ СН'!$F$26</f>
        <v>1716.5742732899998</v>
      </c>
      <c r="M36" s="36">
        <f>SUMIFS(СВЦЭМ!$D$39:$D$782,СВЦЭМ!$A$39:$A$782,$A36,СВЦЭМ!$B$39:$B$782,M$11)+'СЕТ СН'!$F$14+СВЦЭМ!$D$10+'СЕТ СН'!$F$8*'СЕТ СН'!$F$9-'СЕТ СН'!$F$26</f>
        <v>1697.2419950799999</v>
      </c>
      <c r="N36" s="36">
        <f>SUMIFS(СВЦЭМ!$D$39:$D$782,СВЦЭМ!$A$39:$A$782,$A36,СВЦЭМ!$B$39:$B$782,N$11)+'СЕТ СН'!$F$14+СВЦЭМ!$D$10+'СЕТ СН'!$F$8*'СЕТ СН'!$F$9-'СЕТ СН'!$F$26</f>
        <v>1676.0116771599999</v>
      </c>
      <c r="O36" s="36">
        <f>SUMIFS(СВЦЭМ!$D$39:$D$782,СВЦЭМ!$A$39:$A$782,$A36,СВЦЭМ!$B$39:$B$782,O$11)+'СЕТ СН'!$F$14+СВЦЭМ!$D$10+'СЕТ СН'!$F$8*'СЕТ СН'!$F$9-'СЕТ СН'!$F$26</f>
        <v>1667.4692723399999</v>
      </c>
      <c r="P36" s="36">
        <f>SUMIFS(СВЦЭМ!$D$39:$D$782,СВЦЭМ!$A$39:$A$782,$A36,СВЦЭМ!$B$39:$B$782,P$11)+'СЕТ СН'!$F$14+СВЦЭМ!$D$10+'СЕТ СН'!$F$8*'СЕТ СН'!$F$9-'СЕТ СН'!$F$26</f>
        <v>1667.72435713</v>
      </c>
      <c r="Q36" s="36">
        <f>SUMIFS(СВЦЭМ!$D$39:$D$782,СВЦЭМ!$A$39:$A$782,$A36,СВЦЭМ!$B$39:$B$782,Q$11)+'СЕТ СН'!$F$14+СВЦЭМ!$D$10+'СЕТ СН'!$F$8*'СЕТ СН'!$F$9-'СЕТ СН'!$F$26</f>
        <v>1661.5187641099999</v>
      </c>
      <c r="R36" s="36">
        <f>SUMIFS(СВЦЭМ!$D$39:$D$782,СВЦЭМ!$A$39:$A$782,$A36,СВЦЭМ!$B$39:$B$782,R$11)+'СЕТ СН'!$F$14+СВЦЭМ!$D$10+'СЕТ СН'!$F$8*'СЕТ СН'!$F$9-'СЕТ СН'!$F$26</f>
        <v>1677.6520983599999</v>
      </c>
      <c r="S36" s="36">
        <f>SUMIFS(СВЦЭМ!$D$39:$D$782,СВЦЭМ!$A$39:$A$782,$A36,СВЦЭМ!$B$39:$B$782,S$11)+'СЕТ СН'!$F$14+СВЦЭМ!$D$10+'СЕТ СН'!$F$8*'СЕТ СН'!$F$9-'СЕТ СН'!$F$26</f>
        <v>1672.8053437199999</v>
      </c>
      <c r="T36" s="36">
        <f>SUMIFS(СВЦЭМ!$D$39:$D$782,СВЦЭМ!$A$39:$A$782,$A36,СВЦЭМ!$B$39:$B$782,T$11)+'СЕТ СН'!$F$14+СВЦЭМ!$D$10+'СЕТ СН'!$F$8*'СЕТ СН'!$F$9-'СЕТ СН'!$F$26</f>
        <v>1670.4976942399999</v>
      </c>
      <c r="U36" s="36">
        <f>SUMIFS(СВЦЭМ!$D$39:$D$782,СВЦЭМ!$A$39:$A$782,$A36,СВЦЭМ!$B$39:$B$782,U$11)+'СЕТ СН'!$F$14+СВЦЭМ!$D$10+'СЕТ СН'!$F$8*'СЕТ СН'!$F$9-'СЕТ СН'!$F$26</f>
        <v>1690.9882475899999</v>
      </c>
      <c r="V36" s="36">
        <f>SUMIFS(СВЦЭМ!$D$39:$D$782,СВЦЭМ!$A$39:$A$782,$A36,СВЦЭМ!$B$39:$B$782,V$11)+'СЕТ СН'!$F$14+СВЦЭМ!$D$10+'СЕТ СН'!$F$8*'СЕТ СН'!$F$9-'СЕТ СН'!$F$26</f>
        <v>1703.32041486</v>
      </c>
      <c r="W36" s="36">
        <f>SUMIFS(СВЦЭМ!$D$39:$D$782,СВЦЭМ!$A$39:$A$782,$A36,СВЦЭМ!$B$39:$B$782,W$11)+'СЕТ СН'!$F$14+СВЦЭМ!$D$10+'СЕТ СН'!$F$8*'СЕТ СН'!$F$9-'СЕТ СН'!$F$26</f>
        <v>1678.12148245</v>
      </c>
      <c r="X36" s="36">
        <f>SUMIFS(СВЦЭМ!$D$39:$D$782,СВЦЭМ!$A$39:$A$782,$A36,СВЦЭМ!$B$39:$B$782,X$11)+'СЕТ СН'!$F$14+СВЦЭМ!$D$10+'СЕТ СН'!$F$8*'СЕТ СН'!$F$9-'СЕТ СН'!$F$26</f>
        <v>1741.34445525</v>
      </c>
      <c r="Y36" s="36">
        <f>SUMIFS(СВЦЭМ!$D$39:$D$782,СВЦЭМ!$A$39:$A$782,$A36,СВЦЭМ!$B$39:$B$782,Y$11)+'СЕТ СН'!$F$14+СВЦЭМ!$D$10+'СЕТ СН'!$F$8*'СЕТ СН'!$F$9-'СЕТ СН'!$F$26</f>
        <v>1833.66165516</v>
      </c>
    </row>
    <row r="37" spans="1:27" ht="15.75" x14ac:dyDescent="0.2">
      <c r="A37" s="35">
        <f t="shared" si="0"/>
        <v>45499</v>
      </c>
      <c r="B37" s="36">
        <f>SUMIFS(СВЦЭМ!$D$39:$D$782,СВЦЭМ!$A$39:$A$782,$A37,СВЦЭМ!$B$39:$B$782,B$11)+'СЕТ СН'!$F$14+СВЦЭМ!$D$10+'СЕТ СН'!$F$8*'СЕТ СН'!$F$9-'СЕТ СН'!$F$26</f>
        <v>1886.6674385599999</v>
      </c>
      <c r="C37" s="36">
        <f>SUMIFS(СВЦЭМ!$D$39:$D$782,СВЦЭМ!$A$39:$A$782,$A37,СВЦЭМ!$B$39:$B$782,C$11)+'СЕТ СН'!$F$14+СВЦЭМ!$D$10+'СЕТ СН'!$F$8*'СЕТ СН'!$F$9-'СЕТ СН'!$F$26</f>
        <v>1955.4238860399998</v>
      </c>
      <c r="D37" s="36">
        <f>SUMIFS(СВЦЭМ!$D$39:$D$782,СВЦЭМ!$A$39:$A$782,$A37,СВЦЭМ!$B$39:$B$782,D$11)+'СЕТ СН'!$F$14+СВЦЭМ!$D$10+'СЕТ СН'!$F$8*'СЕТ СН'!$F$9-'СЕТ СН'!$F$26</f>
        <v>2027.3148135199999</v>
      </c>
      <c r="E37" s="36">
        <f>SUMIFS(СВЦЭМ!$D$39:$D$782,СВЦЭМ!$A$39:$A$782,$A37,СВЦЭМ!$B$39:$B$782,E$11)+'СЕТ СН'!$F$14+СВЦЭМ!$D$10+'СЕТ СН'!$F$8*'СЕТ СН'!$F$9-'СЕТ СН'!$F$26</f>
        <v>2018.8857343299999</v>
      </c>
      <c r="F37" s="36">
        <f>SUMIFS(СВЦЭМ!$D$39:$D$782,СВЦЭМ!$A$39:$A$782,$A37,СВЦЭМ!$B$39:$B$782,F$11)+'СЕТ СН'!$F$14+СВЦЭМ!$D$10+'СЕТ СН'!$F$8*'СЕТ СН'!$F$9-'СЕТ СН'!$F$26</f>
        <v>2020.2296234199998</v>
      </c>
      <c r="G37" s="36">
        <f>SUMIFS(СВЦЭМ!$D$39:$D$782,СВЦЭМ!$A$39:$A$782,$A37,СВЦЭМ!$B$39:$B$782,G$11)+'СЕТ СН'!$F$14+СВЦЭМ!$D$10+'СЕТ СН'!$F$8*'СЕТ СН'!$F$9-'СЕТ СН'!$F$26</f>
        <v>2026.47122036</v>
      </c>
      <c r="H37" s="36">
        <f>SUMIFS(СВЦЭМ!$D$39:$D$782,СВЦЭМ!$A$39:$A$782,$A37,СВЦЭМ!$B$39:$B$782,H$11)+'СЕТ СН'!$F$14+СВЦЭМ!$D$10+'СЕТ СН'!$F$8*'СЕТ СН'!$F$9-'СЕТ СН'!$F$26</f>
        <v>1845.7141600299999</v>
      </c>
      <c r="I37" s="36">
        <f>SUMIFS(СВЦЭМ!$D$39:$D$782,СВЦЭМ!$A$39:$A$782,$A37,СВЦЭМ!$B$39:$B$782,I$11)+'СЕТ СН'!$F$14+СВЦЭМ!$D$10+'СЕТ СН'!$F$8*'СЕТ СН'!$F$9-'СЕТ СН'!$F$26</f>
        <v>1856.7122370499999</v>
      </c>
      <c r="J37" s="36">
        <f>SUMIFS(СВЦЭМ!$D$39:$D$782,СВЦЭМ!$A$39:$A$782,$A37,СВЦЭМ!$B$39:$B$782,J$11)+'СЕТ СН'!$F$14+СВЦЭМ!$D$10+'СЕТ СН'!$F$8*'СЕТ СН'!$F$9-'СЕТ СН'!$F$26</f>
        <v>1775.3817689099999</v>
      </c>
      <c r="K37" s="36">
        <f>SUMIFS(СВЦЭМ!$D$39:$D$782,СВЦЭМ!$A$39:$A$782,$A37,СВЦЭМ!$B$39:$B$782,K$11)+'СЕТ СН'!$F$14+СВЦЭМ!$D$10+'СЕТ СН'!$F$8*'СЕТ СН'!$F$9-'СЕТ СН'!$F$26</f>
        <v>1723.70072807</v>
      </c>
      <c r="L37" s="36">
        <f>SUMIFS(СВЦЭМ!$D$39:$D$782,СВЦЭМ!$A$39:$A$782,$A37,СВЦЭМ!$B$39:$B$782,L$11)+'СЕТ СН'!$F$14+СВЦЭМ!$D$10+'СЕТ СН'!$F$8*'СЕТ СН'!$F$9-'СЕТ СН'!$F$26</f>
        <v>1693.9634758099999</v>
      </c>
      <c r="M37" s="36">
        <f>SUMIFS(СВЦЭМ!$D$39:$D$782,СВЦЭМ!$A$39:$A$782,$A37,СВЦЭМ!$B$39:$B$782,M$11)+'СЕТ СН'!$F$14+СВЦЭМ!$D$10+'СЕТ СН'!$F$8*'СЕТ СН'!$F$9-'СЕТ СН'!$F$26</f>
        <v>1677.3471158499999</v>
      </c>
      <c r="N37" s="36">
        <f>SUMIFS(СВЦЭМ!$D$39:$D$782,СВЦЭМ!$A$39:$A$782,$A37,СВЦЭМ!$B$39:$B$782,N$11)+'СЕТ СН'!$F$14+СВЦЭМ!$D$10+'СЕТ СН'!$F$8*'СЕТ СН'!$F$9-'СЕТ СН'!$F$26</f>
        <v>1662.55178845</v>
      </c>
      <c r="O37" s="36">
        <f>SUMIFS(СВЦЭМ!$D$39:$D$782,СВЦЭМ!$A$39:$A$782,$A37,СВЦЭМ!$B$39:$B$782,O$11)+'СЕТ СН'!$F$14+СВЦЭМ!$D$10+'СЕТ СН'!$F$8*'СЕТ СН'!$F$9-'СЕТ СН'!$F$26</f>
        <v>1649.8185509</v>
      </c>
      <c r="P37" s="36">
        <f>SUMIFS(СВЦЭМ!$D$39:$D$782,СВЦЭМ!$A$39:$A$782,$A37,СВЦЭМ!$B$39:$B$782,P$11)+'СЕТ СН'!$F$14+СВЦЭМ!$D$10+'СЕТ СН'!$F$8*'СЕТ СН'!$F$9-'СЕТ СН'!$F$26</f>
        <v>1650.5665321699998</v>
      </c>
      <c r="Q37" s="36">
        <f>SUMIFS(СВЦЭМ!$D$39:$D$782,СВЦЭМ!$A$39:$A$782,$A37,СВЦЭМ!$B$39:$B$782,Q$11)+'СЕТ СН'!$F$14+СВЦЭМ!$D$10+'СЕТ СН'!$F$8*'СЕТ СН'!$F$9-'СЕТ СН'!$F$26</f>
        <v>1657.5306453599999</v>
      </c>
      <c r="R37" s="36">
        <f>SUMIFS(СВЦЭМ!$D$39:$D$782,СВЦЭМ!$A$39:$A$782,$A37,СВЦЭМ!$B$39:$B$782,R$11)+'СЕТ СН'!$F$14+СВЦЭМ!$D$10+'СЕТ СН'!$F$8*'СЕТ СН'!$F$9-'СЕТ СН'!$F$26</f>
        <v>1655.7082619799999</v>
      </c>
      <c r="S37" s="36">
        <f>SUMIFS(СВЦЭМ!$D$39:$D$782,СВЦЭМ!$A$39:$A$782,$A37,СВЦЭМ!$B$39:$B$782,S$11)+'СЕТ СН'!$F$14+СВЦЭМ!$D$10+'СЕТ СН'!$F$8*'СЕТ СН'!$F$9-'СЕТ СН'!$F$26</f>
        <v>1645.2933135199999</v>
      </c>
      <c r="T37" s="36">
        <f>SUMIFS(СВЦЭМ!$D$39:$D$782,СВЦЭМ!$A$39:$A$782,$A37,СВЦЭМ!$B$39:$B$782,T$11)+'СЕТ СН'!$F$14+СВЦЭМ!$D$10+'СЕТ СН'!$F$8*'СЕТ СН'!$F$9-'СЕТ СН'!$F$26</f>
        <v>1639.99238928</v>
      </c>
      <c r="U37" s="36">
        <f>SUMIFS(СВЦЭМ!$D$39:$D$782,СВЦЭМ!$A$39:$A$782,$A37,СВЦЭМ!$B$39:$B$782,U$11)+'СЕТ СН'!$F$14+СВЦЭМ!$D$10+'СЕТ СН'!$F$8*'СЕТ СН'!$F$9-'СЕТ СН'!$F$26</f>
        <v>1674.63614798</v>
      </c>
      <c r="V37" s="36">
        <f>SUMIFS(СВЦЭМ!$D$39:$D$782,СВЦЭМ!$A$39:$A$782,$A37,СВЦЭМ!$B$39:$B$782,V$11)+'СЕТ СН'!$F$14+СВЦЭМ!$D$10+'СЕТ СН'!$F$8*'СЕТ СН'!$F$9-'СЕТ СН'!$F$26</f>
        <v>1700.8136457000001</v>
      </c>
      <c r="W37" s="36">
        <f>SUMIFS(СВЦЭМ!$D$39:$D$782,СВЦЭМ!$A$39:$A$782,$A37,СВЦЭМ!$B$39:$B$782,W$11)+'СЕТ СН'!$F$14+СВЦЭМ!$D$10+'СЕТ СН'!$F$8*'СЕТ СН'!$F$9-'СЕТ СН'!$F$26</f>
        <v>1674.5992345299999</v>
      </c>
      <c r="X37" s="36">
        <f>SUMIFS(СВЦЭМ!$D$39:$D$782,СВЦЭМ!$A$39:$A$782,$A37,СВЦЭМ!$B$39:$B$782,X$11)+'СЕТ СН'!$F$14+СВЦЭМ!$D$10+'СЕТ СН'!$F$8*'СЕТ СН'!$F$9-'СЕТ СН'!$F$26</f>
        <v>1742.0444164199998</v>
      </c>
      <c r="Y37" s="36">
        <f>SUMIFS(СВЦЭМ!$D$39:$D$782,СВЦЭМ!$A$39:$A$782,$A37,СВЦЭМ!$B$39:$B$782,Y$11)+'СЕТ СН'!$F$14+СВЦЭМ!$D$10+'СЕТ СН'!$F$8*'СЕТ СН'!$F$9-'СЕТ СН'!$F$26</f>
        <v>1833.80375342</v>
      </c>
    </row>
    <row r="38" spans="1:27" ht="15.75" x14ac:dyDescent="0.2">
      <c r="A38" s="35">
        <f t="shared" si="0"/>
        <v>45500</v>
      </c>
      <c r="B38" s="36">
        <f>SUMIFS(СВЦЭМ!$D$39:$D$782,СВЦЭМ!$A$39:$A$782,$A38,СВЦЭМ!$B$39:$B$782,B$11)+'СЕТ СН'!$F$14+СВЦЭМ!$D$10+'СЕТ СН'!$F$8*'СЕТ СН'!$F$9-'СЕТ СН'!$F$26</f>
        <v>1922.58624113</v>
      </c>
      <c r="C38" s="36">
        <f>SUMIFS(СВЦЭМ!$D$39:$D$782,СВЦЭМ!$A$39:$A$782,$A38,СВЦЭМ!$B$39:$B$782,C$11)+'СЕТ СН'!$F$14+СВЦЭМ!$D$10+'СЕТ СН'!$F$8*'СЕТ СН'!$F$9-'СЕТ СН'!$F$26</f>
        <v>1993.8665437299999</v>
      </c>
      <c r="D38" s="36">
        <f>SUMIFS(СВЦЭМ!$D$39:$D$782,СВЦЭМ!$A$39:$A$782,$A38,СВЦЭМ!$B$39:$B$782,D$11)+'СЕТ СН'!$F$14+СВЦЭМ!$D$10+'СЕТ СН'!$F$8*'СЕТ СН'!$F$9-'СЕТ СН'!$F$26</f>
        <v>2036.44283015</v>
      </c>
      <c r="E38" s="36">
        <f>SUMIFS(СВЦЭМ!$D$39:$D$782,СВЦЭМ!$A$39:$A$782,$A38,СВЦЭМ!$B$39:$B$782,E$11)+'СЕТ СН'!$F$14+СВЦЭМ!$D$10+'СЕТ СН'!$F$8*'СЕТ СН'!$F$9-'СЕТ СН'!$F$26</f>
        <v>2070.4628178299999</v>
      </c>
      <c r="F38" s="36">
        <f>SUMIFS(СВЦЭМ!$D$39:$D$782,СВЦЭМ!$A$39:$A$782,$A38,СВЦЭМ!$B$39:$B$782,F$11)+'СЕТ СН'!$F$14+СВЦЭМ!$D$10+'СЕТ СН'!$F$8*'СЕТ СН'!$F$9-'СЕТ СН'!$F$26</f>
        <v>2052.1701139499996</v>
      </c>
      <c r="G38" s="36">
        <f>SUMIFS(СВЦЭМ!$D$39:$D$782,СВЦЭМ!$A$39:$A$782,$A38,СВЦЭМ!$B$39:$B$782,G$11)+'СЕТ СН'!$F$14+СВЦЭМ!$D$10+'СЕТ СН'!$F$8*'СЕТ СН'!$F$9-'СЕТ СН'!$F$26</f>
        <v>2063.2364936199997</v>
      </c>
      <c r="H38" s="36">
        <f>SUMIFS(СВЦЭМ!$D$39:$D$782,СВЦЭМ!$A$39:$A$782,$A38,СВЦЭМ!$B$39:$B$782,H$11)+'СЕТ СН'!$F$14+СВЦЭМ!$D$10+'СЕТ СН'!$F$8*'СЕТ СН'!$F$9-'СЕТ СН'!$F$26</f>
        <v>2029.6100697899999</v>
      </c>
      <c r="I38" s="36">
        <f>SUMIFS(СВЦЭМ!$D$39:$D$782,СВЦЭМ!$A$39:$A$782,$A38,СВЦЭМ!$B$39:$B$782,I$11)+'СЕТ СН'!$F$14+СВЦЭМ!$D$10+'СЕТ СН'!$F$8*'СЕТ СН'!$F$9-'СЕТ СН'!$F$26</f>
        <v>1901.7008559599999</v>
      </c>
      <c r="J38" s="36">
        <f>SUMIFS(СВЦЭМ!$D$39:$D$782,СВЦЭМ!$A$39:$A$782,$A38,СВЦЭМ!$B$39:$B$782,J$11)+'СЕТ СН'!$F$14+СВЦЭМ!$D$10+'СЕТ СН'!$F$8*'СЕТ СН'!$F$9-'СЕТ СН'!$F$26</f>
        <v>1876.2134142099999</v>
      </c>
      <c r="K38" s="36">
        <f>SUMIFS(СВЦЭМ!$D$39:$D$782,СВЦЭМ!$A$39:$A$782,$A38,СВЦЭМ!$B$39:$B$782,K$11)+'СЕТ СН'!$F$14+СВЦЭМ!$D$10+'СЕТ СН'!$F$8*'СЕТ СН'!$F$9-'СЕТ СН'!$F$26</f>
        <v>1793.21888044</v>
      </c>
      <c r="L38" s="36">
        <f>SUMIFS(СВЦЭМ!$D$39:$D$782,СВЦЭМ!$A$39:$A$782,$A38,СВЦЭМ!$B$39:$B$782,L$11)+'СЕТ СН'!$F$14+СВЦЭМ!$D$10+'СЕТ СН'!$F$8*'СЕТ СН'!$F$9-'СЕТ СН'!$F$26</f>
        <v>1733.97245344</v>
      </c>
      <c r="M38" s="36">
        <f>SUMIFS(СВЦЭМ!$D$39:$D$782,СВЦЭМ!$A$39:$A$782,$A38,СВЦЭМ!$B$39:$B$782,M$11)+'СЕТ СН'!$F$14+СВЦЭМ!$D$10+'СЕТ СН'!$F$8*'СЕТ СН'!$F$9-'СЕТ СН'!$F$26</f>
        <v>1701.00807951</v>
      </c>
      <c r="N38" s="36">
        <f>SUMIFS(СВЦЭМ!$D$39:$D$782,СВЦЭМ!$A$39:$A$782,$A38,СВЦЭМ!$B$39:$B$782,N$11)+'СЕТ СН'!$F$14+СВЦЭМ!$D$10+'СЕТ СН'!$F$8*'СЕТ СН'!$F$9-'СЕТ СН'!$F$26</f>
        <v>1696.5366241499999</v>
      </c>
      <c r="O38" s="36">
        <f>SUMIFS(СВЦЭМ!$D$39:$D$782,СВЦЭМ!$A$39:$A$782,$A38,СВЦЭМ!$B$39:$B$782,O$11)+'СЕТ СН'!$F$14+СВЦЭМ!$D$10+'СЕТ СН'!$F$8*'СЕТ СН'!$F$9-'СЕТ СН'!$F$26</f>
        <v>1694.13625237</v>
      </c>
      <c r="P38" s="36">
        <f>SUMIFS(СВЦЭМ!$D$39:$D$782,СВЦЭМ!$A$39:$A$782,$A38,СВЦЭМ!$B$39:$B$782,P$11)+'СЕТ СН'!$F$14+СВЦЭМ!$D$10+'СЕТ СН'!$F$8*'СЕТ СН'!$F$9-'СЕТ СН'!$F$26</f>
        <v>1702.05824487</v>
      </c>
      <c r="Q38" s="36">
        <f>SUMIFS(СВЦЭМ!$D$39:$D$782,СВЦЭМ!$A$39:$A$782,$A38,СВЦЭМ!$B$39:$B$782,Q$11)+'СЕТ СН'!$F$14+СВЦЭМ!$D$10+'СЕТ СН'!$F$8*'СЕТ СН'!$F$9-'СЕТ СН'!$F$26</f>
        <v>1704.9992542</v>
      </c>
      <c r="R38" s="36">
        <f>SUMIFS(СВЦЭМ!$D$39:$D$782,СВЦЭМ!$A$39:$A$782,$A38,СВЦЭМ!$B$39:$B$782,R$11)+'СЕТ СН'!$F$14+СВЦЭМ!$D$10+'СЕТ СН'!$F$8*'СЕТ СН'!$F$9-'СЕТ СН'!$F$26</f>
        <v>1708.31832106</v>
      </c>
      <c r="S38" s="36">
        <f>SUMIFS(СВЦЭМ!$D$39:$D$782,СВЦЭМ!$A$39:$A$782,$A38,СВЦЭМ!$B$39:$B$782,S$11)+'СЕТ СН'!$F$14+СВЦЭМ!$D$10+'СЕТ СН'!$F$8*'СЕТ СН'!$F$9-'СЕТ СН'!$F$26</f>
        <v>1700.93618184</v>
      </c>
      <c r="T38" s="36">
        <f>SUMIFS(СВЦЭМ!$D$39:$D$782,СВЦЭМ!$A$39:$A$782,$A38,СВЦЭМ!$B$39:$B$782,T$11)+'СЕТ СН'!$F$14+СВЦЭМ!$D$10+'СЕТ СН'!$F$8*'СЕТ СН'!$F$9-'СЕТ СН'!$F$26</f>
        <v>1690.4935217499999</v>
      </c>
      <c r="U38" s="36">
        <f>SUMIFS(СВЦЭМ!$D$39:$D$782,СВЦЭМ!$A$39:$A$782,$A38,СВЦЭМ!$B$39:$B$782,U$11)+'СЕТ СН'!$F$14+СВЦЭМ!$D$10+'СЕТ СН'!$F$8*'СЕТ СН'!$F$9-'СЕТ СН'!$F$26</f>
        <v>1714.1284038199999</v>
      </c>
      <c r="V38" s="36">
        <f>SUMIFS(СВЦЭМ!$D$39:$D$782,СВЦЭМ!$A$39:$A$782,$A38,СВЦЭМ!$B$39:$B$782,V$11)+'СЕТ СН'!$F$14+СВЦЭМ!$D$10+'СЕТ СН'!$F$8*'СЕТ СН'!$F$9-'СЕТ СН'!$F$26</f>
        <v>1719.79740797</v>
      </c>
      <c r="W38" s="36">
        <f>SUMIFS(СВЦЭМ!$D$39:$D$782,СВЦЭМ!$A$39:$A$782,$A38,СВЦЭМ!$B$39:$B$782,W$11)+'СЕТ СН'!$F$14+СВЦЭМ!$D$10+'СЕТ СН'!$F$8*'СЕТ СН'!$F$9-'СЕТ СН'!$F$26</f>
        <v>1703.1516488</v>
      </c>
      <c r="X38" s="36">
        <f>SUMIFS(СВЦЭМ!$D$39:$D$782,СВЦЭМ!$A$39:$A$782,$A38,СВЦЭМ!$B$39:$B$782,X$11)+'СЕТ СН'!$F$14+СВЦЭМ!$D$10+'СЕТ СН'!$F$8*'СЕТ СН'!$F$9-'СЕТ СН'!$F$26</f>
        <v>1753.2446164</v>
      </c>
      <c r="Y38" s="36">
        <f>SUMIFS(СВЦЭМ!$D$39:$D$782,СВЦЭМ!$A$39:$A$782,$A38,СВЦЭМ!$B$39:$B$782,Y$11)+'СЕТ СН'!$F$14+СВЦЭМ!$D$10+'СЕТ СН'!$F$8*'СЕТ СН'!$F$9-'СЕТ СН'!$F$26</f>
        <v>1853.31212304</v>
      </c>
    </row>
    <row r="39" spans="1:27" ht="15.75" x14ac:dyDescent="0.2">
      <c r="A39" s="35">
        <f t="shared" si="0"/>
        <v>45501</v>
      </c>
      <c r="B39" s="36">
        <f>SUMIFS(СВЦЭМ!$D$39:$D$782,СВЦЭМ!$A$39:$A$782,$A39,СВЦЭМ!$B$39:$B$782,B$11)+'СЕТ СН'!$F$14+СВЦЭМ!$D$10+'СЕТ СН'!$F$8*'СЕТ СН'!$F$9-'СЕТ СН'!$F$26</f>
        <v>1930.51569135</v>
      </c>
      <c r="C39" s="36">
        <f>SUMIFS(СВЦЭМ!$D$39:$D$782,СВЦЭМ!$A$39:$A$782,$A39,СВЦЭМ!$B$39:$B$782,C$11)+'СЕТ СН'!$F$14+СВЦЭМ!$D$10+'СЕТ СН'!$F$8*'СЕТ СН'!$F$9-'СЕТ СН'!$F$26</f>
        <v>2018.46342108</v>
      </c>
      <c r="D39" s="36">
        <f>SUMIFS(СВЦЭМ!$D$39:$D$782,СВЦЭМ!$A$39:$A$782,$A39,СВЦЭМ!$B$39:$B$782,D$11)+'СЕТ СН'!$F$14+СВЦЭМ!$D$10+'СЕТ СН'!$F$8*'СЕТ СН'!$F$9-'СЕТ СН'!$F$26</f>
        <v>2037.20414243</v>
      </c>
      <c r="E39" s="36">
        <f>SUMIFS(СВЦЭМ!$D$39:$D$782,СВЦЭМ!$A$39:$A$782,$A39,СВЦЭМ!$B$39:$B$782,E$11)+'СЕТ СН'!$F$14+СВЦЭМ!$D$10+'СЕТ СН'!$F$8*'СЕТ СН'!$F$9-'СЕТ СН'!$F$26</f>
        <v>2041.2132918499999</v>
      </c>
      <c r="F39" s="36">
        <f>SUMIFS(СВЦЭМ!$D$39:$D$782,СВЦЭМ!$A$39:$A$782,$A39,СВЦЭМ!$B$39:$B$782,F$11)+'СЕТ СН'!$F$14+СВЦЭМ!$D$10+'СЕТ СН'!$F$8*'СЕТ СН'!$F$9-'СЕТ СН'!$F$26</f>
        <v>2046.5848670399998</v>
      </c>
      <c r="G39" s="36">
        <f>SUMIFS(СВЦЭМ!$D$39:$D$782,СВЦЭМ!$A$39:$A$782,$A39,СВЦЭМ!$B$39:$B$782,G$11)+'СЕТ СН'!$F$14+СВЦЭМ!$D$10+'СЕТ СН'!$F$8*'СЕТ СН'!$F$9-'СЕТ СН'!$F$26</f>
        <v>2060.5578062999998</v>
      </c>
      <c r="H39" s="36">
        <f>SUMIFS(СВЦЭМ!$D$39:$D$782,СВЦЭМ!$A$39:$A$782,$A39,СВЦЭМ!$B$39:$B$782,H$11)+'СЕТ СН'!$F$14+СВЦЭМ!$D$10+'СЕТ СН'!$F$8*'СЕТ СН'!$F$9-'СЕТ СН'!$F$26</f>
        <v>2059.61702814</v>
      </c>
      <c r="I39" s="36">
        <f>SUMIFS(СВЦЭМ!$D$39:$D$782,СВЦЭМ!$A$39:$A$782,$A39,СВЦЭМ!$B$39:$B$782,I$11)+'СЕТ СН'!$F$14+СВЦЭМ!$D$10+'СЕТ СН'!$F$8*'СЕТ СН'!$F$9-'СЕТ СН'!$F$26</f>
        <v>2035.2470252399999</v>
      </c>
      <c r="J39" s="36">
        <f>SUMIFS(СВЦЭМ!$D$39:$D$782,СВЦЭМ!$A$39:$A$782,$A39,СВЦЭМ!$B$39:$B$782,J$11)+'СЕТ СН'!$F$14+СВЦЭМ!$D$10+'СЕТ СН'!$F$8*'СЕТ СН'!$F$9-'СЕТ СН'!$F$26</f>
        <v>1898.49140098</v>
      </c>
      <c r="K39" s="36">
        <f>SUMIFS(СВЦЭМ!$D$39:$D$782,СВЦЭМ!$A$39:$A$782,$A39,СВЦЭМ!$B$39:$B$782,K$11)+'СЕТ СН'!$F$14+СВЦЭМ!$D$10+'СЕТ СН'!$F$8*'СЕТ СН'!$F$9-'СЕТ СН'!$F$26</f>
        <v>1808.4565425599999</v>
      </c>
      <c r="L39" s="36">
        <f>SUMIFS(СВЦЭМ!$D$39:$D$782,СВЦЭМ!$A$39:$A$782,$A39,СВЦЭМ!$B$39:$B$782,L$11)+'СЕТ СН'!$F$14+СВЦЭМ!$D$10+'СЕТ СН'!$F$8*'СЕТ СН'!$F$9-'СЕТ СН'!$F$26</f>
        <v>1738.1795094199999</v>
      </c>
      <c r="M39" s="36">
        <f>SUMIFS(СВЦЭМ!$D$39:$D$782,СВЦЭМ!$A$39:$A$782,$A39,СВЦЭМ!$B$39:$B$782,M$11)+'СЕТ СН'!$F$14+СВЦЭМ!$D$10+'СЕТ СН'!$F$8*'СЕТ СН'!$F$9-'СЕТ СН'!$F$26</f>
        <v>1690.4230143499999</v>
      </c>
      <c r="N39" s="36">
        <f>SUMIFS(СВЦЭМ!$D$39:$D$782,СВЦЭМ!$A$39:$A$782,$A39,СВЦЭМ!$B$39:$B$782,N$11)+'СЕТ СН'!$F$14+СВЦЭМ!$D$10+'СЕТ СН'!$F$8*'СЕТ СН'!$F$9-'СЕТ СН'!$F$26</f>
        <v>1686.9775016899998</v>
      </c>
      <c r="O39" s="36">
        <f>SUMIFS(СВЦЭМ!$D$39:$D$782,СВЦЭМ!$A$39:$A$782,$A39,СВЦЭМ!$B$39:$B$782,O$11)+'СЕТ СН'!$F$14+СВЦЭМ!$D$10+'СЕТ СН'!$F$8*'СЕТ СН'!$F$9-'СЕТ СН'!$F$26</f>
        <v>1684.62514646</v>
      </c>
      <c r="P39" s="36">
        <f>SUMIFS(СВЦЭМ!$D$39:$D$782,СВЦЭМ!$A$39:$A$782,$A39,СВЦЭМ!$B$39:$B$782,P$11)+'СЕТ СН'!$F$14+СВЦЭМ!$D$10+'СЕТ СН'!$F$8*'СЕТ СН'!$F$9-'СЕТ СН'!$F$26</f>
        <v>1700.66949183</v>
      </c>
      <c r="Q39" s="36">
        <f>SUMIFS(СВЦЭМ!$D$39:$D$782,СВЦЭМ!$A$39:$A$782,$A39,СВЦЭМ!$B$39:$B$782,Q$11)+'СЕТ СН'!$F$14+СВЦЭМ!$D$10+'СЕТ СН'!$F$8*'СЕТ СН'!$F$9-'СЕТ СН'!$F$26</f>
        <v>1701.6089641999999</v>
      </c>
      <c r="R39" s="36">
        <f>SUMIFS(СВЦЭМ!$D$39:$D$782,СВЦЭМ!$A$39:$A$782,$A39,СВЦЭМ!$B$39:$B$782,R$11)+'СЕТ СН'!$F$14+СВЦЭМ!$D$10+'СЕТ СН'!$F$8*'СЕТ СН'!$F$9-'СЕТ СН'!$F$26</f>
        <v>1692.5529918499999</v>
      </c>
      <c r="S39" s="36">
        <f>SUMIFS(СВЦЭМ!$D$39:$D$782,СВЦЭМ!$A$39:$A$782,$A39,СВЦЭМ!$B$39:$B$782,S$11)+'СЕТ СН'!$F$14+СВЦЭМ!$D$10+'СЕТ СН'!$F$8*'СЕТ СН'!$F$9-'СЕТ СН'!$F$26</f>
        <v>1679.93328434</v>
      </c>
      <c r="T39" s="36">
        <f>SUMIFS(СВЦЭМ!$D$39:$D$782,СВЦЭМ!$A$39:$A$782,$A39,СВЦЭМ!$B$39:$B$782,T$11)+'СЕТ СН'!$F$14+СВЦЭМ!$D$10+'СЕТ СН'!$F$8*'СЕТ СН'!$F$9-'СЕТ СН'!$F$26</f>
        <v>1660.68835876</v>
      </c>
      <c r="U39" s="36">
        <f>SUMIFS(СВЦЭМ!$D$39:$D$782,СВЦЭМ!$A$39:$A$782,$A39,СВЦЭМ!$B$39:$B$782,U$11)+'СЕТ СН'!$F$14+СВЦЭМ!$D$10+'СЕТ СН'!$F$8*'СЕТ СН'!$F$9-'СЕТ СН'!$F$26</f>
        <v>1677.78625571</v>
      </c>
      <c r="V39" s="36">
        <f>SUMIFS(СВЦЭМ!$D$39:$D$782,СВЦЭМ!$A$39:$A$782,$A39,СВЦЭМ!$B$39:$B$782,V$11)+'СЕТ СН'!$F$14+СВЦЭМ!$D$10+'СЕТ СН'!$F$8*'СЕТ СН'!$F$9-'СЕТ СН'!$F$26</f>
        <v>1689.63722315</v>
      </c>
      <c r="W39" s="36">
        <f>SUMIFS(СВЦЭМ!$D$39:$D$782,СВЦЭМ!$A$39:$A$782,$A39,СВЦЭМ!$B$39:$B$782,W$11)+'СЕТ СН'!$F$14+СВЦЭМ!$D$10+'СЕТ СН'!$F$8*'СЕТ СН'!$F$9-'СЕТ СН'!$F$26</f>
        <v>1661.9865832999999</v>
      </c>
      <c r="X39" s="36">
        <f>SUMIFS(СВЦЭМ!$D$39:$D$782,СВЦЭМ!$A$39:$A$782,$A39,СВЦЭМ!$B$39:$B$782,X$11)+'СЕТ СН'!$F$14+СВЦЭМ!$D$10+'СЕТ СН'!$F$8*'СЕТ СН'!$F$9-'СЕТ СН'!$F$26</f>
        <v>1727.9039153899998</v>
      </c>
      <c r="Y39" s="36">
        <f>SUMIFS(СВЦЭМ!$D$39:$D$782,СВЦЭМ!$A$39:$A$782,$A39,СВЦЭМ!$B$39:$B$782,Y$11)+'СЕТ СН'!$F$14+СВЦЭМ!$D$10+'СЕТ СН'!$F$8*'СЕТ СН'!$F$9-'СЕТ СН'!$F$26</f>
        <v>1836.71862951</v>
      </c>
    </row>
    <row r="40" spans="1:27" ht="15.75" x14ac:dyDescent="0.2">
      <c r="A40" s="35">
        <f t="shared" si="0"/>
        <v>45502</v>
      </c>
      <c r="B40" s="36">
        <f>SUMIFS(СВЦЭМ!$D$39:$D$782,СВЦЭМ!$A$39:$A$782,$A40,СВЦЭМ!$B$39:$B$782,B$11)+'СЕТ СН'!$F$14+СВЦЭМ!$D$10+'СЕТ СН'!$F$8*'СЕТ СН'!$F$9-'СЕТ СН'!$F$26</f>
        <v>2026.70668774</v>
      </c>
      <c r="C40" s="36">
        <f>SUMIFS(СВЦЭМ!$D$39:$D$782,СВЦЭМ!$A$39:$A$782,$A40,СВЦЭМ!$B$39:$B$782,C$11)+'СЕТ СН'!$F$14+СВЦЭМ!$D$10+'СЕТ СН'!$F$8*'СЕТ СН'!$F$9-'СЕТ СН'!$F$26</f>
        <v>2149.74748052</v>
      </c>
      <c r="D40" s="36">
        <f>SUMIFS(СВЦЭМ!$D$39:$D$782,СВЦЭМ!$A$39:$A$782,$A40,СВЦЭМ!$B$39:$B$782,D$11)+'СЕТ СН'!$F$14+СВЦЭМ!$D$10+'СЕТ СН'!$F$8*'СЕТ СН'!$F$9-'СЕТ СН'!$F$26</f>
        <v>2195.5679584299996</v>
      </c>
      <c r="E40" s="36">
        <f>SUMIFS(СВЦЭМ!$D$39:$D$782,СВЦЭМ!$A$39:$A$782,$A40,СВЦЭМ!$B$39:$B$782,E$11)+'СЕТ СН'!$F$14+СВЦЭМ!$D$10+'СЕТ СН'!$F$8*'СЕТ СН'!$F$9-'СЕТ СН'!$F$26</f>
        <v>2240.6119131099999</v>
      </c>
      <c r="F40" s="36">
        <f>SUMIFS(СВЦЭМ!$D$39:$D$782,СВЦЭМ!$A$39:$A$782,$A40,СВЦЭМ!$B$39:$B$782,F$11)+'СЕТ СН'!$F$14+СВЦЭМ!$D$10+'СЕТ СН'!$F$8*'СЕТ СН'!$F$9-'СЕТ СН'!$F$26</f>
        <v>2240.8572275999995</v>
      </c>
      <c r="G40" s="36">
        <f>SUMIFS(СВЦЭМ!$D$39:$D$782,СВЦЭМ!$A$39:$A$782,$A40,СВЦЭМ!$B$39:$B$782,G$11)+'СЕТ СН'!$F$14+СВЦЭМ!$D$10+'СЕТ СН'!$F$8*'СЕТ СН'!$F$9-'СЕТ СН'!$F$26</f>
        <v>2223.2380764299996</v>
      </c>
      <c r="H40" s="36">
        <f>SUMIFS(СВЦЭМ!$D$39:$D$782,СВЦЭМ!$A$39:$A$782,$A40,СВЦЭМ!$B$39:$B$782,H$11)+'СЕТ СН'!$F$14+СВЦЭМ!$D$10+'СЕТ СН'!$F$8*'СЕТ СН'!$F$9-'СЕТ СН'!$F$26</f>
        <v>2167.7883487999998</v>
      </c>
      <c r="I40" s="36">
        <f>SUMIFS(СВЦЭМ!$D$39:$D$782,СВЦЭМ!$A$39:$A$782,$A40,СВЦЭМ!$B$39:$B$782,I$11)+'СЕТ СН'!$F$14+СВЦЭМ!$D$10+'СЕТ СН'!$F$8*'СЕТ СН'!$F$9-'СЕТ СН'!$F$26</f>
        <v>2079.27152518</v>
      </c>
      <c r="J40" s="36">
        <f>SUMIFS(СВЦЭМ!$D$39:$D$782,СВЦЭМ!$A$39:$A$782,$A40,СВЦЭМ!$B$39:$B$782,J$11)+'СЕТ СН'!$F$14+СВЦЭМ!$D$10+'СЕТ СН'!$F$8*'СЕТ СН'!$F$9-'СЕТ СН'!$F$26</f>
        <v>1955.9446299199999</v>
      </c>
      <c r="K40" s="36">
        <f>SUMIFS(СВЦЭМ!$D$39:$D$782,СВЦЭМ!$A$39:$A$782,$A40,СВЦЭМ!$B$39:$B$782,K$11)+'СЕТ СН'!$F$14+СВЦЭМ!$D$10+'СЕТ СН'!$F$8*'СЕТ СН'!$F$9-'СЕТ СН'!$F$26</f>
        <v>1854.05427844</v>
      </c>
      <c r="L40" s="36">
        <f>SUMIFS(СВЦЭМ!$D$39:$D$782,СВЦЭМ!$A$39:$A$782,$A40,СВЦЭМ!$B$39:$B$782,L$11)+'СЕТ СН'!$F$14+СВЦЭМ!$D$10+'СЕТ СН'!$F$8*'СЕТ СН'!$F$9-'СЕТ СН'!$F$26</f>
        <v>1804.8619683499999</v>
      </c>
      <c r="M40" s="36">
        <f>SUMIFS(СВЦЭМ!$D$39:$D$782,СВЦЭМ!$A$39:$A$782,$A40,СВЦЭМ!$B$39:$B$782,M$11)+'СЕТ СН'!$F$14+СВЦЭМ!$D$10+'СЕТ СН'!$F$8*'СЕТ СН'!$F$9-'СЕТ СН'!$F$26</f>
        <v>1782.2164393999999</v>
      </c>
      <c r="N40" s="36">
        <f>SUMIFS(СВЦЭМ!$D$39:$D$782,СВЦЭМ!$A$39:$A$782,$A40,СВЦЭМ!$B$39:$B$782,N$11)+'СЕТ СН'!$F$14+СВЦЭМ!$D$10+'СЕТ СН'!$F$8*'СЕТ СН'!$F$9-'СЕТ СН'!$F$26</f>
        <v>1784.5871234700001</v>
      </c>
      <c r="O40" s="36">
        <f>SUMIFS(СВЦЭМ!$D$39:$D$782,СВЦЭМ!$A$39:$A$782,$A40,СВЦЭМ!$B$39:$B$782,O$11)+'СЕТ СН'!$F$14+СВЦЭМ!$D$10+'СЕТ СН'!$F$8*'СЕТ СН'!$F$9-'СЕТ СН'!$F$26</f>
        <v>1775.8065348799998</v>
      </c>
      <c r="P40" s="36">
        <f>SUMIFS(СВЦЭМ!$D$39:$D$782,СВЦЭМ!$A$39:$A$782,$A40,СВЦЭМ!$B$39:$B$782,P$11)+'СЕТ СН'!$F$14+СВЦЭМ!$D$10+'СЕТ СН'!$F$8*'СЕТ СН'!$F$9-'СЕТ СН'!$F$26</f>
        <v>1782.27262266</v>
      </c>
      <c r="Q40" s="36">
        <f>SUMIFS(СВЦЭМ!$D$39:$D$782,СВЦЭМ!$A$39:$A$782,$A40,СВЦЭМ!$B$39:$B$782,Q$11)+'СЕТ СН'!$F$14+СВЦЭМ!$D$10+'СЕТ СН'!$F$8*'СЕТ СН'!$F$9-'СЕТ СН'!$F$26</f>
        <v>1777.0567501</v>
      </c>
      <c r="R40" s="36">
        <f>SUMIFS(СВЦЭМ!$D$39:$D$782,СВЦЭМ!$A$39:$A$782,$A40,СВЦЭМ!$B$39:$B$782,R$11)+'СЕТ СН'!$F$14+СВЦЭМ!$D$10+'СЕТ СН'!$F$8*'СЕТ СН'!$F$9-'СЕТ СН'!$F$26</f>
        <v>1779.4047143099999</v>
      </c>
      <c r="S40" s="36">
        <f>SUMIFS(СВЦЭМ!$D$39:$D$782,СВЦЭМ!$A$39:$A$782,$A40,СВЦЭМ!$B$39:$B$782,S$11)+'СЕТ СН'!$F$14+СВЦЭМ!$D$10+'СЕТ СН'!$F$8*'СЕТ СН'!$F$9-'СЕТ СН'!$F$26</f>
        <v>1774.74320276</v>
      </c>
      <c r="T40" s="36">
        <f>SUMIFS(СВЦЭМ!$D$39:$D$782,СВЦЭМ!$A$39:$A$782,$A40,СВЦЭМ!$B$39:$B$782,T$11)+'СЕТ СН'!$F$14+СВЦЭМ!$D$10+'СЕТ СН'!$F$8*'СЕТ СН'!$F$9-'СЕТ СН'!$F$26</f>
        <v>1765.2059036399999</v>
      </c>
      <c r="U40" s="36">
        <f>SUMIFS(СВЦЭМ!$D$39:$D$782,СВЦЭМ!$A$39:$A$782,$A40,СВЦЭМ!$B$39:$B$782,U$11)+'СЕТ СН'!$F$14+СВЦЭМ!$D$10+'СЕТ СН'!$F$8*'СЕТ СН'!$F$9-'СЕТ СН'!$F$26</f>
        <v>1782.5051217299999</v>
      </c>
      <c r="V40" s="36">
        <f>SUMIFS(СВЦЭМ!$D$39:$D$782,СВЦЭМ!$A$39:$A$782,$A40,СВЦЭМ!$B$39:$B$782,V$11)+'СЕТ СН'!$F$14+СВЦЭМ!$D$10+'СЕТ СН'!$F$8*'СЕТ СН'!$F$9-'СЕТ СН'!$F$26</f>
        <v>1801.48572749</v>
      </c>
      <c r="W40" s="36">
        <f>SUMIFS(СВЦЭМ!$D$39:$D$782,СВЦЭМ!$A$39:$A$782,$A40,СВЦЭМ!$B$39:$B$782,W$11)+'СЕТ СН'!$F$14+СВЦЭМ!$D$10+'СЕТ СН'!$F$8*'СЕТ СН'!$F$9-'СЕТ СН'!$F$26</f>
        <v>1782.8565477699999</v>
      </c>
      <c r="X40" s="36">
        <f>SUMIFS(СВЦЭМ!$D$39:$D$782,СВЦЭМ!$A$39:$A$782,$A40,СВЦЭМ!$B$39:$B$782,X$11)+'СЕТ СН'!$F$14+СВЦЭМ!$D$10+'СЕТ СН'!$F$8*'СЕТ СН'!$F$9-'СЕТ СН'!$F$26</f>
        <v>1813.5805520899999</v>
      </c>
      <c r="Y40" s="36">
        <f>SUMIFS(СВЦЭМ!$D$39:$D$782,СВЦЭМ!$A$39:$A$782,$A40,СВЦЭМ!$B$39:$B$782,Y$11)+'СЕТ СН'!$F$14+СВЦЭМ!$D$10+'СЕТ СН'!$F$8*'СЕТ СН'!$F$9-'СЕТ СН'!$F$26</f>
        <v>1953.3941526899998</v>
      </c>
    </row>
    <row r="41" spans="1:27" ht="15.75" x14ac:dyDescent="0.2">
      <c r="A41" s="35">
        <f t="shared" si="0"/>
        <v>45503</v>
      </c>
      <c r="B41" s="36">
        <f>SUMIFS(СВЦЭМ!$D$39:$D$782,СВЦЭМ!$A$39:$A$782,$A41,СВЦЭМ!$B$39:$B$782,B$11)+'СЕТ СН'!$F$14+СВЦЭМ!$D$10+'СЕТ СН'!$F$8*'СЕТ СН'!$F$9-'СЕТ СН'!$F$26</f>
        <v>1948.0656137999999</v>
      </c>
      <c r="C41" s="36">
        <f>SUMIFS(СВЦЭМ!$D$39:$D$782,СВЦЭМ!$A$39:$A$782,$A41,СВЦЭМ!$B$39:$B$782,C$11)+'СЕТ СН'!$F$14+СВЦЭМ!$D$10+'СЕТ СН'!$F$8*'СЕТ СН'!$F$9-'СЕТ СН'!$F$26</f>
        <v>2039.44122778</v>
      </c>
      <c r="D41" s="36">
        <f>SUMIFS(СВЦЭМ!$D$39:$D$782,СВЦЭМ!$A$39:$A$782,$A41,СВЦЭМ!$B$39:$B$782,D$11)+'СЕТ СН'!$F$14+СВЦЭМ!$D$10+'СЕТ СН'!$F$8*'СЕТ СН'!$F$9-'СЕТ СН'!$F$26</f>
        <v>2115.1539812199999</v>
      </c>
      <c r="E41" s="36">
        <f>SUMIFS(СВЦЭМ!$D$39:$D$782,СВЦЭМ!$A$39:$A$782,$A41,СВЦЭМ!$B$39:$B$782,E$11)+'СЕТ СН'!$F$14+СВЦЭМ!$D$10+'СЕТ СН'!$F$8*'СЕТ СН'!$F$9-'СЕТ СН'!$F$26</f>
        <v>2156.5265734</v>
      </c>
      <c r="F41" s="36">
        <f>SUMIFS(СВЦЭМ!$D$39:$D$782,СВЦЭМ!$A$39:$A$782,$A41,СВЦЭМ!$B$39:$B$782,F$11)+'СЕТ СН'!$F$14+СВЦЭМ!$D$10+'СЕТ СН'!$F$8*'СЕТ СН'!$F$9-'СЕТ СН'!$F$26</f>
        <v>2153.48006614</v>
      </c>
      <c r="G41" s="36">
        <f>SUMIFS(СВЦЭМ!$D$39:$D$782,СВЦЭМ!$A$39:$A$782,$A41,СВЦЭМ!$B$39:$B$782,G$11)+'СЕТ СН'!$F$14+СВЦЭМ!$D$10+'СЕТ СН'!$F$8*'СЕТ СН'!$F$9-'СЕТ СН'!$F$26</f>
        <v>2125.47033298</v>
      </c>
      <c r="H41" s="36">
        <f>SUMIFS(СВЦЭМ!$D$39:$D$782,СВЦЭМ!$A$39:$A$782,$A41,СВЦЭМ!$B$39:$B$782,H$11)+'СЕТ СН'!$F$14+СВЦЭМ!$D$10+'СЕТ СН'!$F$8*'СЕТ СН'!$F$9-'СЕТ СН'!$F$26</f>
        <v>2068.9630510899997</v>
      </c>
      <c r="I41" s="36">
        <f>SUMIFS(СВЦЭМ!$D$39:$D$782,СВЦЭМ!$A$39:$A$782,$A41,СВЦЭМ!$B$39:$B$782,I$11)+'СЕТ СН'!$F$14+СВЦЭМ!$D$10+'СЕТ СН'!$F$8*'СЕТ СН'!$F$9-'СЕТ СН'!$F$26</f>
        <v>1952.5955623099999</v>
      </c>
      <c r="J41" s="36">
        <f>SUMIFS(СВЦЭМ!$D$39:$D$782,СВЦЭМ!$A$39:$A$782,$A41,СВЦЭМ!$B$39:$B$782,J$11)+'СЕТ СН'!$F$14+СВЦЭМ!$D$10+'СЕТ СН'!$F$8*'СЕТ СН'!$F$9-'СЕТ СН'!$F$26</f>
        <v>1830.4202733699999</v>
      </c>
      <c r="K41" s="36">
        <f>SUMIFS(СВЦЭМ!$D$39:$D$782,СВЦЭМ!$A$39:$A$782,$A41,СВЦЭМ!$B$39:$B$782,K$11)+'СЕТ СН'!$F$14+СВЦЭМ!$D$10+'СЕТ СН'!$F$8*'СЕТ СН'!$F$9-'СЕТ СН'!$F$26</f>
        <v>1734.24503929</v>
      </c>
      <c r="L41" s="36">
        <f>SUMIFS(СВЦЭМ!$D$39:$D$782,СВЦЭМ!$A$39:$A$782,$A41,СВЦЭМ!$B$39:$B$782,L$11)+'СЕТ СН'!$F$14+СВЦЭМ!$D$10+'СЕТ СН'!$F$8*'СЕТ СН'!$F$9-'СЕТ СН'!$F$26</f>
        <v>1669.7414935299998</v>
      </c>
      <c r="M41" s="36">
        <f>SUMIFS(СВЦЭМ!$D$39:$D$782,СВЦЭМ!$A$39:$A$782,$A41,СВЦЭМ!$B$39:$B$782,M$11)+'СЕТ СН'!$F$14+СВЦЭМ!$D$10+'СЕТ СН'!$F$8*'СЕТ СН'!$F$9-'СЕТ СН'!$F$26</f>
        <v>1663.0843356</v>
      </c>
      <c r="N41" s="36">
        <f>SUMIFS(СВЦЭМ!$D$39:$D$782,СВЦЭМ!$A$39:$A$782,$A41,СВЦЭМ!$B$39:$B$782,N$11)+'СЕТ СН'!$F$14+СВЦЭМ!$D$10+'СЕТ СН'!$F$8*'СЕТ СН'!$F$9-'СЕТ СН'!$F$26</f>
        <v>1659.73377658</v>
      </c>
      <c r="O41" s="36">
        <f>SUMIFS(СВЦЭМ!$D$39:$D$782,СВЦЭМ!$A$39:$A$782,$A41,СВЦЭМ!$B$39:$B$782,O$11)+'СЕТ СН'!$F$14+СВЦЭМ!$D$10+'СЕТ СН'!$F$8*'СЕТ СН'!$F$9-'СЕТ СН'!$F$26</f>
        <v>1649.5381923699999</v>
      </c>
      <c r="P41" s="36">
        <f>SUMIFS(СВЦЭМ!$D$39:$D$782,СВЦЭМ!$A$39:$A$782,$A41,СВЦЭМ!$B$39:$B$782,P$11)+'СЕТ СН'!$F$14+СВЦЭМ!$D$10+'СЕТ СН'!$F$8*'СЕТ СН'!$F$9-'СЕТ СН'!$F$26</f>
        <v>1656.18430865</v>
      </c>
      <c r="Q41" s="36">
        <f>SUMIFS(СВЦЭМ!$D$39:$D$782,СВЦЭМ!$A$39:$A$782,$A41,СВЦЭМ!$B$39:$B$782,Q$11)+'СЕТ СН'!$F$14+СВЦЭМ!$D$10+'СЕТ СН'!$F$8*'СЕТ СН'!$F$9-'СЕТ СН'!$F$26</f>
        <v>1654.45643978</v>
      </c>
      <c r="R41" s="36">
        <f>SUMIFS(СВЦЭМ!$D$39:$D$782,СВЦЭМ!$A$39:$A$782,$A41,СВЦЭМ!$B$39:$B$782,R$11)+'СЕТ СН'!$F$14+СВЦЭМ!$D$10+'СЕТ СН'!$F$8*'СЕТ СН'!$F$9-'СЕТ СН'!$F$26</f>
        <v>1655.6804317599999</v>
      </c>
      <c r="S41" s="36">
        <f>SUMIFS(СВЦЭМ!$D$39:$D$782,СВЦЭМ!$A$39:$A$782,$A41,СВЦЭМ!$B$39:$B$782,S$11)+'СЕТ СН'!$F$14+СВЦЭМ!$D$10+'СЕТ СН'!$F$8*'СЕТ СН'!$F$9-'СЕТ СН'!$F$26</f>
        <v>1659.2346138399998</v>
      </c>
      <c r="T41" s="36">
        <f>SUMIFS(СВЦЭМ!$D$39:$D$782,СВЦЭМ!$A$39:$A$782,$A41,СВЦЭМ!$B$39:$B$782,T$11)+'СЕТ СН'!$F$14+СВЦЭМ!$D$10+'СЕТ СН'!$F$8*'СЕТ СН'!$F$9-'СЕТ СН'!$F$26</f>
        <v>1651.0256667599999</v>
      </c>
      <c r="U41" s="36">
        <f>SUMIFS(СВЦЭМ!$D$39:$D$782,СВЦЭМ!$A$39:$A$782,$A41,СВЦЭМ!$B$39:$B$782,U$11)+'СЕТ СН'!$F$14+СВЦЭМ!$D$10+'СЕТ СН'!$F$8*'СЕТ СН'!$F$9-'СЕТ СН'!$F$26</f>
        <v>1655.75167076</v>
      </c>
      <c r="V41" s="36">
        <f>SUMIFS(СВЦЭМ!$D$39:$D$782,СВЦЭМ!$A$39:$A$782,$A41,СВЦЭМ!$B$39:$B$782,V$11)+'СЕТ СН'!$F$14+СВЦЭМ!$D$10+'СЕТ СН'!$F$8*'СЕТ СН'!$F$9-'СЕТ СН'!$F$26</f>
        <v>1669.25808201</v>
      </c>
      <c r="W41" s="36">
        <f>SUMIFS(СВЦЭМ!$D$39:$D$782,СВЦЭМ!$A$39:$A$782,$A41,СВЦЭМ!$B$39:$B$782,W$11)+'СЕТ СН'!$F$14+СВЦЭМ!$D$10+'СЕТ СН'!$F$8*'СЕТ СН'!$F$9-'СЕТ СН'!$F$26</f>
        <v>1667.24621123</v>
      </c>
      <c r="X41" s="36">
        <f>SUMIFS(СВЦЭМ!$D$39:$D$782,СВЦЭМ!$A$39:$A$782,$A41,СВЦЭМ!$B$39:$B$782,X$11)+'СЕТ СН'!$F$14+СВЦЭМ!$D$10+'СЕТ СН'!$F$8*'СЕТ СН'!$F$9-'СЕТ СН'!$F$26</f>
        <v>1734.75762571</v>
      </c>
      <c r="Y41" s="36">
        <f>SUMIFS(СВЦЭМ!$D$39:$D$782,СВЦЭМ!$A$39:$A$782,$A41,СВЦЭМ!$B$39:$B$782,Y$11)+'СЕТ СН'!$F$14+СВЦЭМ!$D$10+'СЕТ СН'!$F$8*'СЕТ СН'!$F$9-'СЕТ СН'!$F$26</f>
        <v>1834.5463495199999</v>
      </c>
    </row>
    <row r="42" spans="1:27" ht="15.75" x14ac:dyDescent="0.2">
      <c r="A42" s="35">
        <f t="shared" si="0"/>
        <v>45504</v>
      </c>
      <c r="B42" s="36">
        <f>SUMIFS(СВЦЭМ!$D$39:$D$782,СВЦЭМ!$A$39:$A$782,$A42,СВЦЭМ!$B$39:$B$782,B$11)+'СЕТ СН'!$F$14+СВЦЭМ!$D$10+'СЕТ СН'!$F$8*'СЕТ СН'!$F$9-'СЕТ СН'!$F$26</f>
        <v>1905.08390747</v>
      </c>
      <c r="C42" s="36">
        <f>SUMIFS(СВЦЭМ!$D$39:$D$782,СВЦЭМ!$A$39:$A$782,$A42,СВЦЭМ!$B$39:$B$782,C$11)+'СЕТ СН'!$F$14+СВЦЭМ!$D$10+'СЕТ СН'!$F$8*'СЕТ СН'!$F$9-'СЕТ СН'!$F$26</f>
        <v>2017.1602569299998</v>
      </c>
      <c r="D42" s="36">
        <f>SUMIFS(СВЦЭМ!$D$39:$D$782,СВЦЭМ!$A$39:$A$782,$A42,СВЦЭМ!$B$39:$B$782,D$11)+'СЕТ СН'!$F$14+СВЦЭМ!$D$10+'СЕТ СН'!$F$8*'СЕТ СН'!$F$9-'СЕТ СН'!$F$26</f>
        <v>2073.7553186499999</v>
      </c>
      <c r="E42" s="36">
        <f>SUMIFS(СВЦЭМ!$D$39:$D$782,СВЦЭМ!$A$39:$A$782,$A42,СВЦЭМ!$B$39:$B$782,E$11)+'СЕТ СН'!$F$14+СВЦЭМ!$D$10+'СЕТ СН'!$F$8*'СЕТ СН'!$F$9-'СЕТ СН'!$F$26</f>
        <v>2107.2311348099997</v>
      </c>
      <c r="F42" s="36">
        <f>SUMIFS(СВЦЭМ!$D$39:$D$782,СВЦЭМ!$A$39:$A$782,$A42,СВЦЭМ!$B$39:$B$782,F$11)+'СЕТ СН'!$F$14+СВЦЭМ!$D$10+'СЕТ СН'!$F$8*'СЕТ СН'!$F$9-'СЕТ СН'!$F$26</f>
        <v>2125.9018054999997</v>
      </c>
      <c r="G42" s="36">
        <f>SUMIFS(СВЦЭМ!$D$39:$D$782,СВЦЭМ!$A$39:$A$782,$A42,СВЦЭМ!$B$39:$B$782,G$11)+'СЕТ СН'!$F$14+СВЦЭМ!$D$10+'СЕТ СН'!$F$8*'СЕТ СН'!$F$9-'СЕТ СН'!$F$26</f>
        <v>2102.64472359</v>
      </c>
      <c r="H42" s="36">
        <f>SUMIFS(СВЦЭМ!$D$39:$D$782,СВЦЭМ!$A$39:$A$782,$A42,СВЦЭМ!$B$39:$B$782,H$11)+'СЕТ СН'!$F$14+СВЦЭМ!$D$10+'СЕТ СН'!$F$8*'СЕТ СН'!$F$9-'СЕТ СН'!$F$26</f>
        <v>2087.8616726999999</v>
      </c>
      <c r="I42" s="36">
        <f>SUMIFS(СВЦЭМ!$D$39:$D$782,СВЦЭМ!$A$39:$A$782,$A42,СВЦЭМ!$B$39:$B$782,I$11)+'СЕТ СН'!$F$14+СВЦЭМ!$D$10+'СЕТ СН'!$F$8*'СЕТ СН'!$F$9-'СЕТ СН'!$F$26</f>
        <v>1967.9155641899999</v>
      </c>
      <c r="J42" s="36">
        <f>SUMIFS(СВЦЭМ!$D$39:$D$782,СВЦЭМ!$A$39:$A$782,$A42,СВЦЭМ!$B$39:$B$782,J$11)+'СЕТ СН'!$F$14+СВЦЭМ!$D$10+'СЕТ СН'!$F$8*'СЕТ СН'!$F$9-'СЕТ СН'!$F$26</f>
        <v>1825.4483872399999</v>
      </c>
      <c r="K42" s="36">
        <f>SUMIFS(СВЦЭМ!$D$39:$D$782,СВЦЭМ!$A$39:$A$782,$A42,СВЦЭМ!$B$39:$B$782,K$11)+'СЕТ СН'!$F$14+СВЦЭМ!$D$10+'СЕТ СН'!$F$8*'СЕТ СН'!$F$9-'СЕТ СН'!$F$26</f>
        <v>1704.97484958</v>
      </c>
      <c r="L42" s="36">
        <f>SUMIFS(СВЦЭМ!$D$39:$D$782,СВЦЭМ!$A$39:$A$782,$A42,СВЦЭМ!$B$39:$B$782,L$11)+'СЕТ СН'!$F$14+СВЦЭМ!$D$10+'СЕТ СН'!$F$8*'СЕТ СН'!$F$9-'СЕТ СН'!$F$26</f>
        <v>1619.4145603699999</v>
      </c>
      <c r="M42" s="36">
        <f>SUMIFS(СВЦЭМ!$D$39:$D$782,СВЦЭМ!$A$39:$A$782,$A42,СВЦЭМ!$B$39:$B$782,M$11)+'СЕТ СН'!$F$14+СВЦЭМ!$D$10+'СЕТ СН'!$F$8*'СЕТ СН'!$F$9-'СЕТ СН'!$F$26</f>
        <v>1604.93501053</v>
      </c>
      <c r="N42" s="36">
        <f>SUMIFS(СВЦЭМ!$D$39:$D$782,СВЦЭМ!$A$39:$A$782,$A42,СВЦЭМ!$B$39:$B$782,N$11)+'СЕТ СН'!$F$14+СВЦЭМ!$D$10+'СЕТ СН'!$F$8*'СЕТ СН'!$F$9-'СЕТ СН'!$F$26</f>
        <v>1594.61657117</v>
      </c>
      <c r="O42" s="36">
        <f>SUMIFS(СВЦЭМ!$D$39:$D$782,СВЦЭМ!$A$39:$A$782,$A42,СВЦЭМ!$B$39:$B$782,O$11)+'СЕТ СН'!$F$14+СВЦЭМ!$D$10+'СЕТ СН'!$F$8*'СЕТ СН'!$F$9-'СЕТ СН'!$F$26</f>
        <v>1599.96278734</v>
      </c>
      <c r="P42" s="36">
        <f>SUMIFS(СВЦЭМ!$D$39:$D$782,СВЦЭМ!$A$39:$A$782,$A42,СВЦЭМ!$B$39:$B$782,P$11)+'СЕТ СН'!$F$14+СВЦЭМ!$D$10+'СЕТ СН'!$F$8*'СЕТ СН'!$F$9-'СЕТ СН'!$F$26</f>
        <v>1601.6328457499999</v>
      </c>
      <c r="Q42" s="36">
        <f>SUMIFS(СВЦЭМ!$D$39:$D$782,СВЦЭМ!$A$39:$A$782,$A42,СВЦЭМ!$B$39:$B$782,Q$11)+'СЕТ СН'!$F$14+СВЦЭМ!$D$10+'СЕТ СН'!$F$8*'СЕТ СН'!$F$9-'СЕТ СН'!$F$26</f>
        <v>1607.72081785</v>
      </c>
      <c r="R42" s="36">
        <f>SUMIFS(СВЦЭМ!$D$39:$D$782,СВЦЭМ!$A$39:$A$782,$A42,СВЦЭМ!$B$39:$B$782,R$11)+'СЕТ СН'!$F$14+СВЦЭМ!$D$10+'СЕТ СН'!$F$8*'СЕТ СН'!$F$9-'СЕТ СН'!$F$26</f>
        <v>1620.1970357999999</v>
      </c>
      <c r="S42" s="36">
        <f>SUMIFS(СВЦЭМ!$D$39:$D$782,СВЦЭМ!$A$39:$A$782,$A42,СВЦЭМ!$B$39:$B$782,S$11)+'СЕТ СН'!$F$14+СВЦЭМ!$D$10+'СЕТ СН'!$F$8*'СЕТ СН'!$F$9-'СЕТ СН'!$F$26</f>
        <v>1629.9586513699999</v>
      </c>
      <c r="T42" s="36">
        <f>SUMIFS(СВЦЭМ!$D$39:$D$782,СВЦЭМ!$A$39:$A$782,$A42,СВЦЭМ!$B$39:$B$782,T$11)+'СЕТ СН'!$F$14+СВЦЭМ!$D$10+'СЕТ СН'!$F$8*'СЕТ СН'!$F$9-'СЕТ СН'!$F$26</f>
        <v>1626.8824962899998</v>
      </c>
      <c r="U42" s="36">
        <f>SUMIFS(СВЦЭМ!$D$39:$D$782,СВЦЭМ!$A$39:$A$782,$A42,СВЦЭМ!$B$39:$B$782,U$11)+'СЕТ СН'!$F$14+СВЦЭМ!$D$10+'СЕТ СН'!$F$8*'СЕТ СН'!$F$9-'СЕТ СН'!$F$26</f>
        <v>1640.3700134399999</v>
      </c>
      <c r="V42" s="36">
        <f>SUMIFS(СВЦЭМ!$D$39:$D$782,СВЦЭМ!$A$39:$A$782,$A42,СВЦЭМ!$B$39:$B$782,V$11)+'СЕТ СН'!$F$14+СВЦЭМ!$D$10+'СЕТ СН'!$F$8*'СЕТ СН'!$F$9-'СЕТ СН'!$F$26</f>
        <v>1655.4780598999998</v>
      </c>
      <c r="W42" s="36">
        <f>SUMIFS(СВЦЭМ!$D$39:$D$782,СВЦЭМ!$A$39:$A$782,$A42,СВЦЭМ!$B$39:$B$782,W$11)+'СЕТ СН'!$F$14+СВЦЭМ!$D$10+'СЕТ СН'!$F$8*'СЕТ СН'!$F$9-'СЕТ СН'!$F$26</f>
        <v>1650.3527126399999</v>
      </c>
      <c r="X42" s="36">
        <f>SUMIFS(СВЦЭМ!$D$39:$D$782,СВЦЭМ!$A$39:$A$782,$A42,СВЦЭМ!$B$39:$B$782,X$11)+'СЕТ СН'!$F$14+СВЦЭМ!$D$10+'СЕТ СН'!$F$8*'СЕТ СН'!$F$9-'СЕТ СН'!$F$26</f>
        <v>1714.1537061399999</v>
      </c>
      <c r="Y42" s="36">
        <f>SUMIFS(СВЦЭМ!$D$39:$D$782,СВЦЭМ!$A$39:$A$782,$A42,СВЦЭМ!$B$39:$B$782,Y$11)+'СЕТ СН'!$F$14+СВЦЭМ!$D$10+'СЕТ СН'!$F$8*'СЕТ СН'!$F$9-'СЕТ СН'!$F$26</f>
        <v>1729.3687823399998</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8"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01.07.2024</v>
      </c>
      <c r="B48" s="36">
        <f>SUMIFS(СВЦЭМ!$D$39:$D$782,СВЦЭМ!$A$39:$A$782,$A48,СВЦЭМ!$B$39:$B$782,B$47)+'СЕТ СН'!$F$14+СВЦЭМ!$D$10+'СЕТ СН'!$F$6-'СЕТ СН'!$F$26</f>
        <v>1848.0184556199997</v>
      </c>
      <c r="C48" s="36">
        <f>SUMIFS(СВЦЭМ!$D$39:$D$782,СВЦЭМ!$A$39:$A$782,$A48,СВЦЭМ!$B$39:$B$782,C$47)+'СЕТ СН'!$F$14+СВЦЭМ!$D$10+'СЕТ СН'!$F$6-'СЕТ СН'!$F$26</f>
        <v>1948.3883947099998</v>
      </c>
      <c r="D48" s="36">
        <f>SUMIFS(СВЦЭМ!$D$39:$D$782,СВЦЭМ!$A$39:$A$782,$A48,СВЦЭМ!$B$39:$B$782,D$47)+'СЕТ СН'!$F$14+СВЦЭМ!$D$10+'СЕТ СН'!$F$6-'СЕТ СН'!$F$26</f>
        <v>2028.8226448199998</v>
      </c>
      <c r="E48" s="36">
        <f>SUMIFS(СВЦЭМ!$D$39:$D$782,СВЦЭМ!$A$39:$A$782,$A48,СВЦЭМ!$B$39:$B$782,E$47)+'СЕТ СН'!$F$14+СВЦЭМ!$D$10+'СЕТ СН'!$F$6-'СЕТ СН'!$F$26</f>
        <v>2048.2771645600001</v>
      </c>
      <c r="F48" s="36">
        <f>SUMIFS(СВЦЭМ!$D$39:$D$782,СВЦЭМ!$A$39:$A$782,$A48,СВЦЭМ!$B$39:$B$782,F$47)+'СЕТ СН'!$F$14+СВЦЭМ!$D$10+'СЕТ СН'!$F$6-'СЕТ СН'!$F$26</f>
        <v>2055.2539028699998</v>
      </c>
      <c r="G48" s="36">
        <f>SUMIFS(СВЦЭМ!$D$39:$D$782,СВЦЭМ!$A$39:$A$782,$A48,СВЦЭМ!$B$39:$B$782,G$47)+'СЕТ СН'!$F$14+СВЦЭМ!$D$10+'СЕТ СН'!$F$6-'СЕТ СН'!$F$26</f>
        <v>2046.7909526899998</v>
      </c>
      <c r="H48" s="36">
        <f>SUMIFS(СВЦЭМ!$D$39:$D$782,СВЦЭМ!$A$39:$A$782,$A48,СВЦЭМ!$B$39:$B$782,H$47)+'СЕТ СН'!$F$14+СВЦЭМ!$D$10+'СЕТ СН'!$F$6-'СЕТ СН'!$F$26</f>
        <v>1960.5555756200001</v>
      </c>
      <c r="I48" s="36">
        <f>SUMIFS(СВЦЭМ!$D$39:$D$782,СВЦЭМ!$A$39:$A$782,$A48,СВЦЭМ!$B$39:$B$782,I$47)+'СЕТ СН'!$F$14+СВЦЭМ!$D$10+'СЕТ СН'!$F$6-'СЕТ СН'!$F$26</f>
        <v>1844.7608194700001</v>
      </c>
      <c r="J48" s="36">
        <f>SUMIFS(СВЦЭМ!$D$39:$D$782,СВЦЭМ!$A$39:$A$782,$A48,СВЦЭМ!$B$39:$B$782,J$47)+'СЕТ СН'!$F$14+СВЦЭМ!$D$10+'СЕТ СН'!$F$6-'СЕТ СН'!$F$26</f>
        <v>1746.6721330400001</v>
      </c>
      <c r="K48" s="36">
        <f>SUMIFS(СВЦЭМ!$D$39:$D$782,СВЦЭМ!$A$39:$A$782,$A48,СВЦЭМ!$B$39:$B$782,K$47)+'СЕТ СН'!$F$14+СВЦЭМ!$D$10+'СЕТ СН'!$F$6-'СЕТ СН'!$F$26</f>
        <v>1688.9980315899998</v>
      </c>
      <c r="L48" s="36">
        <f>SUMIFS(СВЦЭМ!$D$39:$D$782,СВЦЭМ!$A$39:$A$782,$A48,СВЦЭМ!$B$39:$B$782,L$47)+'СЕТ СН'!$F$14+СВЦЭМ!$D$10+'СЕТ СН'!$F$6-'СЕТ СН'!$F$26</f>
        <v>1667.0837107699999</v>
      </c>
      <c r="M48" s="36">
        <f>SUMIFS(СВЦЭМ!$D$39:$D$782,СВЦЭМ!$A$39:$A$782,$A48,СВЦЭМ!$B$39:$B$782,M$47)+'СЕТ СН'!$F$14+СВЦЭМ!$D$10+'СЕТ СН'!$F$6-'СЕТ СН'!$F$26</f>
        <v>1689.3496882999998</v>
      </c>
      <c r="N48" s="36">
        <f>SUMIFS(СВЦЭМ!$D$39:$D$782,СВЦЭМ!$A$39:$A$782,$A48,СВЦЭМ!$B$39:$B$782,N$47)+'СЕТ СН'!$F$14+СВЦЭМ!$D$10+'СЕТ СН'!$F$6-'СЕТ СН'!$F$26</f>
        <v>1676.8952256100001</v>
      </c>
      <c r="O48" s="36">
        <f>SUMIFS(СВЦЭМ!$D$39:$D$782,СВЦЭМ!$A$39:$A$782,$A48,СВЦЭМ!$B$39:$B$782,O$47)+'СЕТ СН'!$F$14+СВЦЭМ!$D$10+'СЕТ СН'!$F$6-'СЕТ СН'!$F$26</f>
        <v>1682.39501045</v>
      </c>
      <c r="P48" s="36">
        <f>SUMIFS(СВЦЭМ!$D$39:$D$782,СВЦЭМ!$A$39:$A$782,$A48,СВЦЭМ!$B$39:$B$782,P$47)+'СЕТ СН'!$F$14+СВЦЭМ!$D$10+'СЕТ СН'!$F$6-'СЕТ СН'!$F$26</f>
        <v>1683.2876519000001</v>
      </c>
      <c r="Q48" s="36">
        <f>SUMIFS(СВЦЭМ!$D$39:$D$782,СВЦЭМ!$A$39:$A$782,$A48,СВЦЭМ!$B$39:$B$782,Q$47)+'СЕТ СН'!$F$14+СВЦЭМ!$D$10+'СЕТ СН'!$F$6-'СЕТ СН'!$F$26</f>
        <v>1683.9324435099998</v>
      </c>
      <c r="R48" s="36">
        <f>SUMIFS(СВЦЭМ!$D$39:$D$782,СВЦЭМ!$A$39:$A$782,$A48,СВЦЭМ!$B$39:$B$782,R$47)+'СЕТ СН'!$F$14+СВЦЭМ!$D$10+'СЕТ СН'!$F$6-'СЕТ СН'!$F$26</f>
        <v>1686.9429135800001</v>
      </c>
      <c r="S48" s="36">
        <f>SUMIFS(СВЦЭМ!$D$39:$D$782,СВЦЭМ!$A$39:$A$782,$A48,СВЦЭМ!$B$39:$B$782,S$47)+'СЕТ СН'!$F$14+СВЦЭМ!$D$10+'СЕТ СН'!$F$6-'СЕТ СН'!$F$26</f>
        <v>1694.7630162199998</v>
      </c>
      <c r="T48" s="36">
        <f>SUMIFS(СВЦЭМ!$D$39:$D$782,СВЦЭМ!$A$39:$A$782,$A48,СВЦЭМ!$B$39:$B$782,T$47)+'СЕТ СН'!$F$14+СВЦЭМ!$D$10+'СЕТ СН'!$F$6-'СЕТ СН'!$F$26</f>
        <v>1695.1468299099997</v>
      </c>
      <c r="U48" s="36">
        <f>SUMIFS(СВЦЭМ!$D$39:$D$782,СВЦЭМ!$A$39:$A$782,$A48,СВЦЭМ!$B$39:$B$782,U$47)+'СЕТ СН'!$F$14+СВЦЭМ!$D$10+'СЕТ СН'!$F$6-'СЕТ СН'!$F$26</f>
        <v>1694.56011743</v>
      </c>
      <c r="V48" s="36">
        <f>SUMIFS(СВЦЭМ!$D$39:$D$782,СВЦЭМ!$A$39:$A$782,$A48,СВЦЭМ!$B$39:$B$782,V$47)+'СЕТ СН'!$F$14+СВЦЭМ!$D$10+'СЕТ СН'!$F$6-'СЕТ СН'!$F$26</f>
        <v>1701.8388016899999</v>
      </c>
      <c r="W48" s="36">
        <f>SUMIFS(СВЦЭМ!$D$39:$D$782,СВЦЭМ!$A$39:$A$782,$A48,СВЦЭМ!$B$39:$B$782,W$47)+'СЕТ СН'!$F$14+СВЦЭМ!$D$10+'СЕТ СН'!$F$6-'СЕТ СН'!$F$26</f>
        <v>1673.2627291099998</v>
      </c>
      <c r="X48" s="36">
        <f>SUMIFS(СВЦЭМ!$D$39:$D$782,СВЦЭМ!$A$39:$A$782,$A48,СВЦЭМ!$B$39:$B$782,X$47)+'СЕТ СН'!$F$14+СВЦЭМ!$D$10+'СЕТ СН'!$F$6-'СЕТ СН'!$F$26</f>
        <v>1705.5486162399998</v>
      </c>
      <c r="Y48" s="36">
        <f>SUMIFS(СВЦЭМ!$D$39:$D$782,СВЦЭМ!$A$39:$A$782,$A48,СВЦЭМ!$B$39:$B$782,Y$47)+'СЕТ СН'!$F$14+СВЦЭМ!$D$10+'СЕТ СН'!$F$6-'СЕТ СН'!$F$26</f>
        <v>1756.5882656599997</v>
      </c>
      <c r="AA48" s="45"/>
    </row>
    <row r="49" spans="1:25" ht="15.75" x14ac:dyDescent="0.2">
      <c r="A49" s="35">
        <f>A48+1</f>
        <v>45475</v>
      </c>
      <c r="B49" s="36">
        <f>SUMIFS(СВЦЭМ!$D$39:$D$782,СВЦЭМ!$A$39:$A$782,$A49,СВЦЭМ!$B$39:$B$782,B$47)+'СЕТ СН'!$F$14+СВЦЭМ!$D$10+'СЕТ СН'!$F$6-'СЕТ СН'!$F$26</f>
        <v>1828.91228258</v>
      </c>
      <c r="C49" s="36">
        <f>SUMIFS(СВЦЭМ!$D$39:$D$782,СВЦЭМ!$A$39:$A$782,$A49,СВЦЭМ!$B$39:$B$782,C$47)+'СЕТ СН'!$F$14+СВЦЭМ!$D$10+'СЕТ СН'!$F$6-'СЕТ СН'!$F$26</f>
        <v>1919.8244661700001</v>
      </c>
      <c r="D49" s="36">
        <f>SUMIFS(СВЦЭМ!$D$39:$D$782,СВЦЭМ!$A$39:$A$782,$A49,СВЦЭМ!$B$39:$B$782,D$47)+'СЕТ СН'!$F$14+СВЦЭМ!$D$10+'СЕТ СН'!$F$6-'СЕТ СН'!$F$26</f>
        <v>1976.4275880699997</v>
      </c>
      <c r="E49" s="36">
        <f>SUMIFS(СВЦЭМ!$D$39:$D$782,СВЦЭМ!$A$39:$A$782,$A49,СВЦЭМ!$B$39:$B$782,E$47)+'СЕТ СН'!$F$14+СВЦЭМ!$D$10+'СЕТ СН'!$F$6-'СЕТ СН'!$F$26</f>
        <v>2024.82700832</v>
      </c>
      <c r="F49" s="36">
        <f>SUMIFS(СВЦЭМ!$D$39:$D$782,СВЦЭМ!$A$39:$A$782,$A49,СВЦЭМ!$B$39:$B$782,F$47)+'СЕТ СН'!$F$14+СВЦЭМ!$D$10+'СЕТ СН'!$F$6-'СЕТ СН'!$F$26</f>
        <v>2023.4437895900001</v>
      </c>
      <c r="G49" s="36">
        <f>SUMIFS(СВЦЭМ!$D$39:$D$782,СВЦЭМ!$A$39:$A$782,$A49,СВЦЭМ!$B$39:$B$782,G$47)+'СЕТ СН'!$F$14+СВЦЭМ!$D$10+'СЕТ СН'!$F$6-'СЕТ СН'!$F$26</f>
        <v>1992.70583498</v>
      </c>
      <c r="H49" s="36">
        <f>SUMIFS(СВЦЭМ!$D$39:$D$782,СВЦЭМ!$A$39:$A$782,$A49,СВЦЭМ!$B$39:$B$782,H$47)+'СЕТ СН'!$F$14+СВЦЭМ!$D$10+'СЕТ СН'!$F$6-'СЕТ СН'!$F$26</f>
        <v>1925.3798501599999</v>
      </c>
      <c r="I49" s="36">
        <f>SUMIFS(СВЦЭМ!$D$39:$D$782,СВЦЭМ!$A$39:$A$782,$A49,СВЦЭМ!$B$39:$B$782,I$47)+'СЕТ СН'!$F$14+СВЦЭМ!$D$10+'СЕТ СН'!$F$6-'СЕТ СН'!$F$26</f>
        <v>1767.93605368</v>
      </c>
      <c r="J49" s="36">
        <f>SUMIFS(СВЦЭМ!$D$39:$D$782,СВЦЭМ!$A$39:$A$782,$A49,СВЦЭМ!$B$39:$B$782,J$47)+'СЕТ СН'!$F$14+СВЦЭМ!$D$10+'СЕТ СН'!$F$6-'СЕТ СН'!$F$26</f>
        <v>1649.6743507400001</v>
      </c>
      <c r="K49" s="36">
        <f>SUMIFS(СВЦЭМ!$D$39:$D$782,СВЦЭМ!$A$39:$A$782,$A49,СВЦЭМ!$B$39:$B$782,K$47)+'СЕТ СН'!$F$14+СВЦЭМ!$D$10+'СЕТ СН'!$F$6-'СЕТ СН'!$F$26</f>
        <v>1578.7159668099998</v>
      </c>
      <c r="L49" s="36">
        <f>SUMIFS(СВЦЭМ!$D$39:$D$782,СВЦЭМ!$A$39:$A$782,$A49,СВЦЭМ!$B$39:$B$782,L$47)+'СЕТ СН'!$F$14+СВЦЭМ!$D$10+'СЕТ СН'!$F$6-'СЕТ СН'!$F$26</f>
        <v>1561.4262270199997</v>
      </c>
      <c r="M49" s="36">
        <f>SUMIFS(СВЦЭМ!$D$39:$D$782,СВЦЭМ!$A$39:$A$782,$A49,СВЦЭМ!$B$39:$B$782,M$47)+'СЕТ СН'!$F$14+СВЦЭМ!$D$10+'СЕТ СН'!$F$6-'СЕТ СН'!$F$26</f>
        <v>1569.0884008799999</v>
      </c>
      <c r="N49" s="36">
        <f>SUMIFS(СВЦЭМ!$D$39:$D$782,СВЦЭМ!$A$39:$A$782,$A49,СВЦЭМ!$B$39:$B$782,N$47)+'СЕТ СН'!$F$14+СВЦЭМ!$D$10+'СЕТ СН'!$F$6-'СЕТ СН'!$F$26</f>
        <v>1566.2535624899997</v>
      </c>
      <c r="O49" s="36">
        <f>SUMIFS(СВЦЭМ!$D$39:$D$782,СВЦЭМ!$A$39:$A$782,$A49,СВЦЭМ!$B$39:$B$782,O$47)+'СЕТ СН'!$F$14+СВЦЭМ!$D$10+'СЕТ СН'!$F$6-'СЕТ СН'!$F$26</f>
        <v>1550.9634125799998</v>
      </c>
      <c r="P49" s="36">
        <f>SUMIFS(СВЦЭМ!$D$39:$D$782,СВЦЭМ!$A$39:$A$782,$A49,СВЦЭМ!$B$39:$B$782,P$47)+'СЕТ СН'!$F$14+СВЦЭМ!$D$10+'СЕТ СН'!$F$6-'СЕТ СН'!$F$26</f>
        <v>1553.2627385199999</v>
      </c>
      <c r="Q49" s="36">
        <f>SUMIFS(СВЦЭМ!$D$39:$D$782,СВЦЭМ!$A$39:$A$782,$A49,СВЦЭМ!$B$39:$B$782,Q$47)+'СЕТ СН'!$F$14+СВЦЭМ!$D$10+'СЕТ СН'!$F$6-'СЕТ СН'!$F$26</f>
        <v>1561.8172624700001</v>
      </c>
      <c r="R49" s="36">
        <f>SUMIFS(СВЦЭМ!$D$39:$D$782,СВЦЭМ!$A$39:$A$782,$A49,СВЦЭМ!$B$39:$B$782,R$47)+'СЕТ СН'!$F$14+СВЦЭМ!$D$10+'СЕТ СН'!$F$6-'СЕТ СН'!$F$26</f>
        <v>1561.43103333</v>
      </c>
      <c r="S49" s="36">
        <f>SUMIFS(СВЦЭМ!$D$39:$D$782,СВЦЭМ!$A$39:$A$782,$A49,СВЦЭМ!$B$39:$B$782,S$47)+'СЕТ СН'!$F$14+СВЦЭМ!$D$10+'СЕТ СН'!$F$6-'СЕТ СН'!$F$26</f>
        <v>1608.82104291</v>
      </c>
      <c r="T49" s="36">
        <f>SUMIFS(СВЦЭМ!$D$39:$D$782,СВЦЭМ!$A$39:$A$782,$A49,СВЦЭМ!$B$39:$B$782,T$47)+'СЕТ СН'!$F$14+СВЦЭМ!$D$10+'СЕТ СН'!$F$6-'СЕТ СН'!$F$26</f>
        <v>1600.7864827099997</v>
      </c>
      <c r="U49" s="36">
        <f>SUMIFS(СВЦЭМ!$D$39:$D$782,СВЦЭМ!$A$39:$A$782,$A49,СВЦЭМ!$B$39:$B$782,U$47)+'СЕТ СН'!$F$14+СВЦЭМ!$D$10+'СЕТ СН'!$F$6-'СЕТ СН'!$F$26</f>
        <v>1614.1149961799997</v>
      </c>
      <c r="V49" s="36">
        <f>SUMIFS(СВЦЭМ!$D$39:$D$782,СВЦЭМ!$A$39:$A$782,$A49,СВЦЭМ!$B$39:$B$782,V$47)+'СЕТ СН'!$F$14+СВЦЭМ!$D$10+'СЕТ СН'!$F$6-'СЕТ СН'!$F$26</f>
        <v>1622.7176299399998</v>
      </c>
      <c r="W49" s="36">
        <f>SUMIFS(СВЦЭМ!$D$39:$D$782,СВЦЭМ!$A$39:$A$782,$A49,СВЦЭМ!$B$39:$B$782,W$47)+'СЕТ СН'!$F$14+СВЦЭМ!$D$10+'СЕТ СН'!$F$6-'СЕТ СН'!$F$26</f>
        <v>1601.2007810499999</v>
      </c>
      <c r="X49" s="36">
        <f>SUMIFS(СВЦЭМ!$D$39:$D$782,СВЦЭМ!$A$39:$A$782,$A49,СВЦЭМ!$B$39:$B$782,X$47)+'СЕТ СН'!$F$14+СВЦЭМ!$D$10+'СЕТ СН'!$F$6-'СЕТ СН'!$F$26</f>
        <v>1664.39431156</v>
      </c>
      <c r="Y49" s="36">
        <f>SUMIFS(СВЦЭМ!$D$39:$D$782,СВЦЭМ!$A$39:$A$782,$A49,СВЦЭМ!$B$39:$B$782,Y$47)+'СЕТ СН'!$F$14+СВЦЭМ!$D$10+'СЕТ СН'!$F$6-'СЕТ СН'!$F$26</f>
        <v>1709.3681758899997</v>
      </c>
    </row>
    <row r="50" spans="1:25" ht="15.75" x14ac:dyDescent="0.2">
      <c r="A50" s="35">
        <f t="shared" ref="A50:A78" si="1">A49+1</f>
        <v>45476</v>
      </c>
      <c r="B50" s="36">
        <f>SUMIFS(СВЦЭМ!$D$39:$D$782,СВЦЭМ!$A$39:$A$782,$A50,СВЦЭМ!$B$39:$B$782,B$47)+'СЕТ СН'!$F$14+СВЦЭМ!$D$10+'СЕТ СН'!$F$6-'СЕТ СН'!$F$26</f>
        <v>1843.7789209100001</v>
      </c>
      <c r="C50" s="36">
        <f>SUMIFS(СВЦЭМ!$D$39:$D$782,СВЦЭМ!$A$39:$A$782,$A50,СВЦЭМ!$B$39:$B$782,C$47)+'СЕТ СН'!$F$14+СВЦЭМ!$D$10+'СЕТ СН'!$F$6-'СЕТ СН'!$F$26</f>
        <v>1967.8857015499998</v>
      </c>
      <c r="D50" s="36">
        <f>SUMIFS(СВЦЭМ!$D$39:$D$782,СВЦЭМ!$A$39:$A$782,$A50,СВЦЭМ!$B$39:$B$782,D$47)+'СЕТ СН'!$F$14+СВЦЭМ!$D$10+'СЕТ СН'!$F$6-'СЕТ СН'!$F$26</f>
        <v>2030.47105229</v>
      </c>
      <c r="E50" s="36">
        <f>SUMIFS(СВЦЭМ!$D$39:$D$782,СВЦЭМ!$A$39:$A$782,$A50,СВЦЭМ!$B$39:$B$782,E$47)+'СЕТ СН'!$F$14+СВЦЭМ!$D$10+'СЕТ СН'!$F$6-'СЕТ СН'!$F$26</f>
        <v>2079.0034616200001</v>
      </c>
      <c r="F50" s="36">
        <f>SUMIFS(СВЦЭМ!$D$39:$D$782,СВЦЭМ!$A$39:$A$782,$A50,СВЦЭМ!$B$39:$B$782,F$47)+'СЕТ СН'!$F$14+СВЦЭМ!$D$10+'СЕТ СН'!$F$6-'СЕТ СН'!$F$26</f>
        <v>2081.9497666399998</v>
      </c>
      <c r="G50" s="36">
        <f>SUMIFS(СВЦЭМ!$D$39:$D$782,СВЦЭМ!$A$39:$A$782,$A50,СВЦЭМ!$B$39:$B$782,G$47)+'СЕТ СН'!$F$14+СВЦЭМ!$D$10+'СЕТ СН'!$F$6-'СЕТ СН'!$F$26</f>
        <v>2064.63210316</v>
      </c>
      <c r="H50" s="36">
        <f>SUMIFS(СВЦЭМ!$D$39:$D$782,СВЦЭМ!$A$39:$A$782,$A50,СВЦЭМ!$B$39:$B$782,H$47)+'СЕТ СН'!$F$14+СВЦЭМ!$D$10+'СЕТ СН'!$F$6-'СЕТ СН'!$F$26</f>
        <v>1977.6056019600001</v>
      </c>
      <c r="I50" s="36">
        <f>SUMIFS(СВЦЭМ!$D$39:$D$782,СВЦЭМ!$A$39:$A$782,$A50,СВЦЭМ!$B$39:$B$782,I$47)+'СЕТ СН'!$F$14+СВЦЭМ!$D$10+'СЕТ СН'!$F$6-'СЕТ СН'!$F$26</f>
        <v>1838.52517253</v>
      </c>
      <c r="J50" s="36">
        <f>SUMIFS(СВЦЭМ!$D$39:$D$782,СВЦЭМ!$A$39:$A$782,$A50,СВЦЭМ!$B$39:$B$782,J$47)+'СЕТ СН'!$F$14+СВЦЭМ!$D$10+'СЕТ СН'!$F$6-'СЕТ СН'!$F$26</f>
        <v>1755.6111192899998</v>
      </c>
      <c r="K50" s="36">
        <f>SUMIFS(СВЦЭМ!$D$39:$D$782,СВЦЭМ!$A$39:$A$782,$A50,СВЦЭМ!$B$39:$B$782,K$47)+'СЕТ СН'!$F$14+СВЦЭМ!$D$10+'СЕТ СН'!$F$6-'СЕТ СН'!$F$26</f>
        <v>1688.2795226099997</v>
      </c>
      <c r="L50" s="36">
        <f>SUMIFS(СВЦЭМ!$D$39:$D$782,СВЦЭМ!$A$39:$A$782,$A50,СВЦЭМ!$B$39:$B$782,L$47)+'СЕТ СН'!$F$14+СВЦЭМ!$D$10+'СЕТ СН'!$F$6-'СЕТ СН'!$F$26</f>
        <v>1672.9888435799999</v>
      </c>
      <c r="M50" s="36">
        <f>SUMIFS(СВЦЭМ!$D$39:$D$782,СВЦЭМ!$A$39:$A$782,$A50,СВЦЭМ!$B$39:$B$782,M$47)+'СЕТ СН'!$F$14+СВЦЭМ!$D$10+'СЕТ СН'!$F$6-'СЕТ СН'!$F$26</f>
        <v>1657.7940512800001</v>
      </c>
      <c r="N50" s="36">
        <f>SUMIFS(СВЦЭМ!$D$39:$D$782,СВЦЭМ!$A$39:$A$782,$A50,СВЦЭМ!$B$39:$B$782,N$47)+'СЕТ СН'!$F$14+СВЦЭМ!$D$10+'СЕТ СН'!$F$6-'СЕТ СН'!$F$26</f>
        <v>1661.6231052899998</v>
      </c>
      <c r="O50" s="36">
        <f>SUMIFS(СВЦЭМ!$D$39:$D$782,СВЦЭМ!$A$39:$A$782,$A50,СВЦЭМ!$B$39:$B$782,O$47)+'СЕТ СН'!$F$14+СВЦЭМ!$D$10+'СЕТ СН'!$F$6-'СЕТ СН'!$F$26</f>
        <v>1647.49775632</v>
      </c>
      <c r="P50" s="36">
        <f>SUMIFS(СВЦЭМ!$D$39:$D$782,СВЦЭМ!$A$39:$A$782,$A50,СВЦЭМ!$B$39:$B$782,P$47)+'СЕТ СН'!$F$14+СВЦЭМ!$D$10+'СЕТ СН'!$F$6-'СЕТ СН'!$F$26</f>
        <v>1650.3546323</v>
      </c>
      <c r="Q50" s="36">
        <f>SUMIFS(СВЦЭМ!$D$39:$D$782,СВЦЭМ!$A$39:$A$782,$A50,СВЦЭМ!$B$39:$B$782,Q$47)+'СЕТ СН'!$F$14+СВЦЭМ!$D$10+'СЕТ СН'!$F$6-'СЕТ СН'!$F$26</f>
        <v>1656.9795068399999</v>
      </c>
      <c r="R50" s="36">
        <f>SUMIFS(СВЦЭМ!$D$39:$D$782,СВЦЭМ!$A$39:$A$782,$A50,СВЦЭМ!$B$39:$B$782,R$47)+'СЕТ СН'!$F$14+СВЦЭМ!$D$10+'СЕТ СН'!$F$6-'СЕТ СН'!$F$26</f>
        <v>1664.8316593099998</v>
      </c>
      <c r="S50" s="36">
        <f>SUMIFS(СВЦЭМ!$D$39:$D$782,СВЦЭМ!$A$39:$A$782,$A50,СВЦЭМ!$B$39:$B$782,S$47)+'СЕТ СН'!$F$14+СВЦЭМ!$D$10+'СЕТ СН'!$F$6-'СЕТ СН'!$F$26</f>
        <v>1682.05173775</v>
      </c>
      <c r="T50" s="36">
        <f>SUMIFS(СВЦЭМ!$D$39:$D$782,СВЦЭМ!$A$39:$A$782,$A50,СВЦЭМ!$B$39:$B$782,T$47)+'СЕТ СН'!$F$14+СВЦЭМ!$D$10+'СЕТ СН'!$F$6-'СЕТ СН'!$F$26</f>
        <v>1685.03200001</v>
      </c>
      <c r="U50" s="36">
        <f>SUMIFS(СВЦЭМ!$D$39:$D$782,СВЦЭМ!$A$39:$A$782,$A50,СВЦЭМ!$B$39:$B$782,U$47)+'СЕТ СН'!$F$14+СВЦЭМ!$D$10+'СЕТ СН'!$F$6-'СЕТ СН'!$F$26</f>
        <v>1695.6960237099997</v>
      </c>
      <c r="V50" s="36">
        <f>SUMIFS(СВЦЭМ!$D$39:$D$782,СВЦЭМ!$A$39:$A$782,$A50,СВЦЭМ!$B$39:$B$782,V$47)+'СЕТ СН'!$F$14+СВЦЭМ!$D$10+'СЕТ СН'!$F$6-'СЕТ СН'!$F$26</f>
        <v>1706.6270630499998</v>
      </c>
      <c r="W50" s="36">
        <f>SUMIFS(СВЦЭМ!$D$39:$D$782,СВЦЭМ!$A$39:$A$782,$A50,СВЦЭМ!$B$39:$B$782,W$47)+'СЕТ СН'!$F$14+СВЦЭМ!$D$10+'СЕТ СН'!$F$6-'СЕТ СН'!$F$26</f>
        <v>1699.19892261</v>
      </c>
      <c r="X50" s="36">
        <f>SUMIFS(СВЦЭМ!$D$39:$D$782,СВЦЭМ!$A$39:$A$782,$A50,СВЦЭМ!$B$39:$B$782,X$47)+'СЕТ СН'!$F$14+СВЦЭМ!$D$10+'СЕТ СН'!$F$6-'СЕТ СН'!$F$26</f>
        <v>1728.0373950600001</v>
      </c>
      <c r="Y50" s="36">
        <f>SUMIFS(СВЦЭМ!$D$39:$D$782,СВЦЭМ!$A$39:$A$782,$A50,СВЦЭМ!$B$39:$B$782,Y$47)+'СЕТ СН'!$F$14+СВЦЭМ!$D$10+'СЕТ СН'!$F$6-'СЕТ СН'!$F$26</f>
        <v>1815.2350842299998</v>
      </c>
    </row>
    <row r="51" spans="1:25" ht="15.75" x14ac:dyDescent="0.2">
      <c r="A51" s="35">
        <f t="shared" si="1"/>
        <v>45477</v>
      </c>
      <c r="B51" s="36">
        <f>SUMIFS(СВЦЭМ!$D$39:$D$782,СВЦЭМ!$A$39:$A$782,$A51,СВЦЭМ!$B$39:$B$782,B$47)+'СЕТ СН'!$F$14+СВЦЭМ!$D$10+'СЕТ СН'!$F$6-'СЕТ СН'!$F$26</f>
        <v>1685.88945659</v>
      </c>
      <c r="C51" s="36">
        <f>SUMIFS(СВЦЭМ!$D$39:$D$782,СВЦЭМ!$A$39:$A$782,$A51,СВЦЭМ!$B$39:$B$782,C$47)+'СЕТ СН'!$F$14+СВЦЭМ!$D$10+'СЕТ СН'!$F$6-'СЕТ СН'!$F$26</f>
        <v>1839.82506001</v>
      </c>
      <c r="D51" s="36">
        <f>SUMIFS(СВЦЭМ!$D$39:$D$782,СВЦЭМ!$A$39:$A$782,$A51,СВЦЭМ!$B$39:$B$782,D$47)+'СЕТ СН'!$F$14+СВЦЭМ!$D$10+'СЕТ СН'!$F$6-'СЕТ СН'!$F$26</f>
        <v>1874.78023592</v>
      </c>
      <c r="E51" s="36">
        <f>SUMIFS(СВЦЭМ!$D$39:$D$782,СВЦЭМ!$A$39:$A$782,$A51,СВЦЭМ!$B$39:$B$782,E$47)+'СЕТ СН'!$F$14+СВЦЭМ!$D$10+'СЕТ СН'!$F$6-'СЕТ СН'!$F$26</f>
        <v>1911.6473459099998</v>
      </c>
      <c r="F51" s="36">
        <f>SUMIFS(СВЦЭМ!$D$39:$D$782,СВЦЭМ!$A$39:$A$782,$A51,СВЦЭМ!$B$39:$B$782,F$47)+'СЕТ СН'!$F$14+СВЦЭМ!$D$10+'СЕТ СН'!$F$6-'СЕТ СН'!$F$26</f>
        <v>1918.6780443399998</v>
      </c>
      <c r="G51" s="36">
        <f>SUMIFS(СВЦЭМ!$D$39:$D$782,СВЦЭМ!$A$39:$A$782,$A51,СВЦЭМ!$B$39:$B$782,G$47)+'СЕТ СН'!$F$14+СВЦЭМ!$D$10+'СЕТ СН'!$F$6-'СЕТ СН'!$F$26</f>
        <v>1911.1021608999999</v>
      </c>
      <c r="H51" s="36">
        <f>SUMIFS(СВЦЭМ!$D$39:$D$782,СВЦЭМ!$A$39:$A$782,$A51,СВЦЭМ!$B$39:$B$782,H$47)+'СЕТ СН'!$F$14+СВЦЭМ!$D$10+'СЕТ СН'!$F$6-'СЕТ СН'!$F$26</f>
        <v>1824.3649516599999</v>
      </c>
      <c r="I51" s="36">
        <f>SUMIFS(СВЦЭМ!$D$39:$D$782,СВЦЭМ!$A$39:$A$782,$A51,СВЦЭМ!$B$39:$B$782,I$47)+'СЕТ СН'!$F$14+СВЦЭМ!$D$10+'СЕТ СН'!$F$6-'СЕТ СН'!$F$26</f>
        <v>1794.8323768800001</v>
      </c>
      <c r="J51" s="36">
        <f>SUMIFS(СВЦЭМ!$D$39:$D$782,СВЦЭМ!$A$39:$A$782,$A51,СВЦЭМ!$B$39:$B$782,J$47)+'СЕТ СН'!$F$14+СВЦЭМ!$D$10+'СЕТ СН'!$F$6-'СЕТ СН'!$F$26</f>
        <v>1701.4174542599999</v>
      </c>
      <c r="K51" s="36">
        <f>SUMIFS(СВЦЭМ!$D$39:$D$782,СВЦЭМ!$A$39:$A$782,$A51,СВЦЭМ!$B$39:$B$782,K$47)+'СЕТ СН'!$F$14+СВЦЭМ!$D$10+'СЕТ СН'!$F$6-'СЕТ СН'!$F$26</f>
        <v>1629.5906430800001</v>
      </c>
      <c r="L51" s="36">
        <f>SUMIFS(СВЦЭМ!$D$39:$D$782,СВЦЭМ!$A$39:$A$782,$A51,СВЦЭМ!$B$39:$B$782,L$47)+'СЕТ СН'!$F$14+СВЦЭМ!$D$10+'СЕТ СН'!$F$6-'СЕТ СН'!$F$26</f>
        <v>1613.7591720999999</v>
      </c>
      <c r="M51" s="36">
        <f>SUMIFS(СВЦЭМ!$D$39:$D$782,СВЦЭМ!$A$39:$A$782,$A51,СВЦЭМ!$B$39:$B$782,M$47)+'СЕТ СН'!$F$14+СВЦЭМ!$D$10+'СЕТ СН'!$F$6-'СЕТ СН'!$F$26</f>
        <v>1585.7984661</v>
      </c>
      <c r="N51" s="36">
        <f>SUMIFS(СВЦЭМ!$D$39:$D$782,СВЦЭМ!$A$39:$A$782,$A51,СВЦЭМ!$B$39:$B$782,N$47)+'СЕТ СН'!$F$14+СВЦЭМ!$D$10+'СЕТ СН'!$F$6-'СЕТ СН'!$F$26</f>
        <v>1593.2880832999999</v>
      </c>
      <c r="O51" s="36">
        <f>SUMIFS(СВЦЭМ!$D$39:$D$782,СВЦЭМ!$A$39:$A$782,$A51,СВЦЭМ!$B$39:$B$782,O$47)+'СЕТ СН'!$F$14+СВЦЭМ!$D$10+'СЕТ СН'!$F$6-'СЕТ СН'!$F$26</f>
        <v>1576.2991766699997</v>
      </c>
      <c r="P51" s="36">
        <f>SUMIFS(СВЦЭМ!$D$39:$D$782,СВЦЭМ!$A$39:$A$782,$A51,СВЦЭМ!$B$39:$B$782,P$47)+'СЕТ СН'!$F$14+СВЦЭМ!$D$10+'СЕТ СН'!$F$6-'СЕТ СН'!$F$26</f>
        <v>1572.7407654799999</v>
      </c>
      <c r="Q51" s="36">
        <f>SUMIFS(СВЦЭМ!$D$39:$D$782,СВЦЭМ!$A$39:$A$782,$A51,СВЦЭМ!$B$39:$B$782,Q$47)+'СЕТ СН'!$F$14+СВЦЭМ!$D$10+'СЕТ СН'!$F$6-'СЕТ СН'!$F$26</f>
        <v>1575.9286818</v>
      </c>
      <c r="R51" s="36">
        <f>SUMIFS(СВЦЭМ!$D$39:$D$782,СВЦЭМ!$A$39:$A$782,$A51,СВЦЭМ!$B$39:$B$782,R$47)+'СЕТ СН'!$F$14+СВЦЭМ!$D$10+'СЕТ СН'!$F$6-'СЕТ СН'!$F$26</f>
        <v>1586.7895450199999</v>
      </c>
      <c r="S51" s="36">
        <f>SUMIFS(СВЦЭМ!$D$39:$D$782,СВЦЭМ!$A$39:$A$782,$A51,СВЦЭМ!$B$39:$B$782,S$47)+'СЕТ СН'!$F$14+СВЦЭМ!$D$10+'СЕТ СН'!$F$6-'СЕТ СН'!$F$26</f>
        <v>1576.65223027</v>
      </c>
      <c r="T51" s="36">
        <f>SUMIFS(СВЦЭМ!$D$39:$D$782,СВЦЭМ!$A$39:$A$782,$A51,СВЦЭМ!$B$39:$B$782,T$47)+'СЕТ СН'!$F$14+СВЦЭМ!$D$10+'СЕТ СН'!$F$6-'СЕТ СН'!$F$26</f>
        <v>1564.49072075</v>
      </c>
      <c r="U51" s="36">
        <f>SUMIFS(СВЦЭМ!$D$39:$D$782,СВЦЭМ!$A$39:$A$782,$A51,СВЦЭМ!$B$39:$B$782,U$47)+'СЕТ СН'!$F$14+СВЦЭМ!$D$10+'СЕТ СН'!$F$6-'СЕТ СН'!$F$26</f>
        <v>1581.4437569699999</v>
      </c>
      <c r="V51" s="36">
        <f>SUMIFS(СВЦЭМ!$D$39:$D$782,СВЦЭМ!$A$39:$A$782,$A51,СВЦЭМ!$B$39:$B$782,V$47)+'СЕТ СН'!$F$14+СВЦЭМ!$D$10+'СЕТ СН'!$F$6-'СЕТ СН'!$F$26</f>
        <v>1590.9525258999997</v>
      </c>
      <c r="W51" s="36">
        <f>SUMIFS(СВЦЭМ!$D$39:$D$782,СВЦЭМ!$A$39:$A$782,$A51,СВЦЭМ!$B$39:$B$782,W$47)+'СЕТ СН'!$F$14+СВЦЭМ!$D$10+'СЕТ СН'!$F$6-'СЕТ СН'!$F$26</f>
        <v>1565.75209971</v>
      </c>
      <c r="X51" s="36">
        <f>SUMIFS(СВЦЭМ!$D$39:$D$782,СВЦЭМ!$A$39:$A$782,$A51,СВЦЭМ!$B$39:$B$782,X$47)+'СЕТ СН'!$F$14+СВЦЭМ!$D$10+'СЕТ СН'!$F$6-'СЕТ СН'!$F$26</f>
        <v>1615.8206009599999</v>
      </c>
      <c r="Y51" s="36">
        <f>SUMIFS(СВЦЭМ!$D$39:$D$782,СВЦЭМ!$A$39:$A$782,$A51,СВЦЭМ!$B$39:$B$782,Y$47)+'СЕТ СН'!$F$14+СВЦЭМ!$D$10+'СЕТ СН'!$F$6-'СЕТ СН'!$F$26</f>
        <v>1718.8019218999998</v>
      </c>
    </row>
    <row r="52" spans="1:25" ht="15.75" x14ac:dyDescent="0.2">
      <c r="A52" s="35">
        <f t="shared" si="1"/>
        <v>45478</v>
      </c>
      <c r="B52" s="36">
        <f>SUMIFS(СВЦЭМ!$D$39:$D$782,СВЦЭМ!$A$39:$A$782,$A52,СВЦЭМ!$B$39:$B$782,B$47)+'СЕТ СН'!$F$14+СВЦЭМ!$D$10+'СЕТ СН'!$F$6-'СЕТ СН'!$F$26</f>
        <v>1807.57345295</v>
      </c>
      <c r="C52" s="36">
        <f>SUMIFS(СВЦЭМ!$D$39:$D$782,СВЦЭМ!$A$39:$A$782,$A52,СВЦЭМ!$B$39:$B$782,C$47)+'СЕТ СН'!$F$14+СВЦЭМ!$D$10+'СЕТ СН'!$F$6-'СЕТ СН'!$F$26</f>
        <v>1905.08253672</v>
      </c>
      <c r="D52" s="36">
        <f>SUMIFS(СВЦЭМ!$D$39:$D$782,СВЦЭМ!$A$39:$A$782,$A52,СВЦЭМ!$B$39:$B$782,D$47)+'СЕТ СН'!$F$14+СВЦЭМ!$D$10+'СЕТ СН'!$F$6-'СЕТ СН'!$F$26</f>
        <v>1966.3968789800001</v>
      </c>
      <c r="E52" s="36">
        <f>SUMIFS(СВЦЭМ!$D$39:$D$782,СВЦЭМ!$A$39:$A$782,$A52,СВЦЭМ!$B$39:$B$782,E$47)+'СЕТ СН'!$F$14+СВЦЭМ!$D$10+'СЕТ СН'!$F$6-'СЕТ СН'!$F$26</f>
        <v>1995.0731351899999</v>
      </c>
      <c r="F52" s="36">
        <f>SUMIFS(СВЦЭМ!$D$39:$D$782,СВЦЭМ!$A$39:$A$782,$A52,СВЦЭМ!$B$39:$B$782,F$47)+'СЕТ СН'!$F$14+СВЦЭМ!$D$10+'СЕТ СН'!$F$6-'СЕТ СН'!$F$26</f>
        <v>1986.5057460899998</v>
      </c>
      <c r="G52" s="36">
        <f>SUMIFS(СВЦЭМ!$D$39:$D$782,СВЦЭМ!$A$39:$A$782,$A52,СВЦЭМ!$B$39:$B$782,G$47)+'СЕТ СН'!$F$14+СВЦЭМ!$D$10+'СЕТ СН'!$F$6-'СЕТ СН'!$F$26</f>
        <v>1952.87220682</v>
      </c>
      <c r="H52" s="36">
        <f>SUMIFS(СВЦЭМ!$D$39:$D$782,СВЦЭМ!$A$39:$A$782,$A52,СВЦЭМ!$B$39:$B$782,H$47)+'СЕТ СН'!$F$14+СВЦЭМ!$D$10+'СЕТ СН'!$F$6-'СЕТ СН'!$F$26</f>
        <v>1899.0947340499997</v>
      </c>
      <c r="I52" s="36">
        <f>SUMIFS(СВЦЭМ!$D$39:$D$782,СВЦЭМ!$A$39:$A$782,$A52,СВЦЭМ!$B$39:$B$782,I$47)+'СЕТ СН'!$F$14+СВЦЭМ!$D$10+'СЕТ СН'!$F$6-'СЕТ СН'!$F$26</f>
        <v>1792.8660925300001</v>
      </c>
      <c r="J52" s="36">
        <f>SUMIFS(СВЦЭМ!$D$39:$D$782,СВЦЭМ!$A$39:$A$782,$A52,СВЦЭМ!$B$39:$B$782,J$47)+'СЕТ СН'!$F$14+СВЦЭМ!$D$10+'СЕТ СН'!$F$6-'СЕТ СН'!$F$26</f>
        <v>1683.19831591</v>
      </c>
      <c r="K52" s="36">
        <f>SUMIFS(СВЦЭМ!$D$39:$D$782,СВЦЭМ!$A$39:$A$782,$A52,СВЦЭМ!$B$39:$B$782,K$47)+'СЕТ СН'!$F$14+СВЦЭМ!$D$10+'СЕТ СН'!$F$6-'СЕТ СН'!$F$26</f>
        <v>1655.24715754</v>
      </c>
      <c r="L52" s="36">
        <f>SUMIFS(СВЦЭМ!$D$39:$D$782,СВЦЭМ!$A$39:$A$782,$A52,СВЦЭМ!$B$39:$B$782,L$47)+'СЕТ СН'!$F$14+СВЦЭМ!$D$10+'СЕТ СН'!$F$6-'СЕТ СН'!$F$26</f>
        <v>1667.60545258</v>
      </c>
      <c r="M52" s="36">
        <f>SUMIFS(СВЦЭМ!$D$39:$D$782,СВЦЭМ!$A$39:$A$782,$A52,СВЦЭМ!$B$39:$B$782,M$47)+'СЕТ СН'!$F$14+СВЦЭМ!$D$10+'СЕТ СН'!$F$6-'СЕТ СН'!$F$26</f>
        <v>1655.75245451</v>
      </c>
      <c r="N52" s="36">
        <f>SUMIFS(СВЦЭМ!$D$39:$D$782,СВЦЭМ!$A$39:$A$782,$A52,СВЦЭМ!$B$39:$B$782,N$47)+'СЕТ СН'!$F$14+СВЦЭМ!$D$10+'СЕТ СН'!$F$6-'СЕТ СН'!$F$26</f>
        <v>1663.4307287199999</v>
      </c>
      <c r="O52" s="36">
        <f>SUMIFS(СВЦЭМ!$D$39:$D$782,СВЦЭМ!$A$39:$A$782,$A52,СВЦЭМ!$B$39:$B$782,O$47)+'СЕТ СН'!$F$14+СВЦЭМ!$D$10+'СЕТ СН'!$F$6-'СЕТ СН'!$F$26</f>
        <v>1661.5084453700001</v>
      </c>
      <c r="P52" s="36">
        <f>SUMIFS(СВЦЭМ!$D$39:$D$782,СВЦЭМ!$A$39:$A$782,$A52,СВЦЭМ!$B$39:$B$782,P$47)+'СЕТ СН'!$F$14+СВЦЭМ!$D$10+'СЕТ СН'!$F$6-'СЕТ СН'!$F$26</f>
        <v>1670.12983867</v>
      </c>
      <c r="Q52" s="36">
        <f>SUMIFS(СВЦЭМ!$D$39:$D$782,СВЦЭМ!$A$39:$A$782,$A52,СВЦЭМ!$B$39:$B$782,Q$47)+'СЕТ СН'!$F$14+СВЦЭМ!$D$10+'СЕТ СН'!$F$6-'СЕТ СН'!$F$26</f>
        <v>1682.0201619899999</v>
      </c>
      <c r="R52" s="36">
        <f>SUMIFS(СВЦЭМ!$D$39:$D$782,СВЦЭМ!$A$39:$A$782,$A52,СВЦЭМ!$B$39:$B$782,R$47)+'СЕТ СН'!$F$14+СВЦЭМ!$D$10+'СЕТ СН'!$F$6-'СЕТ СН'!$F$26</f>
        <v>1678.2303572599999</v>
      </c>
      <c r="S52" s="36">
        <f>SUMIFS(СВЦЭМ!$D$39:$D$782,СВЦЭМ!$A$39:$A$782,$A52,СВЦЭМ!$B$39:$B$782,S$47)+'СЕТ СН'!$F$14+СВЦЭМ!$D$10+'СЕТ СН'!$F$6-'СЕТ СН'!$F$26</f>
        <v>1670.5460261999997</v>
      </c>
      <c r="T52" s="36">
        <f>SUMIFS(СВЦЭМ!$D$39:$D$782,СВЦЭМ!$A$39:$A$782,$A52,СВЦЭМ!$B$39:$B$782,T$47)+'СЕТ СН'!$F$14+СВЦЭМ!$D$10+'СЕТ СН'!$F$6-'СЕТ СН'!$F$26</f>
        <v>1662.8108312999998</v>
      </c>
      <c r="U52" s="36">
        <f>SUMIFS(СВЦЭМ!$D$39:$D$782,СВЦЭМ!$A$39:$A$782,$A52,СВЦЭМ!$B$39:$B$782,U$47)+'СЕТ СН'!$F$14+СВЦЭМ!$D$10+'СЕТ СН'!$F$6-'СЕТ СН'!$F$26</f>
        <v>1677.1444916299997</v>
      </c>
      <c r="V52" s="36">
        <f>SUMIFS(СВЦЭМ!$D$39:$D$782,СВЦЭМ!$A$39:$A$782,$A52,СВЦЭМ!$B$39:$B$782,V$47)+'СЕТ СН'!$F$14+СВЦЭМ!$D$10+'СЕТ СН'!$F$6-'СЕТ СН'!$F$26</f>
        <v>1691.6608375299998</v>
      </c>
      <c r="W52" s="36">
        <f>SUMIFS(СВЦЭМ!$D$39:$D$782,СВЦЭМ!$A$39:$A$782,$A52,СВЦЭМ!$B$39:$B$782,W$47)+'СЕТ СН'!$F$14+СВЦЭМ!$D$10+'СЕТ СН'!$F$6-'СЕТ СН'!$F$26</f>
        <v>1664.6570645299998</v>
      </c>
      <c r="X52" s="36">
        <f>SUMIFS(СВЦЭМ!$D$39:$D$782,СВЦЭМ!$A$39:$A$782,$A52,СВЦЭМ!$B$39:$B$782,X$47)+'СЕТ СН'!$F$14+СВЦЭМ!$D$10+'СЕТ СН'!$F$6-'СЕТ СН'!$F$26</f>
        <v>1709.0018713099998</v>
      </c>
      <c r="Y52" s="36">
        <f>SUMIFS(СВЦЭМ!$D$39:$D$782,СВЦЭМ!$A$39:$A$782,$A52,СВЦЭМ!$B$39:$B$782,Y$47)+'СЕТ СН'!$F$14+СВЦЭМ!$D$10+'СЕТ СН'!$F$6-'СЕТ СН'!$F$26</f>
        <v>1827.7828091199999</v>
      </c>
    </row>
    <row r="53" spans="1:25" ht="15.75" x14ac:dyDescent="0.2">
      <c r="A53" s="35">
        <f t="shared" si="1"/>
        <v>45479</v>
      </c>
      <c r="B53" s="36">
        <f>SUMIFS(СВЦЭМ!$D$39:$D$782,СВЦЭМ!$A$39:$A$782,$A53,СВЦЭМ!$B$39:$B$782,B$47)+'СЕТ СН'!$F$14+СВЦЭМ!$D$10+'СЕТ СН'!$F$6-'СЕТ СН'!$F$26</f>
        <v>1830.6427539599999</v>
      </c>
      <c r="C53" s="36">
        <f>SUMIFS(СВЦЭМ!$D$39:$D$782,СВЦЭМ!$A$39:$A$782,$A53,СВЦЭМ!$B$39:$B$782,C$47)+'СЕТ СН'!$F$14+СВЦЭМ!$D$10+'СЕТ СН'!$F$6-'СЕТ СН'!$F$26</f>
        <v>1916.7777136</v>
      </c>
      <c r="D53" s="36">
        <f>SUMIFS(СВЦЭМ!$D$39:$D$782,СВЦЭМ!$A$39:$A$782,$A53,СВЦЭМ!$B$39:$B$782,D$47)+'СЕТ СН'!$F$14+СВЦЭМ!$D$10+'СЕТ СН'!$F$6-'СЕТ СН'!$F$26</f>
        <v>2022.7569533799997</v>
      </c>
      <c r="E53" s="36">
        <f>SUMIFS(СВЦЭМ!$D$39:$D$782,СВЦЭМ!$A$39:$A$782,$A53,СВЦЭМ!$B$39:$B$782,E$47)+'СЕТ СН'!$F$14+СВЦЭМ!$D$10+'СЕТ СН'!$F$6-'СЕТ СН'!$F$26</f>
        <v>2086.9480150099998</v>
      </c>
      <c r="F53" s="36">
        <f>SUMIFS(СВЦЭМ!$D$39:$D$782,СВЦЭМ!$A$39:$A$782,$A53,СВЦЭМ!$B$39:$B$782,F$47)+'СЕТ СН'!$F$14+СВЦЭМ!$D$10+'СЕТ СН'!$F$6-'СЕТ СН'!$F$26</f>
        <v>2107.0609874199999</v>
      </c>
      <c r="G53" s="36">
        <f>SUMIFS(СВЦЭМ!$D$39:$D$782,СВЦЭМ!$A$39:$A$782,$A53,СВЦЭМ!$B$39:$B$782,G$47)+'СЕТ СН'!$F$14+СВЦЭМ!$D$10+'СЕТ СН'!$F$6-'СЕТ СН'!$F$26</f>
        <v>2098.8276104699999</v>
      </c>
      <c r="H53" s="36">
        <f>SUMIFS(СВЦЭМ!$D$39:$D$782,СВЦЭМ!$A$39:$A$782,$A53,СВЦЭМ!$B$39:$B$782,H$47)+'СЕТ СН'!$F$14+СВЦЭМ!$D$10+'СЕТ СН'!$F$6-'СЕТ СН'!$F$26</f>
        <v>2093.40840819</v>
      </c>
      <c r="I53" s="36">
        <f>SUMIFS(СВЦЭМ!$D$39:$D$782,СВЦЭМ!$A$39:$A$782,$A53,СВЦЭМ!$B$39:$B$782,I$47)+'СЕТ СН'!$F$14+СВЦЭМ!$D$10+'СЕТ СН'!$F$6-'СЕТ СН'!$F$26</f>
        <v>2007.7116925699997</v>
      </c>
      <c r="J53" s="36">
        <f>SUMIFS(СВЦЭМ!$D$39:$D$782,СВЦЭМ!$A$39:$A$782,$A53,СВЦЭМ!$B$39:$B$782,J$47)+'СЕТ СН'!$F$14+СВЦЭМ!$D$10+'СЕТ СН'!$F$6-'СЕТ СН'!$F$26</f>
        <v>1876.9229135</v>
      </c>
      <c r="K53" s="36">
        <f>SUMIFS(СВЦЭМ!$D$39:$D$782,СВЦЭМ!$A$39:$A$782,$A53,СВЦЭМ!$B$39:$B$782,K$47)+'СЕТ СН'!$F$14+СВЦЭМ!$D$10+'СЕТ СН'!$F$6-'СЕТ СН'!$F$26</f>
        <v>1779.3984994699999</v>
      </c>
      <c r="L53" s="36">
        <f>SUMIFS(СВЦЭМ!$D$39:$D$782,СВЦЭМ!$A$39:$A$782,$A53,СВЦЭМ!$B$39:$B$782,L$47)+'СЕТ СН'!$F$14+СВЦЭМ!$D$10+'СЕТ СН'!$F$6-'СЕТ СН'!$F$26</f>
        <v>1714.01997639</v>
      </c>
      <c r="M53" s="36">
        <f>SUMIFS(СВЦЭМ!$D$39:$D$782,СВЦЭМ!$A$39:$A$782,$A53,СВЦЭМ!$B$39:$B$782,M$47)+'СЕТ СН'!$F$14+СВЦЭМ!$D$10+'СЕТ СН'!$F$6-'СЕТ СН'!$F$26</f>
        <v>1693.99169089</v>
      </c>
      <c r="N53" s="36">
        <f>SUMIFS(СВЦЭМ!$D$39:$D$782,СВЦЭМ!$A$39:$A$782,$A53,СВЦЭМ!$B$39:$B$782,N$47)+'СЕТ СН'!$F$14+СВЦЭМ!$D$10+'СЕТ СН'!$F$6-'СЕТ СН'!$F$26</f>
        <v>1692.50473379</v>
      </c>
      <c r="O53" s="36">
        <f>SUMIFS(СВЦЭМ!$D$39:$D$782,СВЦЭМ!$A$39:$A$782,$A53,СВЦЭМ!$B$39:$B$782,O$47)+'СЕТ СН'!$F$14+СВЦЭМ!$D$10+'СЕТ СН'!$F$6-'СЕТ СН'!$F$26</f>
        <v>1689.4481316699998</v>
      </c>
      <c r="P53" s="36">
        <f>SUMIFS(СВЦЭМ!$D$39:$D$782,СВЦЭМ!$A$39:$A$782,$A53,СВЦЭМ!$B$39:$B$782,P$47)+'СЕТ СН'!$F$14+СВЦЭМ!$D$10+'СЕТ СН'!$F$6-'СЕТ СН'!$F$26</f>
        <v>1687.5807950499998</v>
      </c>
      <c r="Q53" s="36">
        <f>SUMIFS(СВЦЭМ!$D$39:$D$782,СВЦЭМ!$A$39:$A$782,$A53,СВЦЭМ!$B$39:$B$782,Q$47)+'СЕТ СН'!$F$14+СВЦЭМ!$D$10+'СЕТ СН'!$F$6-'СЕТ СН'!$F$26</f>
        <v>1699.7603124899997</v>
      </c>
      <c r="R53" s="36">
        <f>SUMIFS(СВЦЭМ!$D$39:$D$782,СВЦЭМ!$A$39:$A$782,$A53,СВЦЭМ!$B$39:$B$782,R$47)+'СЕТ СН'!$F$14+СВЦЭМ!$D$10+'СЕТ СН'!$F$6-'СЕТ СН'!$F$26</f>
        <v>1730.0099567899997</v>
      </c>
      <c r="S53" s="36">
        <f>SUMIFS(СВЦЭМ!$D$39:$D$782,СВЦЭМ!$A$39:$A$782,$A53,СВЦЭМ!$B$39:$B$782,S$47)+'СЕТ СН'!$F$14+СВЦЭМ!$D$10+'СЕТ СН'!$F$6-'СЕТ СН'!$F$26</f>
        <v>1716.4710851999998</v>
      </c>
      <c r="T53" s="36">
        <f>SUMIFS(СВЦЭМ!$D$39:$D$782,СВЦЭМ!$A$39:$A$782,$A53,СВЦЭМ!$B$39:$B$782,T$47)+'СЕТ СН'!$F$14+СВЦЭМ!$D$10+'СЕТ СН'!$F$6-'СЕТ СН'!$F$26</f>
        <v>1709.5685979699997</v>
      </c>
      <c r="U53" s="36">
        <f>SUMIFS(СВЦЭМ!$D$39:$D$782,СВЦЭМ!$A$39:$A$782,$A53,СВЦЭМ!$B$39:$B$782,U$47)+'СЕТ СН'!$F$14+СВЦЭМ!$D$10+'СЕТ СН'!$F$6-'СЕТ СН'!$F$26</f>
        <v>1718.1820732199999</v>
      </c>
      <c r="V53" s="36">
        <f>SUMIFS(СВЦЭМ!$D$39:$D$782,СВЦЭМ!$A$39:$A$782,$A53,СВЦЭМ!$B$39:$B$782,V$47)+'СЕТ СН'!$F$14+СВЦЭМ!$D$10+'СЕТ СН'!$F$6-'СЕТ СН'!$F$26</f>
        <v>1729.2039256399999</v>
      </c>
      <c r="W53" s="36">
        <f>SUMIFS(СВЦЭМ!$D$39:$D$782,СВЦЭМ!$A$39:$A$782,$A53,СВЦЭМ!$B$39:$B$782,W$47)+'СЕТ СН'!$F$14+СВЦЭМ!$D$10+'СЕТ СН'!$F$6-'СЕТ СН'!$F$26</f>
        <v>1720.7513678099999</v>
      </c>
      <c r="X53" s="36">
        <f>SUMIFS(СВЦЭМ!$D$39:$D$782,СВЦЭМ!$A$39:$A$782,$A53,СВЦЭМ!$B$39:$B$782,X$47)+'СЕТ СН'!$F$14+СВЦЭМ!$D$10+'СЕТ СН'!$F$6-'СЕТ СН'!$F$26</f>
        <v>1755.8389516500001</v>
      </c>
      <c r="Y53" s="36">
        <f>SUMIFS(СВЦЭМ!$D$39:$D$782,СВЦЭМ!$A$39:$A$782,$A53,СВЦЭМ!$B$39:$B$782,Y$47)+'СЕТ СН'!$F$14+СВЦЭМ!$D$10+'СЕТ СН'!$F$6-'СЕТ СН'!$F$26</f>
        <v>1843.9553931999999</v>
      </c>
    </row>
    <row r="54" spans="1:25" ht="15.75" x14ac:dyDescent="0.2">
      <c r="A54" s="35">
        <f t="shared" si="1"/>
        <v>45480</v>
      </c>
      <c r="B54" s="36">
        <f>SUMIFS(СВЦЭМ!$D$39:$D$782,СВЦЭМ!$A$39:$A$782,$A54,СВЦЭМ!$B$39:$B$782,B$47)+'СЕТ СН'!$F$14+СВЦЭМ!$D$10+'СЕТ СН'!$F$6-'СЕТ СН'!$F$26</f>
        <v>1988.5739224599997</v>
      </c>
      <c r="C54" s="36">
        <f>SUMIFS(СВЦЭМ!$D$39:$D$782,СВЦЭМ!$A$39:$A$782,$A54,СВЦЭМ!$B$39:$B$782,C$47)+'СЕТ СН'!$F$14+СВЦЭМ!$D$10+'СЕТ СН'!$F$6-'СЕТ СН'!$F$26</f>
        <v>2052.2539834199997</v>
      </c>
      <c r="D54" s="36">
        <f>SUMIFS(СВЦЭМ!$D$39:$D$782,СВЦЭМ!$A$39:$A$782,$A54,СВЦЭМ!$B$39:$B$782,D$47)+'СЕТ СН'!$F$14+СВЦЭМ!$D$10+'СЕТ СН'!$F$6-'СЕТ СН'!$F$26</f>
        <v>2113.7030440200001</v>
      </c>
      <c r="E54" s="36">
        <f>SUMIFS(СВЦЭМ!$D$39:$D$782,СВЦЭМ!$A$39:$A$782,$A54,СВЦЭМ!$B$39:$B$782,E$47)+'СЕТ СН'!$F$14+СВЦЭМ!$D$10+'СЕТ СН'!$F$6-'СЕТ СН'!$F$26</f>
        <v>2106.0995546499998</v>
      </c>
      <c r="F54" s="36">
        <f>SUMIFS(СВЦЭМ!$D$39:$D$782,СВЦЭМ!$A$39:$A$782,$A54,СВЦЭМ!$B$39:$B$782,F$47)+'СЕТ СН'!$F$14+СВЦЭМ!$D$10+'СЕТ СН'!$F$6-'СЕТ СН'!$F$26</f>
        <v>2109.2893505500001</v>
      </c>
      <c r="G54" s="36">
        <f>SUMIFS(СВЦЭМ!$D$39:$D$782,СВЦЭМ!$A$39:$A$782,$A54,СВЦЭМ!$B$39:$B$782,G$47)+'СЕТ СН'!$F$14+СВЦЭМ!$D$10+'СЕТ СН'!$F$6-'СЕТ СН'!$F$26</f>
        <v>2112.42102707</v>
      </c>
      <c r="H54" s="36">
        <f>SUMIFS(СВЦЭМ!$D$39:$D$782,СВЦЭМ!$A$39:$A$782,$A54,СВЦЭМ!$B$39:$B$782,H$47)+'СЕТ СН'!$F$14+СВЦЭМ!$D$10+'СЕТ СН'!$F$6-'СЕТ СН'!$F$26</f>
        <v>2128.6074358299998</v>
      </c>
      <c r="I54" s="36">
        <f>SUMIFS(СВЦЭМ!$D$39:$D$782,СВЦЭМ!$A$39:$A$782,$A54,СВЦЭМ!$B$39:$B$782,I$47)+'СЕТ СН'!$F$14+СВЦЭМ!$D$10+'СЕТ СН'!$F$6-'СЕТ СН'!$F$26</f>
        <v>2091.39712495</v>
      </c>
      <c r="J54" s="36">
        <f>SUMIFS(СВЦЭМ!$D$39:$D$782,СВЦЭМ!$A$39:$A$782,$A54,СВЦЭМ!$B$39:$B$782,J$47)+'СЕТ СН'!$F$14+СВЦЭМ!$D$10+'СЕТ СН'!$F$6-'СЕТ СН'!$F$26</f>
        <v>1956.69005049</v>
      </c>
      <c r="K54" s="36">
        <f>SUMIFS(СВЦЭМ!$D$39:$D$782,СВЦЭМ!$A$39:$A$782,$A54,СВЦЭМ!$B$39:$B$782,K$47)+'СЕТ СН'!$F$14+СВЦЭМ!$D$10+'СЕТ СН'!$F$6-'СЕТ СН'!$F$26</f>
        <v>1859.2010706000001</v>
      </c>
      <c r="L54" s="36">
        <f>SUMIFS(СВЦЭМ!$D$39:$D$782,СВЦЭМ!$A$39:$A$782,$A54,СВЦЭМ!$B$39:$B$782,L$47)+'СЕТ СН'!$F$14+СВЦЭМ!$D$10+'СЕТ СН'!$F$6-'СЕТ СН'!$F$26</f>
        <v>1811.2986482699998</v>
      </c>
      <c r="M54" s="36">
        <f>SUMIFS(СВЦЭМ!$D$39:$D$782,СВЦЭМ!$A$39:$A$782,$A54,СВЦЭМ!$B$39:$B$782,M$47)+'СЕТ СН'!$F$14+СВЦЭМ!$D$10+'СЕТ СН'!$F$6-'СЕТ СН'!$F$26</f>
        <v>1802.7574229799998</v>
      </c>
      <c r="N54" s="36">
        <f>SUMIFS(СВЦЭМ!$D$39:$D$782,СВЦЭМ!$A$39:$A$782,$A54,СВЦЭМ!$B$39:$B$782,N$47)+'СЕТ СН'!$F$14+СВЦЭМ!$D$10+'СЕТ СН'!$F$6-'СЕТ СН'!$F$26</f>
        <v>1788.5979006899997</v>
      </c>
      <c r="O54" s="36">
        <f>SUMIFS(СВЦЭМ!$D$39:$D$782,СВЦЭМ!$A$39:$A$782,$A54,СВЦЭМ!$B$39:$B$782,O$47)+'СЕТ СН'!$F$14+СВЦЭМ!$D$10+'СЕТ СН'!$F$6-'СЕТ СН'!$F$26</f>
        <v>1776.08031407</v>
      </c>
      <c r="P54" s="36">
        <f>SUMIFS(СВЦЭМ!$D$39:$D$782,СВЦЭМ!$A$39:$A$782,$A54,СВЦЭМ!$B$39:$B$782,P$47)+'СЕТ СН'!$F$14+СВЦЭМ!$D$10+'СЕТ СН'!$F$6-'СЕТ СН'!$F$26</f>
        <v>1790.2753207699998</v>
      </c>
      <c r="Q54" s="36">
        <f>SUMIFS(СВЦЭМ!$D$39:$D$782,СВЦЭМ!$A$39:$A$782,$A54,СВЦЭМ!$B$39:$B$782,Q$47)+'СЕТ СН'!$F$14+СВЦЭМ!$D$10+'СЕТ СН'!$F$6-'СЕТ СН'!$F$26</f>
        <v>1801.63100016</v>
      </c>
      <c r="R54" s="36">
        <f>SUMIFS(СВЦЭМ!$D$39:$D$782,СВЦЭМ!$A$39:$A$782,$A54,СВЦЭМ!$B$39:$B$782,R$47)+'СЕТ СН'!$F$14+СВЦЭМ!$D$10+'СЕТ СН'!$F$6-'СЕТ СН'!$F$26</f>
        <v>1794.4433502799998</v>
      </c>
      <c r="S54" s="36">
        <f>SUMIFS(СВЦЭМ!$D$39:$D$782,СВЦЭМ!$A$39:$A$782,$A54,СВЦЭМ!$B$39:$B$782,S$47)+'СЕТ СН'!$F$14+СВЦЭМ!$D$10+'СЕТ СН'!$F$6-'СЕТ СН'!$F$26</f>
        <v>1793.2414086099998</v>
      </c>
      <c r="T54" s="36">
        <f>SUMIFS(СВЦЭМ!$D$39:$D$782,СВЦЭМ!$A$39:$A$782,$A54,СВЦЭМ!$B$39:$B$782,T$47)+'СЕТ СН'!$F$14+СВЦЭМ!$D$10+'СЕТ СН'!$F$6-'СЕТ СН'!$F$26</f>
        <v>1772.98769627</v>
      </c>
      <c r="U54" s="36">
        <f>SUMIFS(СВЦЭМ!$D$39:$D$782,СВЦЭМ!$A$39:$A$782,$A54,СВЦЭМ!$B$39:$B$782,U$47)+'СЕТ СН'!$F$14+СВЦЭМ!$D$10+'СЕТ СН'!$F$6-'СЕТ СН'!$F$26</f>
        <v>1780.6164459199999</v>
      </c>
      <c r="V54" s="36">
        <f>SUMIFS(СВЦЭМ!$D$39:$D$782,СВЦЭМ!$A$39:$A$782,$A54,СВЦЭМ!$B$39:$B$782,V$47)+'СЕТ СН'!$F$14+СВЦЭМ!$D$10+'СЕТ СН'!$F$6-'СЕТ СН'!$F$26</f>
        <v>1784.94494992</v>
      </c>
      <c r="W54" s="36">
        <f>SUMIFS(СВЦЭМ!$D$39:$D$782,СВЦЭМ!$A$39:$A$782,$A54,СВЦЭМ!$B$39:$B$782,W$47)+'СЕТ СН'!$F$14+СВЦЭМ!$D$10+'СЕТ СН'!$F$6-'СЕТ СН'!$F$26</f>
        <v>1773.4562622099997</v>
      </c>
      <c r="X54" s="36">
        <f>SUMIFS(СВЦЭМ!$D$39:$D$782,СВЦЭМ!$A$39:$A$782,$A54,СВЦЭМ!$B$39:$B$782,X$47)+'СЕТ СН'!$F$14+СВЦЭМ!$D$10+'СЕТ СН'!$F$6-'СЕТ СН'!$F$26</f>
        <v>1826.34437789</v>
      </c>
      <c r="Y54" s="36">
        <f>SUMIFS(СВЦЭМ!$D$39:$D$782,СВЦЭМ!$A$39:$A$782,$A54,СВЦЭМ!$B$39:$B$782,Y$47)+'СЕТ СН'!$F$14+СВЦЭМ!$D$10+'СЕТ СН'!$F$6-'СЕТ СН'!$F$26</f>
        <v>1914.1223740199998</v>
      </c>
    </row>
    <row r="55" spans="1:25" ht="15.75" x14ac:dyDescent="0.2">
      <c r="A55" s="35">
        <f t="shared" si="1"/>
        <v>45481</v>
      </c>
      <c r="B55" s="36">
        <f>SUMIFS(СВЦЭМ!$D$39:$D$782,СВЦЭМ!$A$39:$A$782,$A55,СВЦЭМ!$B$39:$B$782,B$47)+'СЕТ СН'!$F$14+СВЦЭМ!$D$10+'СЕТ СН'!$F$6-'СЕТ СН'!$F$26</f>
        <v>2008.8602664099999</v>
      </c>
      <c r="C55" s="36">
        <f>SUMIFS(СВЦЭМ!$D$39:$D$782,СВЦЭМ!$A$39:$A$782,$A55,СВЦЭМ!$B$39:$B$782,C$47)+'СЕТ СН'!$F$14+СВЦЭМ!$D$10+'СЕТ СН'!$F$6-'СЕТ СН'!$F$26</f>
        <v>2107.84641332</v>
      </c>
      <c r="D55" s="36">
        <f>SUMIFS(СВЦЭМ!$D$39:$D$782,СВЦЭМ!$A$39:$A$782,$A55,СВЦЭМ!$B$39:$B$782,D$47)+'СЕТ СН'!$F$14+СВЦЭМ!$D$10+'СЕТ СН'!$F$6-'СЕТ СН'!$F$26</f>
        <v>2185.5487307099997</v>
      </c>
      <c r="E55" s="36">
        <f>SUMIFS(СВЦЭМ!$D$39:$D$782,СВЦЭМ!$A$39:$A$782,$A55,СВЦЭМ!$B$39:$B$782,E$47)+'СЕТ СН'!$F$14+СВЦЭМ!$D$10+'СЕТ СН'!$F$6-'СЕТ СН'!$F$26</f>
        <v>2213.513387</v>
      </c>
      <c r="F55" s="36">
        <f>SUMIFS(СВЦЭМ!$D$39:$D$782,СВЦЭМ!$A$39:$A$782,$A55,СВЦЭМ!$B$39:$B$782,F$47)+'СЕТ СН'!$F$14+СВЦЭМ!$D$10+'СЕТ СН'!$F$6-'СЕТ СН'!$F$26</f>
        <v>2219.6804070799999</v>
      </c>
      <c r="G55" s="36">
        <f>SUMIFS(СВЦЭМ!$D$39:$D$782,СВЦЭМ!$A$39:$A$782,$A55,СВЦЭМ!$B$39:$B$782,G$47)+'СЕТ СН'!$F$14+СВЦЭМ!$D$10+'СЕТ СН'!$F$6-'СЕТ СН'!$F$26</f>
        <v>2202.1196533299999</v>
      </c>
      <c r="H55" s="36">
        <f>SUMIFS(СВЦЭМ!$D$39:$D$782,СВЦЭМ!$A$39:$A$782,$A55,СВЦЭМ!$B$39:$B$782,H$47)+'СЕТ СН'!$F$14+СВЦЭМ!$D$10+'СЕТ СН'!$F$6-'СЕТ СН'!$F$26</f>
        <v>2102.5632774299997</v>
      </c>
      <c r="I55" s="36">
        <f>SUMIFS(СВЦЭМ!$D$39:$D$782,СВЦЭМ!$A$39:$A$782,$A55,СВЦЭМ!$B$39:$B$782,I$47)+'СЕТ СН'!$F$14+СВЦЭМ!$D$10+'СЕТ СН'!$F$6-'СЕТ СН'!$F$26</f>
        <v>2009.0787791799999</v>
      </c>
      <c r="J55" s="36">
        <f>SUMIFS(СВЦЭМ!$D$39:$D$782,СВЦЭМ!$A$39:$A$782,$A55,СВЦЭМ!$B$39:$B$782,J$47)+'СЕТ СН'!$F$14+СВЦЭМ!$D$10+'СЕТ СН'!$F$6-'СЕТ СН'!$F$26</f>
        <v>1894.3377201399999</v>
      </c>
      <c r="K55" s="36">
        <f>SUMIFS(СВЦЭМ!$D$39:$D$782,СВЦЭМ!$A$39:$A$782,$A55,СВЦЭМ!$B$39:$B$782,K$47)+'СЕТ СН'!$F$14+СВЦЭМ!$D$10+'СЕТ СН'!$F$6-'СЕТ СН'!$F$26</f>
        <v>1827.36734183</v>
      </c>
      <c r="L55" s="36">
        <f>SUMIFS(СВЦЭМ!$D$39:$D$782,СВЦЭМ!$A$39:$A$782,$A55,СВЦЭМ!$B$39:$B$782,L$47)+'СЕТ СН'!$F$14+СВЦЭМ!$D$10+'СЕТ СН'!$F$6-'СЕТ СН'!$F$26</f>
        <v>1780.5152781799998</v>
      </c>
      <c r="M55" s="36">
        <f>SUMIFS(СВЦЭМ!$D$39:$D$782,СВЦЭМ!$A$39:$A$782,$A55,СВЦЭМ!$B$39:$B$782,M$47)+'СЕТ СН'!$F$14+СВЦЭМ!$D$10+'СЕТ СН'!$F$6-'СЕТ СН'!$F$26</f>
        <v>1782.8440055299998</v>
      </c>
      <c r="N55" s="36">
        <f>SUMIFS(СВЦЭМ!$D$39:$D$782,СВЦЭМ!$A$39:$A$782,$A55,СВЦЭМ!$B$39:$B$782,N$47)+'СЕТ СН'!$F$14+СВЦЭМ!$D$10+'СЕТ СН'!$F$6-'СЕТ СН'!$F$26</f>
        <v>1775.12062173</v>
      </c>
      <c r="O55" s="36">
        <f>SUMIFS(СВЦЭМ!$D$39:$D$782,СВЦЭМ!$A$39:$A$782,$A55,СВЦЭМ!$B$39:$B$782,O$47)+'СЕТ СН'!$F$14+СВЦЭМ!$D$10+'СЕТ СН'!$F$6-'СЕТ СН'!$F$26</f>
        <v>1778.3767865</v>
      </c>
      <c r="P55" s="36">
        <f>SUMIFS(СВЦЭМ!$D$39:$D$782,СВЦЭМ!$A$39:$A$782,$A55,СВЦЭМ!$B$39:$B$782,P$47)+'СЕТ СН'!$F$14+СВЦЭМ!$D$10+'СЕТ СН'!$F$6-'СЕТ СН'!$F$26</f>
        <v>1781.6008359399998</v>
      </c>
      <c r="Q55" s="36">
        <f>SUMIFS(СВЦЭМ!$D$39:$D$782,СВЦЭМ!$A$39:$A$782,$A55,СВЦЭМ!$B$39:$B$782,Q$47)+'СЕТ СН'!$F$14+СВЦЭМ!$D$10+'СЕТ СН'!$F$6-'СЕТ СН'!$F$26</f>
        <v>1787.8058023399999</v>
      </c>
      <c r="R55" s="36">
        <f>SUMIFS(СВЦЭМ!$D$39:$D$782,СВЦЭМ!$A$39:$A$782,$A55,СВЦЭМ!$B$39:$B$782,R$47)+'СЕТ СН'!$F$14+СВЦЭМ!$D$10+'СЕТ СН'!$F$6-'СЕТ СН'!$F$26</f>
        <v>1785.76060874</v>
      </c>
      <c r="S55" s="36">
        <f>SUMIFS(СВЦЭМ!$D$39:$D$782,СВЦЭМ!$A$39:$A$782,$A55,СВЦЭМ!$B$39:$B$782,S$47)+'СЕТ СН'!$F$14+СВЦЭМ!$D$10+'СЕТ СН'!$F$6-'СЕТ СН'!$F$26</f>
        <v>1780.9530553599998</v>
      </c>
      <c r="T55" s="36">
        <f>SUMIFS(СВЦЭМ!$D$39:$D$782,СВЦЭМ!$A$39:$A$782,$A55,СВЦЭМ!$B$39:$B$782,T$47)+'СЕТ СН'!$F$14+СВЦЭМ!$D$10+'СЕТ СН'!$F$6-'СЕТ СН'!$F$26</f>
        <v>1770.8053226500001</v>
      </c>
      <c r="U55" s="36">
        <f>SUMIFS(СВЦЭМ!$D$39:$D$782,СВЦЭМ!$A$39:$A$782,$A55,СВЦЭМ!$B$39:$B$782,U$47)+'СЕТ СН'!$F$14+СВЦЭМ!$D$10+'СЕТ СН'!$F$6-'СЕТ СН'!$F$26</f>
        <v>1776.6093850699999</v>
      </c>
      <c r="V55" s="36">
        <f>SUMIFS(СВЦЭМ!$D$39:$D$782,СВЦЭМ!$A$39:$A$782,$A55,СВЦЭМ!$B$39:$B$782,V$47)+'СЕТ СН'!$F$14+СВЦЭМ!$D$10+'СЕТ СН'!$F$6-'СЕТ СН'!$F$26</f>
        <v>1757.9452668899999</v>
      </c>
      <c r="W55" s="36">
        <f>SUMIFS(СВЦЭМ!$D$39:$D$782,СВЦЭМ!$A$39:$A$782,$A55,СВЦЭМ!$B$39:$B$782,W$47)+'СЕТ СН'!$F$14+СВЦЭМ!$D$10+'СЕТ СН'!$F$6-'СЕТ СН'!$F$26</f>
        <v>1758.1026930399998</v>
      </c>
      <c r="X55" s="36">
        <f>SUMIFS(СВЦЭМ!$D$39:$D$782,СВЦЭМ!$A$39:$A$782,$A55,СВЦЭМ!$B$39:$B$782,X$47)+'СЕТ СН'!$F$14+СВЦЭМ!$D$10+'СЕТ СН'!$F$6-'СЕТ СН'!$F$26</f>
        <v>1800.0237202399999</v>
      </c>
      <c r="Y55" s="36">
        <f>SUMIFS(СВЦЭМ!$D$39:$D$782,СВЦЭМ!$A$39:$A$782,$A55,СВЦЭМ!$B$39:$B$782,Y$47)+'СЕТ СН'!$F$14+СВЦЭМ!$D$10+'СЕТ СН'!$F$6-'СЕТ СН'!$F$26</f>
        <v>1885.9839175299999</v>
      </c>
    </row>
    <row r="56" spans="1:25" ht="15.75" x14ac:dyDescent="0.2">
      <c r="A56" s="35">
        <f t="shared" si="1"/>
        <v>45482</v>
      </c>
      <c r="B56" s="36">
        <f>SUMIFS(СВЦЭМ!$D$39:$D$782,СВЦЭМ!$A$39:$A$782,$A56,СВЦЭМ!$B$39:$B$782,B$47)+'СЕТ СН'!$F$14+СВЦЭМ!$D$10+'СЕТ СН'!$F$6-'СЕТ СН'!$F$26</f>
        <v>2037.8430786499998</v>
      </c>
      <c r="C56" s="36">
        <f>SUMIFS(СВЦЭМ!$D$39:$D$782,СВЦЭМ!$A$39:$A$782,$A56,СВЦЭМ!$B$39:$B$782,C$47)+'СЕТ СН'!$F$14+СВЦЭМ!$D$10+'СЕТ СН'!$F$6-'СЕТ СН'!$F$26</f>
        <v>2125.7384379999999</v>
      </c>
      <c r="D56" s="36">
        <f>SUMIFS(СВЦЭМ!$D$39:$D$782,СВЦЭМ!$A$39:$A$782,$A56,СВЦЭМ!$B$39:$B$782,D$47)+'СЕТ СН'!$F$14+СВЦЭМ!$D$10+'СЕТ СН'!$F$6-'СЕТ СН'!$F$26</f>
        <v>2191.1707415799997</v>
      </c>
      <c r="E56" s="36">
        <f>SUMIFS(СВЦЭМ!$D$39:$D$782,СВЦЭМ!$A$39:$A$782,$A56,СВЦЭМ!$B$39:$B$782,E$47)+'СЕТ СН'!$F$14+СВЦЭМ!$D$10+'СЕТ СН'!$F$6-'СЕТ СН'!$F$26</f>
        <v>2244.5538394299997</v>
      </c>
      <c r="F56" s="36">
        <f>SUMIFS(СВЦЭМ!$D$39:$D$782,СВЦЭМ!$A$39:$A$782,$A56,СВЦЭМ!$B$39:$B$782,F$47)+'СЕТ СН'!$F$14+СВЦЭМ!$D$10+'СЕТ СН'!$F$6-'СЕТ СН'!$F$26</f>
        <v>2236.8129921199998</v>
      </c>
      <c r="G56" s="36">
        <f>SUMIFS(СВЦЭМ!$D$39:$D$782,СВЦЭМ!$A$39:$A$782,$A56,СВЦЭМ!$B$39:$B$782,G$47)+'СЕТ СН'!$F$14+СВЦЭМ!$D$10+'СЕТ СН'!$F$6-'СЕТ СН'!$F$26</f>
        <v>2220.9604144</v>
      </c>
      <c r="H56" s="36">
        <f>SUMIFS(СВЦЭМ!$D$39:$D$782,СВЦЭМ!$A$39:$A$782,$A56,СВЦЭМ!$B$39:$B$782,H$47)+'СЕТ СН'!$F$14+СВЦЭМ!$D$10+'СЕТ СН'!$F$6-'СЕТ СН'!$F$26</f>
        <v>2031.8846679799999</v>
      </c>
      <c r="I56" s="36">
        <f>SUMIFS(СВЦЭМ!$D$39:$D$782,СВЦЭМ!$A$39:$A$782,$A56,СВЦЭМ!$B$39:$B$782,I$47)+'СЕТ СН'!$F$14+СВЦЭМ!$D$10+'СЕТ СН'!$F$6-'СЕТ СН'!$F$26</f>
        <v>1935.0239806</v>
      </c>
      <c r="J56" s="36">
        <f>SUMIFS(СВЦЭМ!$D$39:$D$782,СВЦЭМ!$A$39:$A$782,$A56,СВЦЭМ!$B$39:$B$782,J$47)+'СЕТ СН'!$F$14+СВЦЭМ!$D$10+'СЕТ СН'!$F$6-'СЕТ СН'!$F$26</f>
        <v>1814.46225258</v>
      </c>
      <c r="K56" s="36">
        <f>SUMIFS(СВЦЭМ!$D$39:$D$782,СВЦЭМ!$A$39:$A$782,$A56,СВЦЭМ!$B$39:$B$782,K$47)+'СЕТ СН'!$F$14+СВЦЭМ!$D$10+'СЕТ СН'!$F$6-'СЕТ СН'!$F$26</f>
        <v>1745.6523329799998</v>
      </c>
      <c r="L56" s="36">
        <f>SUMIFS(СВЦЭМ!$D$39:$D$782,СВЦЭМ!$A$39:$A$782,$A56,СВЦЭМ!$B$39:$B$782,L$47)+'СЕТ СН'!$F$14+СВЦЭМ!$D$10+'СЕТ СН'!$F$6-'СЕТ СН'!$F$26</f>
        <v>1716.10603408</v>
      </c>
      <c r="M56" s="36">
        <f>SUMIFS(СВЦЭМ!$D$39:$D$782,СВЦЭМ!$A$39:$A$782,$A56,СВЦЭМ!$B$39:$B$782,M$47)+'СЕТ СН'!$F$14+СВЦЭМ!$D$10+'СЕТ СН'!$F$6-'СЕТ СН'!$F$26</f>
        <v>1691.76673966</v>
      </c>
      <c r="N56" s="36">
        <f>SUMIFS(СВЦЭМ!$D$39:$D$782,СВЦЭМ!$A$39:$A$782,$A56,СВЦЭМ!$B$39:$B$782,N$47)+'СЕТ СН'!$F$14+СВЦЭМ!$D$10+'СЕТ СН'!$F$6-'СЕТ СН'!$F$26</f>
        <v>1680.33083566</v>
      </c>
      <c r="O56" s="36">
        <f>SUMIFS(СВЦЭМ!$D$39:$D$782,СВЦЭМ!$A$39:$A$782,$A56,СВЦЭМ!$B$39:$B$782,O$47)+'СЕТ СН'!$F$14+СВЦЭМ!$D$10+'СЕТ СН'!$F$6-'СЕТ СН'!$F$26</f>
        <v>1661.6627758099999</v>
      </c>
      <c r="P56" s="36">
        <f>SUMIFS(СВЦЭМ!$D$39:$D$782,СВЦЭМ!$A$39:$A$782,$A56,СВЦЭМ!$B$39:$B$782,P$47)+'СЕТ СН'!$F$14+СВЦЭМ!$D$10+'СЕТ СН'!$F$6-'СЕТ СН'!$F$26</f>
        <v>1668.3211735599998</v>
      </c>
      <c r="Q56" s="36">
        <f>SUMIFS(СВЦЭМ!$D$39:$D$782,СВЦЭМ!$A$39:$A$782,$A56,СВЦЭМ!$B$39:$B$782,Q$47)+'СЕТ СН'!$F$14+СВЦЭМ!$D$10+'СЕТ СН'!$F$6-'СЕТ СН'!$F$26</f>
        <v>1683.06026135</v>
      </c>
      <c r="R56" s="36">
        <f>SUMIFS(СВЦЭМ!$D$39:$D$782,СВЦЭМ!$A$39:$A$782,$A56,СВЦЭМ!$B$39:$B$782,R$47)+'СЕТ СН'!$F$14+СВЦЭМ!$D$10+'СЕТ СН'!$F$6-'СЕТ СН'!$F$26</f>
        <v>1681.3034503499998</v>
      </c>
      <c r="S56" s="36">
        <f>SUMIFS(СВЦЭМ!$D$39:$D$782,СВЦЭМ!$A$39:$A$782,$A56,СВЦЭМ!$B$39:$B$782,S$47)+'СЕТ СН'!$F$14+СВЦЭМ!$D$10+'СЕТ СН'!$F$6-'СЕТ СН'!$F$26</f>
        <v>1679.7139558999997</v>
      </c>
      <c r="T56" s="36">
        <f>SUMIFS(СВЦЭМ!$D$39:$D$782,СВЦЭМ!$A$39:$A$782,$A56,СВЦЭМ!$B$39:$B$782,T$47)+'СЕТ СН'!$F$14+СВЦЭМ!$D$10+'СЕТ СН'!$F$6-'СЕТ СН'!$F$26</f>
        <v>1685.0213067499999</v>
      </c>
      <c r="U56" s="36">
        <f>SUMIFS(СВЦЭМ!$D$39:$D$782,СВЦЭМ!$A$39:$A$782,$A56,СВЦЭМ!$B$39:$B$782,U$47)+'СЕТ СН'!$F$14+СВЦЭМ!$D$10+'СЕТ СН'!$F$6-'СЕТ СН'!$F$26</f>
        <v>1705.2524229699998</v>
      </c>
      <c r="V56" s="36">
        <f>SUMIFS(СВЦЭМ!$D$39:$D$782,СВЦЭМ!$A$39:$A$782,$A56,СВЦЭМ!$B$39:$B$782,V$47)+'СЕТ СН'!$F$14+СВЦЭМ!$D$10+'СЕТ СН'!$F$6-'СЕТ СН'!$F$26</f>
        <v>1699.71949245</v>
      </c>
      <c r="W56" s="36">
        <f>SUMIFS(СВЦЭМ!$D$39:$D$782,СВЦЭМ!$A$39:$A$782,$A56,СВЦЭМ!$B$39:$B$782,W$47)+'СЕТ СН'!$F$14+СВЦЭМ!$D$10+'СЕТ СН'!$F$6-'СЕТ СН'!$F$26</f>
        <v>1686.0602862999999</v>
      </c>
      <c r="X56" s="36">
        <f>SUMIFS(СВЦЭМ!$D$39:$D$782,СВЦЭМ!$A$39:$A$782,$A56,СВЦЭМ!$B$39:$B$782,X$47)+'СЕТ СН'!$F$14+СВЦЭМ!$D$10+'СЕТ СН'!$F$6-'СЕТ СН'!$F$26</f>
        <v>1713.0981263799999</v>
      </c>
      <c r="Y56" s="36">
        <f>SUMIFS(СВЦЭМ!$D$39:$D$782,СВЦЭМ!$A$39:$A$782,$A56,СВЦЭМ!$B$39:$B$782,Y$47)+'СЕТ СН'!$F$14+СВЦЭМ!$D$10+'СЕТ СН'!$F$6-'СЕТ СН'!$F$26</f>
        <v>1800.0804693099999</v>
      </c>
    </row>
    <row r="57" spans="1:25" ht="15.75" x14ac:dyDescent="0.2">
      <c r="A57" s="35">
        <f t="shared" si="1"/>
        <v>45483</v>
      </c>
      <c r="B57" s="36">
        <f>SUMIFS(СВЦЭМ!$D$39:$D$782,СВЦЭМ!$A$39:$A$782,$A57,СВЦЭМ!$B$39:$B$782,B$47)+'СЕТ СН'!$F$14+СВЦЭМ!$D$10+'СЕТ СН'!$F$6-'СЕТ СН'!$F$26</f>
        <v>1894.8728469399998</v>
      </c>
      <c r="C57" s="36">
        <f>SUMIFS(СВЦЭМ!$D$39:$D$782,СВЦЭМ!$A$39:$A$782,$A57,СВЦЭМ!$B$39:$B$782,C$47)+'СЕТ СН'!$F$14+СВЦЭМ!$D$10+'СЕТ СН'!$F$6-'СЕТ СН'!$F$26</f>
        <v>2007.5392929599998</v>
      </c>
      <c r="D57" s="36">
        <f>SUMIFS(СВЦЭМ!$D$39:$D$782,СВЦЭМ!$A$39:$A$782,$A57,СВЦЭМ!$B$39:$B$782,D$47)+'СЕТ СН'!$F$14+СВЦЭМ!$D$10+'СЕТ СН'!$F$6-'СЕТ СН'!$F$26</f>
        <v>2073.67876518</v>
      </c>
      <c r="E57" s="36">
        <f>SUMIFS(СВЦЭМ!$D$39:$D$782,СВЦЭМ!$A$39:$A$782,$A57,СВЦЭМ!$B$39:$B$782,E$47)+'СЕТ СН'!$F$14+СВЦЭМ!$D$10+'СЕТ СН'!$F$6-'СЕТ СН'!$F$26</f>
        <v>2074.9313264100001</v>
      </c>
      <c r="F57" s="36">
        <f>SUMIFS(СВЦЭМ!$D$39:$D$782,СВЦЭМ!$A$39:$A$782,$A57,СВЦЭМ!$B$39:$B$782,F$47)+'СЕТ СН'!$F$14+СВЦЭМ!$D$10+'СЕТ СН'!$F$6-'СЕТ СН'!$F$26</f>
        <v>2066.0523824399997</v>
      </c>
      <c r="G57" s="36">
        <f>SUMIFS(СВЦЭМ!$D$39:$D$782,СВЦЭМ!$A$39:$A$782,$A57,СВЦЭМ!$B$39:$B$782,G$47)+'СЕТ СН'!$F$14+СВЦЭМ!$D$10+'СЕТ СН'!$F$6-'СЕТ СН'!$F$26</f>
        <v>2092.1383822899998</v>
      </c>
      <c r="H57" s="36">
        <f>SUMIFS(СВЦЭМ!$D$39:$D$782,СВЦЭМ!$A$39:$A$782,$A57,СВЦЭМ!$B$39:$B$782,H$47)+'СЕТ СН'!$F$14+СВЦЭМ!$D$10+'СЕТ СН'!$F$6-'СЕТ СН'!$F$26</f>
        <v>2015.5292823499999</v>
      </c>
      <c r="I57" s="36">
        <f>SUMIFS(СВЦЭМ!$D$39:$D$782,СВЦЭМ!$A$39:$A$782,$A57,СВЦЭМ!$B$39:$B$782,I$47)+'СЕТ СН'!$F$14+СВЦЭМ!$D$10+'СЕТ СН'!$F$6-'СЕТ СН'!$F$26</f>
        <v>1907.9964538300001</v>
      </c>
      <c r="J57" s="36">
        <f>SUMIFS(СВЦЭМ!$D$39:$D$782,СВЦЭМ!$A$39:$A$782,$A57,СВЦЭМ!$B$39:$B$782,J$47)+'СЕТ СН'!$F$14+СВЦЭМ!$D$10+'СЕТ СН'!$F$6-'СЕТ СН'!$F$26</f>
        <v>1798.6746945800001</v>
      </c>
      <c r="K57" s="36">
        <f>SUMIFS(СВЦЭМ!$D$39:$D$782,СВЦЭМ!$A$39:$A$782,$A57,СВЦЭМ!$B$39:$B$782,K$47)+'СЕТ СН'!$F$14+СВЦЭМ!$D$10+'СЕТ СН'!$F$6-'СЕТ СН'!$F$26</f>
        <v>1754.52588866</v>
      </c>
      <c r="L57" s="36">
        <f>SUMIFS(СВЦЭМ!$D$39:$D$782,СВЦЭМ!$A$39:$A$782,$A57,СВЦЭМ!$B$39:$B$782,L$47)+'СЕТ СН'!$F$14+СВЦЭМ!$D$10+'СЕТ СН'!$F$6-'СЕТ СН'!$F$26</f>
        <v>1720.74443397</v>
      </c>
      <c r="M57" s="36">
        <f>SUMIFS(СВЦЭМ!$D$39:$D$782,СВЦЭМ!$A$39:$A$782,$A57,СВЦЭМ!$B$39:$B$782,M$47)+'СЕТ СН'!$F$14+СВЦЭМ!$D$10+'СЕТ СН'!$F$6-'СЕТ СН'!$F$26</f>
        <v>1724.0321844999999</v>
      </c>
      <c r="N57" s="36">
        <f>SUMIFS(СВЦЭМ!$D$39:$D$782,СВЦЭМ!$A$39:$A$782,$A57,СВЦЭМ!$B$39:$B$782,N$47)+'СЕТ СН'!$F$14+СВЦЭМ!$D$10+'СЕТ СН'!$F$6-'СЕТ СН'!$F$26</f>
        <v>1725.1713816799997</v>
      </c>
      <c r="O57" s="36">
        <f>SUMIFS(СВЦЭМ!$D$39:$D$782,СВЦЭМ!$A$39:$A$782,$A57,СВЦЭМ!$B$39:$B$782,O$47)+'СЕТ СН'!$F$14+СВЦЭМ!$D$10+'СЕТ СН'!$F$6-'СЕТ СН'!$F$26</f>
        <v>1706.2882862199999</v>
      </c>
      <c r="P57" s="36">
        <f>SUMIFS(СВЦЭМ!$D$39:$D$782,СВЦЭМ!$A$39:$A$782,$A57,СВЦЭМ!$B$39:$B$782,P$47)+'СЕТ СН'!$F$14+СВЦЭМ!$D$10+'СЕТ СН'!$F$6-'СЕТ СН'!$F$26</f>
        <v>1709.6440075299997</v>
      </c>
      <c r="Q57" s="36">
        <f>SUMIFS(СВЦЭМ!$D$39:$D$782,СВЦЭМ!$A$39:$A$782,$A57,СВЦЭМ!$B$39:$B$782,Q$47)+'СЕТ СН'!$F$14+СВЦЭМ!$D$10+'СЕТ СН'!$F$6-'СЕТ СН'!$F$26</f>
        <v>1721.4801036200001</v>
      </c>
      <c r="R57" s="36">
        <f>SUMIFS(СВЦЭМ!$D$39:$D$782,СВЦЭМ!$A$39:$A$782,$A57,СВЦЭМ!$B$39:$B$782,R$47)+'СЕТ СН'!$F$14+СВЦЭМ!$D$10+'СЕТ СН'!$F$6-'СЕТ СН'!$F$26</f>
        <v>1729.3816882199999</v>
      </c>
      <c r="S57" s="36">
        <f>SUMIFS(СВЦЭМ!$D$39:$D$782,СВЦЭМ!$A$39:$A$782,$A57,СВЦЭМ!$B$39:$B$782,S$47)+'СЕТ СН'!$F$14+СВЦЭМ!$D$10+'СЕТ СН'!$F$6-'СЕТ СН'!$F$26</f>
        <v>1743.0657611299998</v>
      </c>
      <c r="T57" s="36">
        <f>SUMIFS(СВЦЭМ!$D$39:$D$782,СВЦЭМ!$A$39:$A$782,$A57,СВЦЭМ!$B$39:$B$782,T$47)+'СЕТ СН'!$F$14+СВЦЭМ!$D$10+'СЕТ СН'!$F$6-'СЕТ СН'!$F$26</f>
        <v>1752.4383189699997</v>
      </c>
      <c r="U57" s="36">
        <f>SUMIFS(СВЦЭМ!$D$39:$D$782,СВЦЭМ!$A$39:$A$782,$A57,СВЦЭМ!$B$39:$B$782,U$47)+'СЕТ СН'!$F$14+СВЦЭМ!$D$10+'СЕТ СН'!$F$6-'СЕТ СН'!$F$26</f>
        <v>1735.8264308899998</v>
      </c>
      <c r="V57" s="36">
        <f>SUMIFS(СВЦЭМ!$D$39:$D$782,СВЦЭМ!$A$39:$A$782,$A57,СВЦЭМ!$B$39:$B$782,V$47)+'СЕТ СН'!$F$14+СВЦЭМ!$D$10+'СЕТ СН'!$F$6-'СЕТ СН'!$F$26</f>
        <v>1735.9417543599998</v>
      </c>
      <c r="W57" s="36">
        <f>SUMIFS(СВЦЭМ!$D$39:$D$782,СВЦЭМ!$A$39:$A$782,$A57,СВЦЭМ!$B$39:$B$782,W$47)+'СЕТ СН'!$F$14+СВЦЭМ!$D$10+'СЕТ СН'!$F$6-'СЕТ СН'!$F$26</f>
        <v>1721.0868588399999</v>
      </c>
      <c r="X57" s="36">
        <f>SUMIFS(СВЦЭМ!$D$39:$D$782,СВЦЭМ!$A$39:$A$782,$A57,СВЦЭМ!$B$39:$B$782,X$47)+'СЕТ СН'!$F$14+СВЦЭМ!$D$10+'СЕТ СН'!$F$6-'СЕТ СН'!$F$26</f>
        <v>1757.3144695599999</v>
      </c>
      <c r="Y57" s="36">
        <f>SUMIFS(СВЦЭМ!$D$39:$D$782,СВЦЭМ!$A$39:$A$782,$A57,СВЦЭМ!$B$39:$B$782,Y$47)+'СЕТ СН'!$F$14+СВЦЭМ!$D$10+'СЕТ СН'!$F$6-'СЕТ СН'!$F$26</f>
        <v>1841.9957338899999</v>
      </c>
    </row>
    <row r="58" spans="1:25" ht="15.75" x14ac:dyDescent="0.2">
      <c r="A58" s="35">
        <f t="shared" si="1"/>
        <v>45484</v>
      </c>
      <c r="B58" s="36">
        <f>SUMIFS(СВЦЭМ!$D$39:$D$782,СВЦЭМ!$A$39:$A$782,$A58,СВЦЭМ!$B$39:$B$782,B$47)+'СЕТ СН'!$F$14+СВЦЭМ!$D$10+'СЕТ СН'!$F$6-'СЕТ СН'!$F$26</f>
        <v>1975.9540161999998</v>
      </c>
      <c r="C58" s="36">
        <f>SUMIFS(СВЦЭМ!$D$39:$D$782,СВЦЭМ!$A$39:$A$782,$A58,СВЦЭМ!$B$39:$B$782,C$47)+'СЕТ СН'!$F$14+СВЦЭМ!$D$10+'СЕТ СН'!$F$6-'СЕТ СН'!$F$26</f>
        <v>2130.94769421</v>
      </c>
      <c r="D58" s="36">
        <f>SUMIFS(СВЦЭМ!$D$39:$D$782,СВЦЭМ!$A$39:$A$782,$A58,СВЦЭМ!$B$39:$B$782,D$47)+'СЕТ СН'!$F$14+СВЦЭМ!$D$10+'СЕТ СН'!$F$6-'СЕТ СН'!$F$26</f>
        <v>2237.47152766</v>
      </c>
      <c r="E58" s="36">
        <f>SUMIFS(СВЦЭМ!$D$39:$D$782,СВЦЭМ!$A$39:$A$782,$A58,СВЦЭМ!$B$39:$B$782,E$47)+'СЕТ СН'!$F$14+СВЦЭМ!$D$10+'СЕТ СН'!$F$6-'СЕТ СН'!$F$26</f>
        <v>2265.3179379600001</v>
      </c>
      <c r="F58" s="36">
        <f>SUMIFS(СВЦЭМ!$D$39:$D$782,СВЦЭМ!$A$39:$A$782,$A58,СВЦЭМ!$B$39:$B$782,F$47)+'СЕТ СН'!$F$14+СВЦЭМ!$D$10+'СЕТ СН'!$F$6-'СЕТ СН'!$F$26</f>
        <v>2275.43377749</v>
      </c>
      <c r="G58" s="36">
        <f>SUMIFS(СВЦЭМ!$D$39:$D$782,СВЦЭМ!$A$39:$A$782,$A58,СВЦЭМ!$B$39:$B$782,G$47)+'СЕТ СН'!$F$14+СВЦЭМ!$D$10+'СЕТ СН'!$F$6-'СЕТ СН'!$F$26</f>
        <v>2248.4931492400001</v>
      </c>
      <c r="H58" s="36">
        <f>SUMIFS(СВЦЭМ!$D$39:$D$782,СВЦЭМ!$A$39:$A$782,$A58,СВЦЭМ!$B$39:$B$782,H$47)+'СЕТ СН'!$F$14+СВЦЭМ!$D$10+'СЕТ СН'!$F$6-'СЕТ СН'!$F$26</f>
        <v>2160.6367518500001</v>
      </c>
      <c r="I58" s="36">
        <f>SUMIFS(СВЦЭМ!$D$39:$D$782,СВЦЭМ!$A$39:$A$782,$A58,СВЦЭМ!$B$39:$B$782,I$47)+'СЕТ СН'!$F$14+СВЦЭМ!$D$10+'СЕТ СН'!$F$6-'СЕТ СН'!$F$26</f>
        <v>2033.5346577699997</v>
      </c>
      <c r="J58" s="36">
        <f>SUMIFS(СВЦЭМ!$D$39:$D$782,СВЦЭМ!$A$39:$A$782,$A58,СВЦЭМ!$B$39:$B$782,J$47)+'СЕТ СН'!$F$14+СВЦЭМ!$D$10+'СЕТ СН'!$F$6-'СЕТ СН'!$F$26</f>
        <v>1921.3661499899999</v>
      </c>
      <c r="K58" s="36">
        <f>SUMIFS(СВЦЭМ!$D$39:$D$782,СВЦЭМ!$A$39:$A$782,$A58,СВЦЭМ!$B$39:$B$782,K$47)+'СЕТ СН'!$F$14+СВЦЭМ!$D$10+'СЕТ СН'!$F$6-'СЕТ СН'!$F$26</f>
        <v>1892.8922887799999</v>
      </c>
      <c r="L58" s="36">
        <f>SUMIFS(СВЦЭМ!$D$39:$D$782,СВЦЭМ!$A$39:$A$782,$A58,СВЦЭМ!$B$39:$B$782,L$47)+'СЕТ СН'!$F$14+СВЦЭМ!$D$10+'СЕТ СН'!$F$6-'СЕТ СН'!$F$26</f>
        <v>1853.2188899399998</v>
      </c>
      <c r="M58" s="36">
        <f>SUMIFS(СВЦЭМ!$D$39:$D$782,СВЦЭМ!$A$39:$A$782,$A58,СВЦЭМ!$B$39:$B$782,M$47)+'СЕТ СН'!$F$14+СВЦЭМ!$D$10+'СЕТ СН'!$F$6-'СЕТ СН'!$F$26</f>
        <v>1861.6106359099999</v>
      </c>
      <c r="N58" s="36">
        <f>SUMIFS(СВЦЭМ!$D$39:$D$782,СВЦЭМ!$A$39:$A$782,$A58,СВЦЭМ!$B$39:$B$782,N$47)+'СЕТ СН'!$F$14+СВЦЭМ!$D$10+'СЕТ СН'!$F$6-'СЕТ СН'!$F$26</f>
        <v>1866.5562922599997</v>
      </c>
      <c r="O58" s="36">
        <f>SUMIFS(СВЦЭМ!$D$39:$D$782,СВЦЭМ!$A$39:$A$782,$A58,СВЦЭМ!$B$39:$B$782,O$47)+'СЕТ СН'!$F$14+СВЦЭМ!$D$10+'СЕТ СН'!$F$6-'СЕТ СН'!$F$26</f>
        <v>1854.86777979</v>
      </c>
      <c r="P58" s="36">
        <f>SUMIFS(СВЦЭМ!$D$39:$D$782,СВЦЭМ!$A$39:$A$782,$A58,СВЦЭМ!$B$39:$B$782,P$47)+'СЕТ СН'!$F$14+СВЦЭМ!$D$10+'СЕТ СН'!$F$6-'СЕТ СН'!$F$26</f>
        <v>1855.52956223</v>
      </c>
      <c r="Q58" s="36">
        <f>SUMIFS(СВЦЭМ!$D$39:$D$782,СВЦЭМ!$A$39:$A$782,$A58,СВЦЭМ!$B$39:$B$782,Q$47)+'СЕТ СН'!$F$14+СВЦЭМ!$D$10+'СЕТ СН'!$F$6-'СЕТ СН'!$F$26</f>
        <v>1857.6870757500001</v>
      </c>
      <c r="R58" s="36">
        <f>SUMIFS(СВЦЭМ!$D$39:$D$782,СВЦЭМ!$A$39:$A$782,$A58,СВЦЭМ!$B$39:$B$782,R$47)+'СЕТ СН'!$F$14+СВЦЭМ!$D$10+'СЕТ СН'!$F$6-'СЕТ СН'!$F$26</f>
        <v>1868.5360105300001</v>
      </c>
      <c r="S58" s="36">
        <f>SUMIFS(СВЦЭМ!$D$39:$D$782,СВЦЭМ!$A$39:$A$782,$A58,СВЦЭМ!$B$39:$B$782,S$47)+'СЕТ СН'!$F$14+СВЦЭМ!$D$10+'СЕТ СН'!$F$6-'СЕТ СН'!$F$26</f>
        <v>1873.8072789899998</v>
      </c>
      <c r="T58" s="36">
        <f>SUMIFS(СВЦЭМ!$D$39:$D$782,СВЦЭМ!$A$39:$A$782,$A58,СВЦЭМ!$B$39:$B$782,T$47)+'СЕТ СН'!$F$14+СВЦЭМ!$D$10+'СЕТ СН'!$F$6-'СЕТ СН'!$F$26</f>
        <v>1866.9966324100001</v>
      </c>
      <c r="U58" s="36">
        <f>SUMIFS(СВЦЭМ!$D$39:$D$782,СВЦЭМ!$A$39:$A$782,$A58,СВЦЭМ!$B$39:$B$782,U$47)+'СЕТ СН'!$F$14+СВЦЭМ!$D$10+'СЕТ СН'!$F$6-'СЕТ СН'!$F$26</f>
        <v>1883.31450692</v>
      </c>
      <c r="V58" s="36">
        <f>SUMIFS(СВЦЭМ!$D$39:$D$782,СВЦЭМ!$A$39:$A$782,$A58,СВЦЭМ!$B$39:$B$782,V$47)+'СЕТ СН'!$F$14+СВЦЭМ!$D$10+'СЕТ СН'!$F$6-'СЕТ СН'!$F$26</f>
        <v>1875.6871300299999</v>
      </c>
      <c r="W58" s="36">
        <f>SUMIFS(СВЦЭМ!$D$39:$D$782,СВЦЭМ!$A$39:$A$782,$A58,СВЦЭМ!$B$39:$B$782,W$47)+'СЕТ СН'!$F$14+СВЦЭМ!$D$10+'СЕТ СН'!$F$6-'СЕТ СН'!$F$26</f>
        <v>1853.6398858799998</v>
      </c>
      <c r="X58" s="36">
        <f>SUMIFS(СВЦЭМ!$D$39:$D$782,СВЦЭМ!$A$39:$A$782,$A58,СВЦЭМ!$B$39:$B$782,X$47)+'СЕТ СН'!$F$14+СВЦЭМ!$D$10+'СЕТ СН'!$F$6-'СЕТ СН'!$F$26</f>
        <v>1891.9681110699998</v>
      </c>
      <c r="Y58" s="36">
        <f>SUMIFS(СВЦЭМ!$D$39:$D$782,СВЦЭМ!$A$39:$A$782,$A58,СВЦЭМ!$B$39:$B$782,Y$47)+'СЕТ СН'!$F$14+СВЦЭМ!$D$10+'СЕТ СН'!$F$6-'СЕТ СН'!$F$26</f>
        <v>1898.7179078899999</v>
      </c>
    </row>
    <row r="59" spans="1:25" ht="15.75" x14ac:dyDescent="0.2">
      <c r="A59" s="35">
        <f t="shared" si="1"/>
        <v>45485</v>
      </c>
      <c r="B59" s="36">
        <f>SUMIFS(СВЦЭМ!$D$39:$D$782,СВЦЭМ!$A$39:$A$782,$A59,СВЦЭМ!$B$39:$B$782,B$47)+'СЕТ СН'!$F$14+СВЦЭМ!$D$10+'СЕТ СН'!$F$6-'СЕТ СН'!$F$26</f>
        <v>2091.5401475899998</v>
      </c>
      <c r="C59" s="36">
        <f>SUMIFS(СВЦЭМ!$D$39:$D$782,СВЦЭМ!$A$39:$A$782,$A59,СВЦЭМ!$B$39:$B$782,C$47)+'СЕТ СН'!$F$14+СВЦЭМ!$D$10+'СЕТ СН'!$F$6-'СЕТ СН'!$F$26</f>
        <v>2150.2923152200001</v>
      </c>
      <c r="D59" s="36">
        <f>SUMIFS(СВЦЭМ!$D$39:$D$782,СВЦЭМ!$A$39:$A$782,$A59,СВЦЭМ!$B$39:$B$782,D$47)+'СЕТ СН'!$F$14+СВЦЭМ!$D$10+'СЕТ СН'!$F$6-'СЕТ СН'!$F$26</f>
        <v>2207.4843402699998</v>
      </c>
      <c r="E59" s="36">
        <f>SUMIFS(СВЦЭМ!$D$39:$D$782,СВЦЭМ!$A$39:$A$782,$A59,СВЦЭМ!$B$39:$B$782,E$47)+'СЕТ СН'!$F$14+СВЦЭМ!$D$10+'СЕТ СН'!$F$6-'СЕТ СН'!$F$26</f>
        <v>2239.2308442499998</v>
      </c>
      <c r="F59" s="36">
        <f>SUMIFS(СВЦЭМ!$D$39:$D$782,СВЦЭМ!$A$39:$A$782,$A59,СВЦЭМ!$B$39:$B$782,F$47)+'СЕТ СН'!$F$14+СВЦЭМ!$D$10+'СЕТ СН'!$F$6-'СЕТ СН'!$F$26</f>
        <v>2239.7634008499999</v>
      </c>
      <c r="G59" s="36">
        <f>SUMIFS(СВЦЭМ!$D$39:$D$782,СВЦЭМ!$A$39:$A$782,$A59,СВЦЭМ!$B$39:$B$782,G$47)+'СЕТ СН'!$F$14+СВЦЭМ!$D$10+'СЕТ СН'!$F$6-'СЕТ СН'!$F$26</f>
        <v>2220.0331026999997</v>
      </c>
      <c r="H59" s="36">
        <f>SUMIFS(СВЦЭМ!$D$39:$D$782,СВЦЭМ!$A$39:$A$782,$A59,СВЦЭМ!$B$39:$B$782,H$47)+'СЕТ СН'!$F$14+СВЦЭМ!$D$10+'СЕТ СН'!$F$6-'СЕТ СН'!$F$26</f>
        <v>2156.7375424299998</v>
      </c>
      <c r="I59" s="36">
        <f>SUMIFS(СВЦЭМ!$D$39:$D$782,СВЦЭМ!$A$39:$A$782,$A59,СВЦЭМ!$B$39:$B$782,I$47)+'СЕТ СН'!$F$14+СВЦЭМ!$D$10+'СЕТ СН'!$F$6-'СЕТ СН'!$F$26</f>
        <v>2033.51610919</v>
      </c>
      <c r="J59" s="36">
        <f>SUMIFS(СВЦЭМ!$D$39:$D$782,СВЦЭМ!$A$39:$A$782,$A59,СВЦЭМ!$B$39:$B$782,J$47)+'СЕТ СН'!$F$14+СВЦЭМ!$D$10+'СЕТ СН'!$F$6-'СЕТ СН'!$F$26</f>
        <v>1893.29516349</v>
      </c>
      <c r="K59" s="36">
        <f>SUMIFS(СВЦЭМ!$D$39:$D$782,СВЦЭМ!$A$39:$A$782,$A59,СВЦЭМ!$B$39:$B$782,K$47)+'СЕТ СН'!$F$14+СВЦЭМ!$D$10+'СЕТ СН'!$F$6-'СЕТ СН'!$F$26</f>
        <v>1856.7538028099998</v>
      </c>
      <c r="L59" s="36">
        <f>SUMIFS(СВЦЭМ!$D$39:$D$782,СВЦЭМ!$A$39:$A$782,$A59,СВЦЭМ!$B$39:$B$782,L$47)+'СЕТ СН'!$F$14+СВЦЭМ!$D$10+'СЕТ СН'!$F$6-'СЕТ СН'!$F$26</f>
        <v>1824.8744378000001</v>
      </c>
      <c r="M59" s="36">
        <f>SUMIFS(СВЦЭМ!$D$39:$D$782,СВЦЭМ!$A$39:$A$782,$A59,СВЦЭМ!$B$39:$B$782,M$47)+'СЕТ СН'!$F$14+СВЦЭМ!$D$10+'СЕТ СН'!$F$6-'СЕТ СН'!$F$26</f>
        <v>1827.2720994799997</v>
      </c>
      <c r="N59" s="36">
        <f>SUMIFS(СВЦЭМ!$D$39:$D$782,СВЦЭМ!$A$39:$A$782,$A59,СВЦЭМ!$B$39:$B$782,N$47)+'СЕТ СН'!$F$14+СВЦЭМ!$D$10+'СЕТ СН'!$F$6-'СЕТ СН'!$F$26</f>
        <v>1816.9610313899998</v>
      </c>
      <c r="O59" s="36">
        <f>SUMIFS(СВЦЭМ!$D$39:$D$782,СВЦЭМ!$A$39:$A$782,$A59,СВЦЭМ!$B$39:$B$782,O$47)+'СЕТ СН'!$F$14+СВЦЭМ!$D$10+'СЕТ СН'!$F$6-'СЕТ СН'!$F$26</f>
        <v>1808.8283695599998</v>
      </c>
      <c r="P59" s="36">
        <f>SUMIFS(СВЦЭМ!$D$39:$D$782,СВЦЭМ!$A$39:$A$782,$A59,СВЦЭМ!$B$39:$B$782,P$47)+'СЕТ СН'!$F$14+СВЦЭМ!$D$10+'СЕТ СН'!$F$6-'СЕТ СН'!$F$26</f>
        <v>1825.7705583500001</v>
      </c>
      <c r="Q59" s="36">
        <f>SUMIFS(СВЦЭМ!$D$39:$D$782,СВЦЭМ!$A$39:$A$782,$A59,СВЦЭМ!$B$39:$B$782,Q$47)+'СЕТ СН'!$F$14+СВЦЭМ!$D$10+'СЕТ СН'!$F$6-'СЕТ СН'!$F$26</f>
        <v>1845.46258902</v>
      </c>
      <c r="R59" s="36">
        <f>SUMIFS(СВЦЭМ!$D$39:$D$782,СВЦЭМ!$A$39:$A$782,$A59,СВЦЭМ!$B$39:$B$782,R$47)+'СЕТ СН'!$F$14+СВЦЭМ!$D$10+'СЕТ СН'!$F$6-'СЕТ СН'!$F$26</f>
        <v>1854.1675761399997</v>
      </c>
      <c r="S59" s="36">
        <f>SUMIFS(СВЦЭМ!$D$39:$D$782,СВЦЭМ!$A$39:$A$782,$A59,СВЦЭМ!$B$39:$B$782,S$47)+'СЕТ СН'!$F$14+СВЦЭМ!$D$10+'СЕТ СН'!$F$6-'СЕТ СН'!$F$26</f>
        <v>1842.54116423</v>
      </c>
      <c r="T59" s="36">
        <f>SUMIFS(СВЦЭМ!$D$39:$D$782,СВЦЭМ!$A$39:$A$782,$A59,СВЦЭМ!$B$39:$B$782,T$47)+'СЕТ СН'!$F$14+СВЦЭМ!$D$10+'СЕТ СН'!$F$6-'СЕТ СН'!$F$26</f>
        <v>1822.92576465</v>
      </c>
      <c r="U59" s="36">
        <f>SUMIFS(СВЦЭМ!$D$39:$D$782,СВЦЭМ!$A$39:$A$782,$A59,СВЦЭМ!$B$39:$B$782,U$47)+'СЕТ СН'!$F$14+СВЦЭМ!$D$10+'СЕТ СН'!$F$6-'СЕТ СН'!$F$26</f>
        <v>1844.2759924699999</v>
      </c>
      <c r="V59" s="36">
        <f>SUMIFS(СВЦЭМ!$D$39:$D$782,СВЦЭМ!$A$39:$A$782,$A59,СВЦЭМ!$B$39:$B$782,V$47)+'СЕТ СН'!$F$14+СВЦЭМ!$D$10+'СЕТ СН'!$F$6-'СЕТ СН'!$F$26</f>
        <v>1855.9453778399998</v>
      </c>
      <c r="W59" s="36">
        <f>SUMIFS(СВЦЭМ!$D$39:$D$782,СВЦЭМ!$A$39:$A$782,$A59,СВЦЭМ!$B$39:$B$782,W$47)+'СЕТ СН'!$F$14+СВЦЭМ!$D$10+'СЕТ СН'!$F$6-'СЕТ СН'!$F$26</f>
        <v>1837.3934501999997</v>
      </c>
      <c r="X59" s="36">
        <f>SUMIFS(СВЦЭМ!$D$39:$D$782,СВЦЭМ!$A$39:$A$782,$A59,СВЦЭМ!$B$39:$B$782,X$47)+'СЕТ СН'!$F$14+СВЦЭМ!$D$10+'СЕТ СН'!$F$6-'СЕТ СН'!$F$26</f>
        <v>1885.2419467899999</v>
      </c>
      <c r="Y59" s="36">
        <f>SUMIFS(СВЦЭМ!$D$39:$D$782,СВЦЭМ!$A$39:$A$782,$A59,СВЦЭМ!$B$39:$B$782,Y$47)+'СЕТ СН'!$F$14+СВЦЭМ!$D$10+'СЕТ СН'!$F$6-'СЕТ СН'!$F$26</f>
        <v>1980.3639697499998</v>
      </c>
    </row>
    <row r="60" spans="1:25" ht="15.75" x14ac:dyDescent="0.2">
      <c r="A60" s="35">
        <f t="shared" si="1"/>
        <v>45486</v>
      </c>
      <c r="B60" s="36">
        <f>SUMIFS(СВЦЭМ!$D$39:$D$782,СВЦЭМ!$A$39:$A$782,$A60,СВЦЭМ!$B$39:$B$782,B$47)+'СЕТ СН'!$F$14+СВЦЭМ!$D$10+'СЕТ СН'!$F$6-'СЕТ СН'!$F$26</f>
        <v>2076.04225322</v>
      </c>
      <c r="C60" s="36">
        <f>SUMIFS(СВЦЭМ!$D$39:$D$782,СВЦЭМ!$A$39:$A$782,$A60,СВЦЭМ!$B$39:$B$782,C$47)+'СЕТ СН'!$F$14+СВЦЭМ!$D$10+'СЕТ СН'!$F$6-'СЕТ СН'!$F$26</f>
        <v>2138.7578515999999</v>
      </c>
      <c r="D60" s="36">
        <f>SUMIFS(СВЦЭМ!$D$39:$D$782,СВЦЭМ!$A$39:$A$782,$A60,СВЦЭМ!$B$39:$B$782,D$47)+'СЕТ СН'!$F$14+СВЦЭМ!$D$10+'СЕТ СН'!$F$6-'СЕТ СН'!$F$26</f>
        <v>2120.3759657999999</v>
      </c>
      <c r="E60" s="36">
        <f>SUMIFS(СВЦЭМ!$D$39:$D$782,СВЦЭМ!$A$39:$A$782,$A60,СВЦЭМ!$B$39:$B$782,E$47)+'СЕТ СН'!$F$14+СВЦЭМ!$D$10+'СЕТ СН'!$F$6-'СЕТ СН'!$F$26</f>
        <v>2120.6780427399999</v>
      </c>
      <c r="F60" s="36">
        <f>SUMIFS(СВЦЭМ!$D$39:$D$782,СВЦЭМ!$A$39:$A$782,$A60,СВЦЭМ!$B$39:$B$782,F$47)+'СЕТ СН'!$F$14+СВЦЭМ!$D$10+'СЕТ СН'!$F$6-'СЕТ СН'!$F$26</f>
        <v>2123.8826214699998</v>
      </c>
      <c r="G60" s="36">
        <f>SUMIFS(СВЦЭМ!$D$39:$D$782,СВЦЭМ!$A$39:$A$782,$A60,СВЦЭМ!$B$39:$B$782,G$47)+'СЕТ СН'!$F$14+СВЦЭМ!$D$10+'СЕТ СН'!$F$6-'СЕТ СН'!$F$26</f>
        <v>2128.3174237899998</v>
      </c>
      <c r="H60" s="36">
        <f>SUMIFS(СВЦЭМ!$D$39:$D$782,СВЦЭМ!$A$39:$A$782,$A60,СВЦЭМ!$B$39:$B$782,H$47)+'СЕТ СН'!$F$14+СВЦЭМ!$D$10+'СЕТ СН'!$F$6-'СЕТ СН'!$F$26</f>
        <v>2207.9834046799997</v>
      </c>
      <c r="I60" s="36">
        <f>SUMIFS(СВЦЭМ!$D$39:$D$782,СВЦЭМ!$A$39:$A$782,$A60,СВЦЭМ!$B$39:$B$782,I$47)+'СЕТ СН'!$F$14+СВЦЭМ!$D$10+'СЕТ СН'!$F$6-'СЕТ СН'!$F$26</f>
        <v>2122.93481952</v>
      </c>
      <c r="J60" s="36">
        <f>SUMIFS(СВЦЭМ!$D$39:$D$782,СВЦЭМ!$A$39:$A$782,$A60,СВЦЭМ!$B$39:$B$782,J$47)+'СЕТ СН'!$F$14+СВЦЭМ!$D$10+'СЕТ СН'!$F$6-'СЕТ СН'!$F$26</f>
        <v>2000.2648235500001</v>
      </c>
      <c r="K60" s="36">
        <f>SUMIFS(СВЦЭМ!$D$39:$D$782,СВЦЭМ!$A$39:$A$782,$A60,СВЦЭМ!$B$39:$B$782,K$47)+'СЕТ СН'!$F$14+СВЦЭМ!$D$10+'СЕТ СН'!$F$6-'СЕТ СН'!$F$26</f>
        <v>1867.9282304899998</v>
      </c>
      <c r="L60" s="36">
        <f>SUMIFS(СВЦЭМ!$D$39:$D$782,СВЦЭМ!$A$39:$A$782,$A60,СВЦЭМ!$B$39:$B$782,L$47)+'СЕТ СН'!$F$14+СВЦЭМ!$D$10+'СЕТ СН'!$F$6-'СЕТ СН'!$F$26</f>
        <v>1805.0745236499997</v>
      </c>
      <c r="M60" s="36">
        <f>SUMIFS(СВЦЭМ!$D$39:$D$782,СВЦЭМ!$A$39:$A$782,$A60,СВЦЭМ!$B$39:$B$782,M$47)+'СЕТ СН'!$F$14+СВЦЭМ!$D$10+'СЕТ СН'!$F$6-'СЕТ СН'!$F$26</f>
        <v>1781.7344441299997</v>
      </c>
      <c r="N60" s="36">
        <f>SUMIFS(СВЦЭМ!$D$39:$D$782,СВЦЭМ!$A$39:$A$782,$A60,СВЦЭМ!$B$39:$B$782,N$47)+'СЕТ СН'!$F$14+СВЦЭМ!$D$10+'СЕТ СН'!$F$6-'СЕТ СН'!$F$26</f>
        <v>1780.8502200499997</v>
      </c>
      <c r="O60" s="36">
        <f>SUMIFS(СВЦЭМ!$D$39:$D$782,СВЦЭМ!$A$39:$A$782,$A60,СВЦЭМ!$B$39:$B$782,O$47)+'СЕТ СН'!$F$14+СВЦЭМ!$D$10+'СЕТ СН'!$F$6-'СЕТ СН'!$F$26</f>
        <v>1771.24152654</v>
      </c>
      <c r="P60" s="36">
        <f>SUMIFS(СВЦЭМ!$D$39:$D$782,СВЦЭМ!$A$39:$A$782,$A60,СВЦЭМ!$B$39:$B$782,P$47)+'СЕТ СН'!$F$14+СВЦЭМ!$D$10+'СЕТ СН'!$F$6-'СЕТ СН'!$F$26</f>
        <v>1783.5773878199998</v>
      </c>
      <c r="Q60" s="36">
        <f>SUMIFS(СВЦЭМ!$D$39:$D$782,СВЦЭМ!$A$39:$A$782,$A60,СВЦЭМ!$B$39:$B$782,Q$47)+'СЕТ СН'!$F$14+СВЦЭМ!$D$10+'СЕТ СН'!$F$6-'СЕТ СН'!$F$26</f>
        <v>1795.9994165600001</v>
      </c>
      <c r="R60" s="36">
        <f>SUMIFS(СВЦЭМ!$D$39:$D$782,СВЦЭМ!$A$39:$A$782,$A60,СВЦЭМ!$B$39:$B$782,R$47)+'СЕТ СН'!$F$14+СВЦЭМ!$D$10+'СЕТ СН'!$F$6-'СЕТ СН'!$F$26</f>
        <v>1765.50970345</v>
      </c>
      <c r="S60" s="36">
        <f>SUMIFS(СВЦЭМ!$D$39:$D$782,СВЦЭМ!$A$39:$A$782,$A60,СВЦЭМ!$B$39:$B$782,S$47)+'СЕТ СН'!$F$14+СВЦЭМ!$D$10+'СЕТ СН'!$F$6-'СЕТ СН'!$F$26</f>
        <v>1763.8857037299999</v>
      </c>
      <c r="T60" s="36">
        <f>SUMIFS(СВЦЭМ!$D$39:$D$782,СВЦЭМ!$A$39:$A$782,$A60,СВЦЭМ!$B$39:$B$782,T$47)+'СЕТ СН'!$F$14+СВЦЭМ!$D$10+'СЕТ СН'!$F$6-'СЕТ СН'!$F$26</f>
        <v>1757.6424536899999</v>
      </c>
      <c r="U60" s="36">
        <f>SUMIFS(СВЦЭМ!$D$39:$D$782,СВЦЭМ!$A$39:$A$782,$A60,СВЦЭМ!$B$39:$B$782,U$47)+'СЕТ СН'!$F$14+СВЦЭМ!$D$10+'СЕТ СН'!$F$6-'СЕТ СН'!$F$26</f>
        <v>1771.6286880399998</v>
      </c>
      <c r="V60" s="36">
        <f>SUMIFS(СВЦЭМ!$D$39:$D$782,СВЦЭМ!$A$39:$A$782,$A60,СВЦЭМ!$B$39:$B$782,V$47)+'СЕТ СН'!$F$14+СВЦЭМ!$D$10+'СЕТ СН'!$F$6-'СЕТ СН'!$F$26</f>
        <v>1783.6919791999999</v>
      </c>
      <c r="W60" s="36">
        <f>SUMIFS(СВЦЭМ!$D$39:$D$782,СВЦЭМ!$A$39:$A$782,$A60,СВЦЭМ!$B$39:$B$782,W$47)+'СЕТ СН'!$F$14+СВЦЭМ!$D$10+'СЕТ СН'!$F$6-'СЕТ СН'!$F$26</f>
        <v>1778.0259535999999</v>
      </c>
      <c r="X60" s="36">
        <f>SUMIFS(СВЦЭМ!$D$39:$D$782,СВЦЭМ!$A$39:$A$782,$A60,СВЦЭМ!$B$39:$B$782,X$47)+'СЕТ СН'!$F$14+СВЦЭМ!$D$10+'СЕТ СН'!$F$6-'СЕТ СН'!$F$26</f>
        <v>1814.22660954</v>
      </c>
      <c r="Y60" s="36">
        <f>SUMIFS(СВЦЭМ!$D$39:$D$782,СВЦЭМ!$A$39:$A$782,$A60,СВЦЭМ!$B$39:$B$782,Y$47)+'СЕТ СН'!$F$14+СВЦЭМ!$D$10+'СЕТ СН'!$F$6-'СЕТ СН'!$F$26</f>
        <v>1910.30794651</v>
      </c>
    </row>
    <row r="61" spans="1:25" ht="15.75" x14ac:dyDescent="0.2">
      <c r="A61" s="35">
        <f t="shared" si="1"/>
        <v>45487</v>
      </c>
      <c r="B61" s="36">
        <f>SUMIFS(СВЦЭМ!$D$39:$D$782,СВЦЭМ!$A$39:$A$782,$A61,СВЦЭМ!$B$39:$B$782,B$47)+'СЕТ СН'!$F$14+СВЦЭМ!$D$10+'СЕТ СН'!$F$6-'СЕТ СН'!$F$26</f>
        <v>2030.6185084799999</v>
      </c>
      <c r="C61" s="36">
        <f>SUMIFS(СВЦЭМ!$D$39:$D$782,СВЦЭМ!$A$39:$A$782,$A61,СВЦЭМ!$B$39:$B$782,C$47)+'СЕТ СН'!$F$14+СВЦЭМ!$D$10+'СЕТ СН'!$F$6-'СЕТ СН'!$F$26</f>
        <v>2008.0819654500001</v>
      </c>
      <c r="D61" s="36">
        <f>SUMIFS(СВЦЭМ!$D$39:$D$782,СВЦЭМ!$A$39:$A$782,$A61,СВЦЭМ!$B$39:$B$782,D$47)+'СЕТ СН'!$F$14+СВЦЭМ!$D$10+'СЕТ СН'!$F$6-'СЕТ СН'!$F$26</f>
        <v>1979.6964536</v>
      </c>
      <c r="E61" s="36">
        <f>SUMIFS(СВЦЭМ!$D$39:$D$782,СВЦЭМ!$A$39:$A$782,$A61,СВЦЭМ!$B$39:$B$782,E$47)+'СЕТ СН'!$F$14+СВЦЭМ!$D$10+'СЕТ СН'!$F$6-'СЕТ СН'!$F$26</f>
        <v>1951.8336570399997</v>
      </c>
      <c r="F61" s="36">
        <f>SUMIFS(СВЦЭМ!$D$39:$D$782,СВЦЭМ!$A$39:$A$782,$A61,СВЦЭМ!$B$39:$B$782,F$47)+'СЕТ СН'!$F$14+СВЦЭМ!$D$10+'СЕТ СН'!$F$6-'СЕТ СН'!$F$26</f>
        <v>1943.0603340799998</v>
      </c>
      <c r="G61" s="36">
        <f>SUMIFS(СВЦЭМ!$D$39:$D$782,СВЦЭМ!$A$39:$A$782,$A61,СВЦЭМ!$B$39:$B$782,G$47)+'СЕТ СН'!$F$14+СВЦЭМ!$D$10+'СЕТ СН'!$F$6-'СЕТ СН'!$F$26</f>
        <v>1955.1748282899998</v>
      </c>
      <c r="H61" s="36">
        <f>SUMIFS(СВЦЭМ!$D$39:$D$782,СВЦЭМ!$A$39:$A$782,$A61,СВЦЭМ!$B$39:$B$782,H$47)+'СЕТ СН'!$F$14+СВЦЭМ!$D$10+'СЕТ СН'!$F$6-'СЕТ СН'!$F$26</f>
        <v>1965.4259865999998</v>
      </c>
      <c r="I61" s="36">
        <f>SUMIFS(СВЦЭМ!$D$39:$D$782,СВЦЭМ!$A$39:$A$782,$A61,СВЦЭМ!$B$39:$B$782,I$47)+'СЕТ СН'!$F$14+СВЦЭМ!$D$10+'СЕТ СН'!$F$6-'СЕТ СН'!$F$26</f>
        <v>2016.0269754000001</v>
      </c>
      <c r="J61" s="36">
        <f>SUMIFS(СВЦЭМ!$D$39:$D$782,СВЦЭМ!$A$39:$A$782,$A61,СВЦЭМ!$B$39:$B$782,J$47)+'СЕТ СН'!$F$14+СВЦЭМ!$D$10+'СЕТ СН'!$F$6-'СЕТ СН'!$F$26</f>
        <v>2053.5397518499999</v>
      </c>
      <c r="K61" s="36">
        <f>SUMIFS(СВЦЭМ!$D$39:$D$782,СВЦЭМ!$A$39:$A$782,$A61,СВЦЭМ!$B$39:$B$782,K$47)+'СЕТ СН'!$F$14+СВЦЭМ!$D$10+'СЕТ СН'!$F$6-'СЕТ СН'!$F$26</f>
        <v>1938.7229244199998</v>
      </c>
      <c r="L61" s="36">
        <f>SUMIFS(СВЦЭМ!$D$39:$D$782,СВЦЭМ!$A$39:$A$782,$A61,СВЦЭМ!$B$39:$B$782,L$47)+'СЕТ СН'!$F$14+СВЦЭМ!$D$10+'СЕТ СН'!$F$6-'СЕТ СН'!$F$26</f>
        <v>1869.6202936599998</v>
      </c>
      <c r="M61" s="36">
        <f>SUMIFS(СВЦЭМ!$D$39:$D$782,СВЦЭМ!$A$39:$A$782,$A61,СВЦЭМ!$B$39:$B$782,M$47)+'СЕТ СН'!$F$14+СВЦЭМ!$D$10+'СЕТ СН'!$F$6-'СЕТ СН'!$F$26</f>
        <v>1839.1680302300001</v>
      </c>
      <c r="N61" s="36">
        <f>SUMIFS(СВЦЭМ!$D$39:$D$782,СВЦЭМ!$A$39:$A$782,$A61,СВЦЭМ!$B$39:$B$782,N$47)+'СЕТ СН'!$F$14+СВЦЭМ!$D$10+'СЕТ СН'!$F$6-'СЕТ СН'!$F$26</f>
        <v>1821.6925271099999</v>
      </c>
      <c r="O61" s="36">
        <f>SUMIFS(СВЦЭМ!$D$39:$D$782,СВЦЭМ!$A$39:$A$782,$A61,СВЦЭМ!$B$39:$B$782,O$47)+'СЕТ СН'!$F$14+СВЦЭМ!$D$10+'СЕТ СН'!$F$6-'СЕТ СН'!$F$26</f>
        <v>1811.3412051599998</v>
      </c>
      <c r="P61" s="36">
        <f>SUMIFS(СВЦЭМ!$D$39:$D$782,СВЦЭМ!$A$39:$A$782,$A61,СВЦЭМ!$B$39:$B$782,P$47)+'СЕТ СН'!$F$14+СВЦЭМ!$D$10+'СЕТ СН'!$F$6-'СЕТ СН'!$F$26</f>
        <v>1823.3344422999999</v>
      </c>
      <c r="Q61" s="36">
        <f>SUMIFS(СВЦЭМ!$D$39:$D$782,СВЦЭМ!$A$39:$A$782,$A61,СВЦЭМ!$B$39:$B$782,Q$47)+'СЕТ СН'!$F$14+СВЦЭМ!$D$10+'СЕТ СН'!$F$6-'СЕТ СН'!$F$26</f>
        <v>1837.1993886499999</v>
      </c>
      <c r="R61" s="36">
        <f>SUMIFS(СВЦЭМ!$D$39:$D$782,СВЦЭМ!$A$39:$A$782,$A61,СВЦЭМ!$B$39:$B$782,R$47)+'СЕТ СН'!$F$14+СВЦЭМ!$D$10+'СЕТ СН'!$F$6-'СЕТ СН'!$F$26</f>
        <v>1840.78427113</v>
      </c>
      <c r="S61" s="36">
        <f>SUMIFS(СВЦЭМ!$D$39:$D$782,СВЦЭМ!$A$39:$A$782,$A61,СВЦЭМ!$B$39:$B$782,S$47)+'СЕТ СН'!$F$14+СВЦЭМ!$D$10+'СЕТ СН'!$F$6-'СЕТ СН'!$F$26</f>
        <v>1830.7039965999998</v>
      </c>
      <c r="T61" s="36">
        <f>SUMIFS(СВЦЭМ!$D$39:$D$782,СВЦЭМ!$A$39:$A$782,$A61,СВЦЭМ!$B$39:$B$782,T$47)+'СЕТ СН'!$F$14+СВЦЭМ!$D$10+'СЕТ СН'!$F$6-'СЕТ СН'!$F$26</f>
        <v>1807.82898785</v>
      </c>
      <c r="U61" s="36">
        <f>SUMIFS(СВЦЭМ!$D$39:$D$782,СВЦЭМ!$A$39:$A$782,$A61,СВЦЭМ!$B$39:$B$782,U$47)+'СЕТ СН'!$F$14+СВЦЭМ!$D$10+'СЕТ СН'!$F$6-'СЕТ СН'!$F$26</f>
        <v>1816.1543038499999</v>
      </c>
      <c r="V61" s="36">
        <f>SUMIFS(СВЦЭМ!$D$39:$D$782,СВЦЭМ!$A$39:$A$782,$A61,СВЦЭМ!$B$39:$B$782,V$47)+'СЕТ СН'!$F$14+СВЦЭМ!$D$10+'СЕТ СН'!$F$6-'СЕТ СН'!$F$26</f>
        <v>1829.1060402399999</v>
      </c>
      <c r="W61" s="36">
        <f>SUMIFS(СВЦЭМ!$D$39:$D$782,СВЦЭМ!$A$39:$A$782,$A61,СВЦЭМ!$B$39:$B$782,W$47)+'СЕТ СН'!$F$14+СВЦЭМ!$D$10+'СЕТ СН'!$F$6-'СЕТ СН'!$F$26</f>
        <v>1811.0247281699999</v>
      </c>
      <c r="X61" s="36">
        <f>SUMIFS(СВЦЭМ!$D$39:$D$782,СВЦЭМ!$A$39:$A$782,$A61,СВЦЭМ!$B$39:$B$782,X$47)+'СЕТ СН'!$F$14+СВЦЭМ!$D$10+'СЕТ СН'!$F$6-'СЕТ СН'!$F$26</f>
        <v>1860.0809809899997</v>
      </c>
      <c r="Y61" s="36">
        <f>SUMIFS(СВЦЭМ!$D$39:$D$782,СВЦЭМ!$A$39:$A$782,$A61,СВЦЭМ!$B$39:$B$782,Y$47)+'СЕТ СН'!$F$14+СВЦЭМ!$D$10+'СЕТ СН'!$F$6-'СЕТ СН'!$F$26</f>
        <v>1969.4202826199999</v>
      </c>
    </row>
    <row r="62" spans="1:25" ht="15.75" x14ac:dyDescent="0.2">
      <c r="A62" s="35">
        <f t="shared" si="1"/>
        <v>45488</v>
      </c>
      <c r="B62" s="36">
        <f>SUMIFS(СВЦЭМ!$D$39:$D$782,СВЦЭМ!$A$39:$A$782,$A62,СВЦЭМ!$B$39:$B$782,B$47)+'СЕТ СН'!$F$14+СВЦЭМ!$D$10+'СЕТ СН'!$F$6-'СЕТ СН'!$F$26</f>
        <v>1917.6961300899998</v>
      </c>
      <c r="C62" s="36">
        <f>SUMIFS(СВЦЭМ!$D$39:$D$782,СВЦЭМ!$A$39:$A$782,$A62,СВЦЭМ!$B$39:$B$782,C$47)+'СЕТ СН'!$F$14+СВЦЭМ!$D$10+'СЕТ СН'!$F$6-'СЕТ СН'!$F$26</f>
        <v>2012.1560941799999</v>
      </c>
      <c r="D62" s="36">
        <f>SUMIFS(СВЦЭМ!$D$39:$D$782,СВЦЭМ!$A$39:$A$782,$A62,СВЦЭМ!$B$39:$B$782,D$47)+'СЕТ СН'!$F$14+СВЦЭМ!$D$10+'СЕТ СН'!$F$6-'СЕТ СН'!$F$26</f>
        <v>2097.40860114</v>
      </c>
      <c r="E62" s="36">
        <f>SUMIFS(СВЦЭМ!$D$39:$D$782,СВЦЭМ!$A$39:$A$782,$A62,СВЦЭМ!$B$39:$B$782,E$47)+'СЕТ СН'!$F$14+СВЦЭМ!$D$10+'СЕТ СН'!$F$6-'СЕТ СН'!$F$26</f>
        <v>2099.8608335700001</v>
      </c>
      <c r="F62" s="36">
        <f>SUMIFS(СВЦЭМ!$D$39:$D$782,СВЦЭМ!$A$39:$A$782,$A62,СВЦЭМ!$B$39:$B$782,F$47)+'СЕТ СН'!$F$14+СВЦЭМ!$D$10+'СЕТ СН'!$F$6-'СЕТ СН'!$F$26</f>
        <v>2093.2863553699999</v>
      </c>
      <c r="G62" s="36">
        <f>SUMIFS(СВЦЭМ!$D$39:$D$782,СВЦЭМ!$A$39:$A$782,$A62,СВЦЭМ!$B$39:$B$782,G$47)+'СЕТ СН'!$F$14+СВЦЭМ!$D$10+'СЕТ СН'!$F$6-'СЕТ СН'!$F$26</f>
        <v>2111.0885569699999</v>
      </c>
      <c r="H62" s="36">
        <f>SUMIFS(СВЦЭМ!$D$39:$D$782,СВЦЭМ!$A$39:$A$782,$A62,СВЦЭМ!$B$39:$B$782,H$47)+'СЕТ СН'!$F$14+СВЦЭМ!$D$10+'СЕТ СН'!$F$6-'СЕТ СН'!$F$26</f>
        <v>2043.0712682999997</v>
      </c>
      <c r="I62" s="36">
        <f>SUMIFS(СВЦЭМ!$D$39:$D$782,СВЦЭМ!$A$39:$A$782,$A62,СВЦЭМ!$B$39:$B$782,I$47)+'СЕТ СН'!$F$14+СВЦЭМ!$D$10+'СЕТ СН'!$F$6-'СЕТ СН'!$F$26</f>
        <v>1977.4978797499998</v>
      </c>
      <c r="J62" s="36">
        <f>SUMIFS(СВЦЭМ!$D$39:$D$782,СВЦЭМ!$A$39:$A$782,$A62,СВЦЭМ!$B$39:$B$782,J$47)+'СЕТ СН'!$F$14+СВЦЭМ!$D$10+'СЕТ СН'!$F$6-'СЕТ СН'!$F$26</f>
        <v>1910.7851094899997</v>
      </c>
      <c r="K62" s="36">
        <f>SUMIFS(СВЦЭМ!$D$39:$D$782,СВЦЭМ!$A$39:$A$782,$A62,СВЦЭМ!$B$39:$B$782,K$47)+'СЕТ СН'!$F$14+СВЦЭМ!$D$10+'СЕТ СН'!$F$6-'СЕТ СН'!$F$26</f>
        <v>1870.9297246799997</v>
      </c>
      <c r="L62" s="36">
        <f>SUMIFS(СВЦЭМ!$D$39:$D$782,СВЦЭМ!$A$39:$A$782,$A62,СВЦЭМ!$B$39:$B$782,L$47)+'СЕТ СН'!$F$14+СВЦЭМ!$D$10+'СЕТ СН'!$F$6-'СЕТ СН'!$F$26</f>
        <v>1849.5849097099999</v>
      </c>
      <c r="M62" s="36">
        <f>SUMIFS(СВЦЭМ!$D$39:$D$782,СВЦЭМ!$A$39:$A$782,$A62,СВЦЭМ!$B$39:$B$782,M$47)+'СЕТ СН'!$F$14+СВЦЭМ!$D$10+'СЕТ СН'!$F$6-'СЕТ СН'!$F$26</f>
        <v>1842.8101830800001</v>
      </c>
      <c r="N62" s="36">
        <f>SUMIFS(СВЦЭМ!$D$39:$D$782,СВЦЭМ!$A$39:$A$782,$A62,СВЦЭМ!$B$39:$B$782,N$47)+'СЕТ СН'!$F$14+СВЦЭМ!$D$10+'СЕТ СН'!$F$6-'СЕТ СН'!$F$26</f>
        <v>1853.2848435199999</v>
      </c>
      <c r="O62" s="36">
        <f>SUMIFS(СВЦЭМ!$D$39:$D$782,СВЦЭМ!$A$39:$A$782,$A62,СВЦЭМ!$B$39:$B$782,O$47)+'СЕТ СН'!$F$14+СВЦЭМ!$D$10+'СЕТ СН'!$F$6-'СЕТ СН'!$F$26</f>
        <v>1858.9515927100001</v>
      </c>
      <c r="P62" s="36">
        <f>SUMIFS(СВЦЭМ!$D$39:$D$782,СВЦЭМ!$A$39:$A$782,$A62,СВЦЭМ!$B$39:$B$782,P$47)+'СЕТ СН'!$F$14+СВЦЭМ!$D$10+'СЕТ СН'!$F$6-'СЕТ СН'!$F$26</f>
        <v>1860.2663807899999</v>
      </c>
      <c r="Q62" s="36">
        <f>SUMIFS(СВЦЭМ!$D$39:$D$782,СВЦЭМ!$A$39:$A$782,$A62,СВЦЭМ!$B$39:$B$782,Q$47)+'СЕТ СН'!$F$14+СВЦЭМ!$D$10+'СЕТ СН'!$F$6-'СЕТ СН'!$F$26</f>
        <v>1859.0040024099999</v>
      </c>
      <c r="R62" s="36">
        <f>SUMIFS(СВЦЭМ!$D$39:$D$782,СВЦЭМ!$A$39:$A$782,$A62,СВЦЭМ!$B$39:$B$782,R$47)+'СЕТ СН'!$F$14+СВЦЭМ!$D$10+'СЕТ СН'!$F$6-'СЕТ СН'!$F$26</f>
        <v>1850.8123200599998</v>
      </c>
      <c r="S62" s="36">
        <f>SUMIFS(СВЦЭМ!$D$39:$D$782,СВЦЭМ!$A$39:$A$782,$A62,СВЦЭМ!$B$39:$B$782,S$47)+'СЕТ СН'!$F$14+СВЦЭМ!$D$10+'СЕТ СН'!$F$6-'СЕТ СН'!$F$26</f>
        <v>1858.55630823</v>
      </c>
      <c r="T62" s="36">
        <f>SUMIFS(СВЦЭМ!$D$39:$D$782,СВЦЭМ!$A$39:$A$782,$A62,СВЦЭМ!$B$39:$B$782,T$47)+'СЕТ СН'!$F$14+СВЦЭМ!$D$10+'СЕТ СН'!$F$6-'СЕТ СН'!$F$26</f>
        <v>1856.4017546699997</v>
      </c>
      <c r="U62" s="36">
        <f>SUMIFS(СВЦЭМ!$D$39:$D$782,СВЦЭМ!$A$39:$A$782,$A62,СВЦЭМ!$B$39:$B$782,U$47)+'СЕТ СН'!$F$14+СВЦЭМ!$D$10+'СЕТ СН'!$F$6-'СЕТ СН'!$F$26</f>
        <v>1862.13918294</v>
      </c>
      <c r="V62" s="36">
        <f>SUMIFS(СВЦЭМ!$D$39:$D$782,СВЦЭМ!$A$39:$A$782,$A62,СВЦЭМ!$B$39:$B$782,V$47)+'СЕТ СН'!$F$14+СВЦЭМ!$D$10+'СЕТ СН'!$F$6-'СЕТ СН'!$F$26</f>
        <v>1860.0741806199999</v>
      </c>
      <c r="W62" s="36">
        <f>SUMIFS(СВЦЭМ!$D$39:$D$782,СВЦЭМ!$A$39:$A$782,$A62,СВЦЭМ!$B$39:$B$782,W$47)+'СЕТ СН'!$F$14+СВЦЭМ!$D$10+'СЕТ СН'!$F$6-'СЕТ СН'!$F$26</f>
        <v>1837.8348366999999</v>
      </c>
      <c r="X62" s="36">
        <f>SUMIFS(СВЦЭМ!$D$39:$D$782,СВЦЭМ!$A$39:$A$782,$A62,СВЦЭМ!$B$39:$B$782,X$47)+'СЕТ СН'!$F$14+СВЦЭМ!$D$10+'СЕТ СН'!$F$6-'СЕТ СН'!$F$26</f>
        <v>1884.2030445699997</v>
      </c>
      <c r="Y62" s="36">
        <f>SUMIFS(СВЦЭМ!$D$39:$D$782,СВЦЭМ!$A$39:$A$782,$A62,СВЦЭМ!$B$39:$B$782,Y$47)+'СЕТ СН'!$F$14+СВЦЭМ!$D$10+'СЕТ СН'!$F$6-'СЕТ СН'!$F$26</f>
        <v>1955.32246179</v>
      </c>
    </row>
    <row r="63" spans="1:25" ht="15.75" x14ac:dyDescent="0.2">
      <c r="A63" s="35">
        <f t="shared" si="1"/>
        <v>45489</v>
      </c>
      <c r="B63" s="36">
        <f>SUMIFS(СВЦЭМ!$D$39:$D$782,СВЦЭМ!$A$39:$A$782,$A63,СВЦЭМ!$B$39:$B$782,B$47)+'СЕТ СН'!$F$14+СВЦЭМ!$D$10+'СЕТ СН'!$F$6-'СЕТ СН'!$F$26</f>
        <v>1956.1313929499997</v>
      </c>
      <c r="C63" s="36">
        <f>SUMIFS(СВЦЭМ!$D$39:$D$782,СВЦЭМ!$A$39:$A$782,$A63,СВЦЭМ!$B$39:$B$782,C$47)+'СЕТ СН'!$F$14+СВЦЭМ!$D$10+'СЕТ СН'!$F$6-'СЕТ СН'!$F$26</f>
        <v>2061.8831166800001</v>
      </c>
      <c r="D63" s="36">
        <f>SUMIFS(СВЦЭМ!$D$39:$D$782,СВЦЭМ!$A$39:$A$782,$A63,СВЦЭМ!$B$39:$B$782,D$47)+'СЕТ СН'!$F$14+СВЦЭМ!$D$10+'СЕТ СН'!$F$6-'СЕТ СН'!$F$26</f>
        <v>2138.9665400700001</v>
      </c>
      <c r="E63" s="36">
        <f>SUMIFS(СВЦЭМ!$D$39:$D$782,СВЦЭМ!$A$39:$A$782,$A63,СВЦЭМ!$B$39:$B$782,E$47)+'СЕТ СН'!$F$14+СВЦЭМ!$D$10+'СЕТ СН'!$F$6-'СЕТ СН'!$F$26</f>
        <v>2185.2673955400001</v>
      </c>
      <c r="F63" s="36">
        <f>SUMIFS(СВЦЭМ!$D$39:$D$782,СВЦЭМ!$A$39:$A$782,$A63,СВЦЭМ!$B$39:$B$782,F$47)+'СЕТ СН'!$F$14+СВЦЭМ!$D$10+'СЕТ СН'!$F$6-'СЕТ СН'!$F$26</f>
        <v>2192.2829991499998</v>
      </c>
      <c r="G63" s="36">
        <f>SUMIFS(СВЦЭМ!$D$39:$D$782,СВЦЭМ!$A$39:$A$782,$A63,СВЦЭМ!$B$39:$B$782,G$47)+'СЕТ СН'!$F$14+СВЦЭМ!$D$10+'СЕТ СН'!$F$6-'СЕТ СН'!$F$26</f>
        <v>2159.4986443600001</v>
      </c>
      <c r="H63" s="36">
        <f>SUMIFS(СВЦЭМ!$D$39:$D$782,СВЦЭМ!$A$39:$A$782,$A63,СВЦЭМ!$B$39:$B$782,H$47)+'СЕТ СН'!$F$14+СВЦЭМ!$D$10+'СЕТ СН'!$F$6-'СЕТ СН'!$F$26</f>
        <v>2080.5296304099998</v>
      </c>
      <c r="I63" s="36">
        <f>SUMIFS(СВЦЭМ!$D$39:$D$782,СВЦЭМ!$A$39:$A$782,$A63,СВЦЭМ!$B$39:$B$782,I$47)+'СЕТ СН'!$F$14+СВЦЭМ!$D$10+'СЕТ СН'!$F$6-'СЕТ СН'!$F$26</f>
        <v>1954.1502435699999</v>
      </c>
      <c r="J63" s="36">
        <f>SUMIFS(СВЦЭМ!$D$39:$D$782,СВЦЭМ!$A$39:$A$782,$A63,СВЦЭМ!$B$39:$B$782,J$47)+'СЕТ СН'!$F$14+СВЦЭМ!$D$10+'СЕТ СН'!$F$6-'СЕТ СН'!$F$26</f>
        <v>1831.7313178999998</v>
      </c>
      <c r="K63" s="36">
        <f>SUMIFS(СВЦЭМ!$D$39:$D$782,СВЦЭМ!$A$39:$A$782,$A63,СВЦЭМ!$B$39:$B$782,K$47)+'СЕТ СН'!$F$14+СВЦЭМ!$D$10+'СЕТ СН'!$F$6-'СЕТ СН'!$F$26</f>
        <v>1756.8312989799997</v>
      </c>
      <c r="L63" s="36">
        <f>SUMIFS(СВЦЭМ!$D$39:$D$782,СВЦЭМ!$A$39:$A$782,$A63,СВЦЭМ!$B$39:$B$782,L$47)+'СЕТ СН'!$F$14+СВЦЭМ!$D$10+'СЕТ СН'!$F$6-'СЕТ СН'!$F$26</f>
        <v>1734.3909528599997</v>
      </c>
      <c r="M63" s="36">
        <f>SUMIFS(СВЦЭМ!$D$39:$D$782,СВЦЭМ!$A$39:$A$782,$A63,СВЦЭМ!$B$39:$B$782,M$47)+'СЕТ СН'!$F$14+СВЦЭМ!$D$10+'СЕТ СН'!$F$6-'СЕТ СН'!$F$26</f>
        <v>1719.8946757399999</v>
      </c>
      <c r="N63" s="36">
        <f>SUMIFS(СВЦЭМ!$D$39:$D$782,СВЦЭМ!$A$39:$A$782,$A63,СВЦЭМ!$B$39:$B$782,N$47)+'СЕТ СН'!$F$14+СВЦЭМ!$D$10+'СЕТ СН'!$F$6-'СЕТ СН'!$F$26</f>
        <v>1688.2685124499999</v>
      </c>
      <c r="O63" s="36">
        <f>SUMIFS(СВЦЭМ!$D$39:$D$782,СВЦЭМ!$A$39:$A$782,$A63,СВЦЭМ!$B$39:$B$782,O$47)+'СЕТ СН'!$F$14+СВЦЭМ!$D$10+'СЕТ СН'!$F$6-'СЕТ СН'!$F$26</f>
        <v>1663.6463023399997</v>
      </c>
      <c r="P63" s="36">
        <f>SUMIFS(СВЦЭМ!$D$39:$D$782,СВЦЭМ!$A$39:$A$782,$A63,СВЦЭМ!$B$39:$B$782,P$47)+'СЕТ СН'!$F$14+СВЦЭМ!$D$10+'СЕТ СН'!$F$6-'СЕТ СН'!$F$26</f>
        <v>1675.6348695900001</v>
      </c>
      <c r="Q63" s="36">
        <f>SUMIFS(СВЦЭМ!$D$39:$D$782,СВЦЭМ!$A$39:$A$782,$A63,СВЦЭМ!$B$39:$B$782,Q$47)+'СЕТ СН'!$F$14+СВЦЭМ!$D$10+'СЕТ СН'!$F$6-'СЕТ СН'!$F$26</f>
        <v>1678.1747206800001</v>
      </c>
      <c r="R63" s="36">
        <f>SUMIFS(СВЦЭМ!$D$39:$D$782,СВЦЭМ!$A$39:$A$782,$A63,СВЦЭМ!$B$39:$B$782,R$47)+'СЕТ СН'!$F$14+СВЦЭМ!$D$10+'СЕТ СН'!$F$6-'СЕТ СН'!$F$26</f>
        <v>1671.7589806000001</v>
      </c>
      <c r="S63" s="36">
        <f>SUMIFS(СВЦЭМ!$D$39:$D$782,СВЦЭМ!$A$39:$A$782,$A63,СВЦЭМ!$B$39:$B$782,S$47)+'СЕТ СН'!$F$14+СВЦЭМ!$D$10+'СЕТ СН'!$F$6-'СЕТ СН'!$F$26</f>
        <v>1677.0722642400001</v>
      </c>
      <c r="T63" s="36">
        <f>SUMIFS(СВЦЭМ!$D$39:$D$782,СВЦЭМ!$A$39:$A$782,$A63,СВЦЭМ!$B$39:$B$782,T$47)+'СЕТ СН'!$F$14+СВЦЭМ!$D$10+'СЕТ СН'!$F$6-'СЕТ СН'!$F$26</f>
        <v>1670.4234394699997</v>
      </c>
      <c r="U63" s="36">
        <f>SUMIFS(СВЦЭМ!$D$39:$D$782,СВЦЭМ!$A$39:$A$782,$A63,СВЦЭМ!$B$39:$B$782,U$47)+'СЕТ СН'!$F$14+СВЦЭМ!$D$10+'СЕТ СН'!$F$6-'СЕТ СН'!$F$26</f>
        <v>1677.1108950899998</v>
      </c>
      <c r="V63" s="36">
        <f>SUMIFS(СВЦЭМ!$D$39:$D$782,СВЦЭМ!$A$39:$A$782,$A63,СВЦЭМ!$B$39:$B$782,V$47)+'СЕТ СН'!$F$14+СВЦЭМ!$D$10+'СЕТ СН'!$F$6-'СЕТ СН'!$F$26</f>
        <v>1679.5630376899999</v>
      </c>
      <c r="W63" s="36">
        <f>SUMIFS(СВЦЭМ!$D$39:$D$782,СВЦЭМ!$A$39:$A$782,$A63,СВЦЭМ!$B$39:$B$782,W$47)+'СЕТ СН'!$F$14+СВЦЭМ!$D$10+'СЕТ СН'!$F$6-'СЕТ СН'!$F$26</f>
        <v>1681.4124587299998</v>
      </c>
      <c r="X63" s="36">
        <f>SUMIFS(СВЦЭМ!$D$39:$D$782,СВЦЭМ!$A$39:$A$782,$A63,СВЦЭМ!$B$39:$B$782,X$47)+'СЕТ СН'!$F$14+СВЦЭМ!$D$10+'СЕТ СН'!$F$6-'СЕТ СН'!$F$26</f>
        <v>1723.38571202</v>
      </c>
      <c r="Y63" s="36">
        <f>SUMIFS(СВЦЭМ!$D$39:$D$782,СВЦЭМ!$A$39:$A$782,$A63,СВЦЭМ!$B$39:$B$782,Y$47)+'СЕТ СН'!$F$14+СВЦЭМ!$D$10+'СЕТ СН'!$F$6-'СЕТ СН'!$F$26</f>
        <v>1816.5454283099998</v>
      </c>
    </row>
    <row r="64" spans="1:25" ht="15.75" x14ac:dyDescent="0.2">
      <c r="A64" s="35">
        <f t="shared" si="1"/>
        <v>45490</v>
      </c>
      <c r="B64" s="36">
        <f>SUMIFS(СВЦЭМ!$D$39:$D$782,СВЦЭМ!$A$39:$A$782,$A64,СВЦЭМ!$B$39:$B$782,B$47)+'СЕТ СН'!$F$14+СВЦЭМ!$D$10+'СЕТ СН'!$F$6-'СЕТ СН'!$F$26</f>
        <v>1980.2519898400001</v>
      </c>
      <c r="C64" s="36">
        <f>SUMIFS(СВЦЭМ!$D$39:$D$782,СВЦЭМ!$A$39:$A$782,$A64,СВЦЭМ!$B$39:$B$782,C$47)+'СЕТ СН'!$F$14+СВЦЭМ!$D$10+'СЕТ СН'!$F$6-'СЕТ СН'!$F$26</f>
        <v>2094.3642617400001</v>
      </c>
      <c r="D64" s="36">
        <f>SUMIFS(СВЦЭМ!$D$39:$D$782,СВЦЭМ!$A$39:$A$782,$A64,СВЦЭМ!$B$39:$B$782,D$47)+'СЕТ СН'!$F$14+СВЦЭМ!$D$10+'СЕТ СН'!$F$6-'СЕТ СН'!$F$26</f>
        <v>2108.04652231</v>
      </c>
      <c r="E64" s="36">
        <f>SUMIFS(СВЦЭМ!$D$39:$D$782,СВЦЭМ!$A$39:$A$782,$A64,СВЦЭМ!$B$39:$B$782,E$47)+'СЕТ СН'!$F$14+СВЦЭМ!$D$10+'СЕТ СН'!$F$6-'СЕТ СН'!$F$26</f>
        <v>2085.5566644400001</v>
      </c>
      <c r="F64" s="36">
        <f>SUMIFS(СВЦЭМ!$D$39:$D$782,СВЦЭМ!$A$39:$A$782,$A64,СВЦЭМ!$B$39:$B$782,F$47)+'СЕТ СН'!$F$14+СВЦЭМ!$D$10+'СЕТ СН'!$F$6-'СЕТ СН'!$F$26</f>
        <v>2078.6079669800001</v>
      </c>
      <c r="G64" s="36">
        <f>SUMIFS(СВЦЭМ!$D$39:$D$782,СВЦЭМ!$A$39:$A$782,$A64,СВЦЭМ!$B$39:$B$782,G$47)+'СЕТ СН'!$F$14+СВЦЭМ!$D$10+'СЕТ СН'!$F$6-'СЕТ СН'!$F$26</f>
        <v>2090.5874731899999</v>
      </c>
      <c r="H64" s="36">
        <f>SUMIFS(СВЦЭМ!$D$39:$D$782,СВЦЭМ!$A$39:$A$782,$A64,СВЦЭМ!$B$39:$B$782,H$47)+'СЕТ СН'!$F$14+СВЦЭМ!$D$10+'СЕТ СН'!$F$6-'СЕТ СН'!$F$26</f>
        <v>2057.9623522500001</v>
      </c>
      <c r="I64" s="36">
        <f>SUMIFS(СВЦЭМ!$D$39:$D$782,СВЦЭМ!$A$39:$A$782,$A64,СВЦЭМ!$B$39:$B$782,I$47)+'СЕТ СН'!$F$14+СВЦЭМ!$D$10+'СЕТ СН'!$F$6-'СЕТ СН'!$F$26</f>
        <v>1936.0047348399999</v>
      </c>
      <c r="J64" s="36">
        <f>SUMIFS(СВЦЭМ!$D$39:$D$782,СВЦЭМ!$A$39:$A$782,$A64,СВЦЭМ!$B$39:$B$782,J$47)+'СЕТ СН'!$F$14+СВЦЭМ!$D$10+'СЕТ СН'!$F$6-'СЕТ СН'!$F$26</f>
        <v>1831.3252237399997</v>
      </c>
      <c r="K64" s="36">
        <f>SUMIFS(СВЦЭМ!$D$39:$D$782,СВЦЭМ!$A$39:$A$782,$A64,СВЦЭМ!$B$39:$B$782,K$47)+'СЕТ СН'!$F$14+СВЦЭМ!$D$10+'СЕТ СН'!$F$6-'СЕТ СН'!$F$26</f>
        <v>1786.6958133200001</v>
      </c>
      <c r="L64" s="36">
        <f>SUMIFS(СВЦЭМ!$D$39:$D$782,СВЦЭМ!$A$39:$A$782,$A64,СВЦЭМ!$B$39:$B$782,L$47)+'СЕТ СН'!$F$14+СВЦЭМ!$D$10+'СЕТ СН'!$F$6-'СЕТ СН'!$F$26</f>
        <v>1724.5150892399997</v>
      </c>
      <c r="M64" s="36">
        <f>SUMIFS(СВЦЭМ!$D$39:$D$782,СВЦЭМ!$A$39:$A$782,$A64,СВЦЭМ!$B$39:$B$782,M$47)+'СЕТ СН'!$F$14+СВЦЭМ!$D$10+'СЕТ СН'!$F$6-'СЕТ СН'!$F$26</f>
        <v>1707.1882181599999</v>
      </c>
      <c r="N64" s="36">
        <f>SUMIFS(СВЦЭМ!$D$39:$D$782,СВЦЭМ!$A$39:$A$782,$A64,СВЦЭМ!$B$39:$B$782,N$47)+'СЕТ СН'!$F$14+СВЦЭМ!$D$10+'СЕТ СН'!$F$6-'СЕТ СН'!$F$26</f>
        <v>1713.9488505199997</v>
      </c>
      <c r="O64" s="36">
        <f>SUMIFS(СВЦЭМ!$D$39:$D$782,СВЦЭМ!$A$39:$A$782,$A64,СВЦЭМ!$B$39:$B$782,O$47)+'СЕТ СН'!$F$14+СВЦЭМ!$D$10+'СЕТ СН'!$F$6-'СЕТ СН'!$F$26</f>
        <v>1699.56973423</v>
      </c>
      <c r="P64" s="36">
        <f>SUMIFS(СВЦЭМ!$D$39:$D$782,СВЦЭМ!$A$39:$A$782,$A64,СВЦЭМ!$B$39:$B$782,P$47)+'СЕТ СН'!$F$14+СВЦЭМ!$D$10+'СЕТ СН'!$F$6-'СЕТ СН'!$F$26</f>
        <v>1698.7231048200001</v>
      </c>
      <c r="Q64" s="36">
        <f>SUMIFS(СВЦЭМ!$D$39:$D$782,СВЦЭМ!$A$39:$A$782,$A64,СВЦЭМ!$B$39:$B$782,Q$47)+'СЕТ СН'!$F$14+СВЦЭМ!$D$10+'СЕТ СН'!$F$6-'СЕТ СН'!$F$26</f>
        <v>1702.7841187999998</v>
      </c>
      <c r="R64" s="36">
        <f>SUMIFS(СВЦЭМ!$D$39:$D$782,СВЦЭМ!$A$39:$A$782,$A64,СВЦЭМ!$B$39:$B$782,R$47)+'СЕТ СН'!$F$14+СВЦЭМ!$D$10+'СЕТ СН'!$F$6-'СЕТ СН'!$F$26</f>
        <v>1709.0387795799998</v>
      </c>
      <c r="S64" s="36">
        <f>SUMIFS(СВЦЭМ!$D$39:$D$782,СВЦЭМ!$A$39:$A$782,$A64,СВЦЭМ!$B$39:$B$782,S$47)+'СЕТ СН'!$F$14+СВЦЭМ!$D$10+'СЕТ СН'!$F$6-'СЕТ СН'!$F$26</f>
        <v>1716.76373427</v>
      </c>
      <c r="T64" s="36">
        <f>SUMIFS(СВЦЭМ!$D$39:$D$782,СВЦЭМ!$A$39:$A$782,$A64,СВЦЭМ!$B$39:$B$782,T$47)+'СЕТ СН'!$F$14+СВЦЭМ!$D$10+'СЕТ СН'!$F$6-'СЕТ СН'!$F$26</f>
        <v>1708.1914192499999</v>
      </c>
      <c r="U64" s="36">
        <f>SUMIFS(СВЦЭМ!$D$39:$D$782,СВЦЭМ!$A$39:$A$782,$A64,СВЦЭМ!$B$39:$B$782,U$47)+'СЕТ СН'!$F$14+СВЦЭМ!$D$10+'СЕТ СН'!$F$6-'СЕТ СН'!$F$26</f>
        <v>1720.6748996799997</v>
      </c>
      <c r="V64" s="36">
        <f>SUMIFS(СВЦЭМ!$D$39:$D$782,СВЦЭМ!$A$39:$A$782,$A64,СВЦЭМ!$B$39:$B$782,V$47)+'СЕТ СН'!$F$14+СВЦЭМ!$D$10+'СЕТ СН'!$F$6-'СЕТ СН'!$F$26</f>
        <v>1726.7411597199998</v>
      </c>
      <c r="W64" s="36">
        <f>SUMIFS(СВЦЭМ!$D$39:$D$782,СВЦЭМ!$A$39:$A$782,$A64,СВЦЭМ!$B$39:$B$782,W$47)+'СЕТ СН'!$F$14+СВЦЭМ!$D$10+'СЕТ СН'!$F$6-'СЕТ СН'!$F$26</f>
        <v>1693.5911446699997</v>
      </c>
      <c r="X64" s="36">
        <f>SUMIFS(СВЦЭМ!$D$39:$D$782,СВЦЭМ!$A$39:$A$782,$A64,СВЦЭМ!$B$39:$B$782,X$47)+'СЕТ СН'!$F$14+СВЦЭМ!$D$10+'СЕТ СН'!$F$6-'СЕТ СН'!$F$26</f>
        <v>1751.5353411900001</v>
      </c>
      <c r="Y64" s="36">
        <f>SUMIFS(СВЦЭМ!$D$39:$D$782,СВЦЭМ!$A$39:$A$782,$A64,СВЦЭМ!$B$39:$B$782,Y$47)+'СЕТ СН'!$F$14+СВЦЭМ!$D$10+'СЕТ СН'!$F$6-'СЕТ СН'!$F$26</f>
        <v>1836.9735679800001</v>
      </c>
    </row>
    <row r="65" spans="1:25" ht="15.75" x14ac:dyDescent="0.2">
      <c r="A65" s="35">
        <f t="shared" si="1"/>
        <v>45491</v>
      </c>
      <c r="B65" s="36">
        <f>SUMIFS(СВЦЭМ!$D$39:$D$782,СВЦЭМ!$A$39:$A$782,$A65,СВЦЭМ!$B$39:$B$782,B$47)+'СЕТ СН'!$F$14+СВЦЭМ!$D$10+'СЕТ СН'!$F$6-'СЕТ СН'!$F$26</f>
        <v>2094.6609276199997</v>
      </c>
      <c r="C65" s="36">
        <f>SUMIFS(СВЦЭМ!$D$39:$D$782,СВЦЭМ!$A$39:$A$782,$A65,СВЦЭМ!$B$39:$B$782,C$47)+'СЕТ СН'!$F$14+СВЦЭМ!$D$10+'СЕТ СН'!$F$6-'СЕТ СН'!$F$26</f>
        <v>2190.4146252</v>
      </c>
      <c r="D65" s="36">
        <f>SUMIFS(СВЦЭМ!$D$39:$D$782,СВЦЭМ!$A$39:$A$782,$A65,СВЦЭМ!$B$39:$B$782,D$47)+'СЕТ СН'!$F$14+СВЦЭМ!$D$10+'СЕТ СН'!$F$6-'СЕТ СН'!$F$26</f>
        <v>2271.44371146</v>
      </c>
      <c r="E65" s="36">
        <f>SUMIFS(СВЦЭМ!$D$39:$D$782,СВЦЭМ!$A$39:$A$782,$A65,СВЦЭМ!$B$39:$B$782,E$47)+'СЕТ СН'!$F$14+СВЦЭМ!$D$10+'СЕТ СН'!$F$6-'СЕТ СН'!$F$26</f>
        <v>2303.0864399799998</v>
      </c>
      <c r="F65" s="36">
        <f>SUMIFS(СВЦЭМ!$D$39:$D$782,СВЦЭМ!$A$39:$A$782,$A65,СВЦЭМ!$B$39:$B$782,F$47)+'СЕТ СН'!$F$14+СВЦЭМ!$D$10+'СЕТ СН'!$F$6-'СЕТ СН'!$F$26</f>
        <v>2300.54917196</v>
      </c>
      <c r="G65" s="36">
        <f>SUMIFS(СВЦЭМ!$D$39:$D$782,СВЦЭМ!$A$39:$A$782,$A65,СВЦЭМ!$B$39:$B$782,G$47)+'СЕТ СН'!$F$14+СВЦЭМ!$D$10+'СЕТ СН'!$F$6-'СЕТ СН'!$F$26</f>
        <v>2285.08683092</v>
      </c>
      <c r="H65" s="36">
        <f>SUMIFS(СВЦЭМ!$D$39:$D$782,СВЦЭМ!$A$39:$A$782,$A65,СВЦЭМ!$B$39:$B$782,H$47)+'СЕТ СН'!$F$14+СВЦЭМ!$D$10+'СЕТ СН'!$F$6-'СЕТ СН'!$F$26</f>
        <v>2211.8443434299998</v>
      </c>
      <c r="I65" s="36">
        <f>SUMIFS(СВЦЭМ!$D$39:$D$782,СВЦЭМ!$A$39:$A$782,$A65,СВЦЭМ!$B$39:$B$782,I$47)+'СЕТ СН'!$F$14+СВЦЭМ!$D$10+'СЕТ СН'!$F$6-'СЕТ СН'!$F$26</f>
        <v>2020.9205862700001</v>
      </c>
      <c r="J65" s="36">
        <f>SUMIFS(СВЦЭМ!$D$39:$D$782,СВЦЭМ!$A$39:$A$782,$A65,СВЦЭМ!$B$39:$B$782,J$47)+'СЕТ СН'!$F$14+СВЦЭМ!$D$10+'СЕТ СН'!$F$6-'СЕТ СН'!$F$26</f>
        <v>1922.2730394699997</v>
      </c>
      <c r="K65" s="36">
        <f>SUMIFS(СВЦЭМ!$D$39:$D$782,СВЦЭМ!$A$39:$A$782,$A65,СВЦЭМ!$B$39:$B$782,K$47)+'СЕТ СН'!$F$14+СВЦЭМ!$D$10+'СЕТ СН'!$F$6-'СЕТ СН'!$F$26</f>
        <v>1861.9992843</v>
      </c>
      <c r="L65" s="36">
        <f>SUMIFS(СВЦЭМ!$D$39:$D$782,СВЦЭМ!$A$39:$A$782,$A65,СВЦЭМ!$B$39:$B$782,L$47)+'СЕТ СН'!$F$14+СВЦЭМ!$D$10+'СЕТ СН'!$F$6-'СЕТ СН'!$F$26</f>
        <v>1815.5412274999999</v>
      </c>
      <c r="M65" s="36">
        <f>SUMIFS(СВЦЭМ!$D$39:$D$782,СВЦЭМ!$A$39:$A$782,$A65,СВЦЭМ!$B$39:$B$782,M$47)+'СЕТ СН'!$F$14+СВЦЭМ!$D$10+'СЕТ СН'!$F$6-'СЕТ СН'!$F$26</f>
        <v>1804.0822874099999</v>
      </c>
      <c r="N65" s="36">
        <f>SUMIFS(СВЦЭМ!$D$39:$D$782,СВЦЭМ!$A$39:$A$782,$A65,СВЦЭМ!$B$39:$B$782,N$47)+'СЕТ СН'!$F$14+СВЦЭМ!$D$10+'СЕТ СН'!$F$6-'СЕТ СН'!$F$26</f>
        <v>1794.25659262</v>
      </c>
      <c r="O65" s="36">
        <f>SUMIFS(СВЦЭМ!$D$39:$D$782,СВЦЭМ!$A$39:$A$782,$A65,СВЦЭМ!$B$39:$B$782,O$47)+'СЕТ СН'!$F$14+СВЦЭМ!$D$10+'СЕТ СН'!$F$6-'СЕТ СН'!$F$26</f>
        <v>1779.9774905199997</v>
      </c>
      <c r="P65" s="36">
        <f>SUMIFS(СВЦЭМ!$D$39:$D$782,СВЦЭМ!$A$39:$A$782,$A65,СВЦЭМ!$B$39:$B$782,P$47)+'СЕТ СН'!$F$14+СВЦЭМ!$D$10+'СЕТ СН'!$F$6-'СЕТ СН'!$F$26</f>
        <v>1780.1937600799997</v>
      </c>
      <c r="Q65" s="36">
        <f>SUMIFS(СВЦЭМ!$D$39:$D$782,СВЦЭМ!$A$39:$A$782,$A65,СВЦЭМ!$B$39:$B$782,Q$47)+'СЕТ СН'!$F$14+СВЦЭМ!$D$10+'СЕТ СН'!$F$6-'СЕТ СН'!$F$26</f>
        <v>1777.5127131199997</v>
      </c>
      <c r="R65" s="36">
        <f>SUMIFS(СВЦЭМ!$D$39:$D$782,СВЦЭМ!$A$39:$A$782,$A65,СВЦЭМ!$B$39:$B$782,R$47)+'СЕТ СН'!$F$14+СВЦЭМ!$D$10+'СЕТ СН'!$F$6-'СЕТ СН'!$F$26</f>
        <v>1782.2976777200001</v>
      </c>
      <c r="S65" s="36">
        <f>SUMIFS(СВЦЭМ!$D$39:$D$782,СВЦЭМ!$A$39:$A$782,$A65,СВЦЭМ!$B$39:$B$782,S$47)+'СЕТ СН'!$F$14+СВЦЭМ!$D$10+'СЕТ СН'!$F$6-'СЕТ СН'!$F$26</f>
        <v>1781.7396624099997</v>
      </c>
      <c r="T65" s="36">
        <f>SUMIFS(СВЦЭМ!$D$39:$D$782,СВЦЭМ!$A$39:$A$782,$A65,СВЦЭМ!$B$39:$B$782,T$47)+'СЕТ СН'!$F$14+СВЦЭМ!$D$10+'СЕТ СН'!$F$6-'СЕТ СН'!$F$26</f>
        <v>1799.0306279900001</v>
      </c>
      <c r="U65" s="36">
        <f>SUMIFS(СВЦЭМ!$D$39:$D$782,СВЦЭМ!$A$39:$A$782,$A65,СВЦЭМ!$B$39:$B$782,U$47)+'СЕТ СН'!$F$14+СВЦЭМ!$D$10+'СЕТ СН'!$F$6-'СЕТ СН'!$F$26</f>
        <v>1816.1606797199997</v>
      </c>
      <c r="V65" s="36">
        <f>SUMIFS(СВЦЭМ!$D$39:$D$782,СВЦЭМ!$A$39:$A$782,$A65,СВЦЭМ!$B$39:$B$782,V$47)+'СЕТ СН'!$F$14+СВЦЭМ!$D$10+'СЕТ СН'!$F$6-'СЕТ СН'!$F$26</f>
        <v>1816.3698123899999</v>
      </c>
      <c r="W65" s="36">
        <f>SUMIFS(СВЦЭМ!$D$39:$D$782,СВЦЭМ!$A$39:$A$782,$A65,СВЦЭМ!$B$39:$B$782,W$47)+'СЕТ СН'!$F$14+СВЦЭМ!$D$10+'СЕТ СН'!$F$6-'СЕТ СН'!$F$26</f>
        <v>1783.6695693399997</v>
      </c>
      <c r="X65" s="36">
        <f>SUMIFS(СВЦЭМ!$D$39:$D$782,СВЦЭМ!$A$39:$A$782,$A65,СВЦЭМ!$B$39:$B$782,X$47)+'СЕТ СН'!$F$14+СВЦЭМ!$D$10+'СЕТ СН'!$F$6-'СЕТ СН'!$F$26</f>
        <v>1830.9288652999999</v>
      </c>
      <c r="Y65" s="36">
        <f>SUMIFS(СВЦЭМ!$D$39:$D$782,СВЦЭМ!$A$39:$A$782,$A65,СВЦЭМ!$B$39:$B$782,Y$47)+'СЕТ СН'!$F$14+СВЦЭМ!$D$10+'СЕТ СН'!$F$6-'СЕТ СН'!$F$26</f>
        <v>1912.8395734599999</v>
      </c>
    </row>
    <row r="66" spans="1:25" ht="15.75" x14ac:dyDescent="0.2">
      <c r="A66" s="35">
        <f t="shared" si="1"/>
        <v>45492</v>
      </c>
      <c r="B66" s="36">
        <f>SUMIFS(СВЦЭМ!$D$39:$D$782,СВЦЭМ!$A$39:$A$782,$A66,СВЦЭМ!$B$39:$B$782,B$47)+'СЕТ СН'!$F$14+СВЦЭМ!$D$10+'СЕТ СН'!$F$6-'СЕТ СН'!$F$26</f>
        <v>2016.1033795499998</v>
      </c>
      <c r="C66" s="36">
        <f>SUMIFS(СВЦЭМ!$D$39:$D$782,СВЦЭМ!$A$39:$A$782,$A66,СВЦЭМ!$B$39:$B$782,C$47)+'СЕТ СН'!$F$14+СВЦЭМ!$D$10+'СЕТ СН'!$F$6-'СЕТ СН'!$F$26</f>
        <v>2123.7553595899999</v>
      </c>
      <c r="D66" s="36">
        <f>SUMIFS(СВЦЭМ!$D$39:$D$782,СВЦЭМ!$A$39:$A$782,$A66,СВЦЭМ!$B$39:$B$782,D$47)+'СЕТ СН'!$F$14+СВЦЭМ!$D$10+'СЕТ СН'!$F$6-'СЕТ СН'!$F$26</f>
        <v>2195.8367606900001</v>
      </c>
      <c r="E66" s="36">
        <f>SUMIFS(СВЦЭМ!$D$39:$D$782,СВЦЭМ!$A$39:$A$782,$A66,СВЦЭМ!$B$39:$B$782,E$47)+'СЕТ СН'!$F$14+СВЦЭМ!$D$10+'СЕТ СН'!$F$6-'СЕТ СН'!$F$26</f>
        <v>2214.0596483300001</v>
      </c>
      <c r="F66" s="36">
        <f>SUMIFS(СВЦЭМ!$D$39:$D$782,СВЦЭМ!$A$39:$A$782,$A66,СВЦЭМ!$B$39:$B$782,F$47)+'СЕТ СН'!$F$14+СВЦЭМ!$D$10+'СЕТ СН'!$F$6-'СЕТ СН'!$F$26</f>
        <v>2219.0009193999999</v>
      </c>
      <c r="G66" s="36">
        <f>SUMIFS(СВЦЭМ!$D$39:$D$782,СВЦЭМ!$A$39:$A$782,$A66,СВЦЭМ!$B$39:$B$782,G$47)+'СЕТ СН'!$F$14+СВЦЭМ!$D$10+'СЕТ СН'!$F$6-'СЕТ СН'!$F$26</f>
        <v>2223.7971640999999</v>
      </c>
      <c r="H66" s="36">
        <f>SUMIFS(СВЦЭМ!$D$39:$D$782,СВЦЭМ!$A$39:$A$782,$A66,СВЦЭМ!$B$39:$B$782,H$47)+'СЕТ СН'!$F$14+СВЦЭМ!$D$10+'СЕТ СН'!$F$6-'СЕТ СН'!$F$26</f>
        <v>2165.6795259199998</v>
      </c>
      <c r="I66" s="36">
        <f>SUMIFS(СВЦЭМ!$D$39:$D$782,СВЦЭМ!$A$39:$A$782,$A66,СВЦЭМ!$B$39:$B$782,I$47)+'СЕТ СН'!$F$14+СВЦЭМ!$D$10+'СЕТ СН'!$F$6-'СЕТ СН'!$F$26</f>
        <v>2102.0601919999999</v>
      </c>
      <c r="J66" s="36">
        <f>SUMIFS(СВЦЭМ!$D$39:$D$782,СВЦЭМ!$A$39:$A$782,$A66,СВЦЭМ!$B$39:$B$782,J$47)+'СЕТ СН'!$F$14+СВЦЭМ!$D$10+'СЕТ СН'!$F$6-'СЕТ СН'!$F$26</f>
        <v>1977.2348896399999</v>
      </c>
      <c r="K66" s="36">
        <f>SUMIFS(СВЦЭМ!$D$39:$D$782,СВЦЭМ!$A$39:$A$782,$A66,СВЦЭМ!$B$39:$B$782,K$47)+'СЕТ СН'!$F$14+СВЦЭМ!$D$10+'СЕТ СН'!$F$6-'СЕТ СН'!$F$26</f>
        <v>1914.1746204900001</v>
      </c>
      <c r="L66" s="36">
        <f>SUMIFS(СВЦЭМ!$D$39:$D$782,СВЦЭМ!$A$39:$A$782,$A66,СВЦЭМ!$B$39:$B$782,L$47)+'СЕТ СН'!$F$14+СВЦЭМ!$D$10+'СЕТ СН'!$F$6-'СЕТ СН'!$F$26</f>
        <v>1879.4012773999998</v>
      </c>
      <c r="M66" s="36">
        <f>SUMIFS(СВЦЭМ!$D$39:$D$782,СВЦЭМ!$A$39:$A$782,$A66,СВЦЭМ!$B$39:$B$782,M$47)+'СЕТ СН'!$F$14+СВЦЭМ!$D$10+'СЕТ СН'!$F$6-'СЕТ СН'!$F$26</f>
        <v>1882.8684253299998</v>
      </c>
      <c r="N66" s="36">
        <f>SUMIFS(СВЦЭМ!$D$39:$D$782,СВЦЭМ!$A$39:$A$782,$A66,СВЦЭМ!$B$39:$B$782,N$47)+'СЕТ СН'!$F$14+СВЦЭМ!$D$10+'СЕТ СН'!$F$6-'СЕТ СН'!$F$26</f>
        <v>1877.6541068500001</v>
      </c>
      <c r="O66" s="36">
        <f>SUMIFS(СВЦЭМ!$D$39:$D$782,СВЦЭМ!$A$39:$A$782,$A66,СВЦЭМ!$B$39:$B$782,O$47)+'СЕТ СН'!$F$14+СВЦЭМ!$D$10+'СЕТ СН'!$F$6-'СЕТ СН'!$F$26</f>
        <v>1860.5703583300001</v>
      </c>
      <c r="P66" s="36">
        <f>SUMIFS(СВЦЭМ!$D$39:$D$782,СВЦЭМ!$A$39:$A$782,$A66,СВЦЭМ!$B$39:$B$782,P$47)+'СЕТ СН'!$F$14+СВЦЭМ!$D$10+'СЕТ СН'!$F$6-'СЕТ СН'!$F$26</f>
        <v>1852.8032701500001</v>
      </c>
      <c r="Q66" s="36">
        <f>SUMIFS(СВЦЭМ!$D$39:$D$782,СВЦЭМ!$A$39:$A$782,$A66,СВЦЭМ!$B$39:$B$782,Q$47)+'СЕТ СН'!$F$14+СВЦЭМ!$D$10+'СЕТ СН'!$F$6-'СЕТ СН'!$F$26</f>
        <v>1868.57705743</v>
      </c>
      <c r="R66" s="36">
        <f>SUMIFS(СВЦЭМ!$D$39:$D$782,СВЦЭМ!$A$39:$A$782,$A66,СВЦЭМ!$B$39:$B$782,R$47)+'СЕТ СН'!$F$14+СВЦЭМ!$D$10+'СЕТ СН'!$F$6-'СЕТ СН'!$F$26</f>
        <v>1868.7027722399998</v>
      </c>
      <c r="S66" s="36">
        <f>SUMIFS(СВЦЭМ!$D$39:$D$782,СВЦЭМ!$A$39:$A$782,$A66,СВЦЭМ!$B$39:$B$782,S$47)+'СЕТ СН'!$F$14+СВЦЭМ!$D$10+'СЕТ СН'!$F$6-'СЕТ СН'!$F$26</f>
        <v>1856.3830998200001</v>
      </c>
      <c r="T66" s="36">
        <f>SUMIFS(СВЦЭМ!$D$39:$D$782,СВЦЭМ!$A$39:$A$782,$A66,СВЦЭМ!$B$39:$B$782,T$47)+'СЕТ СН'!$F$14+СВЦЭМ!$D$10+'СЕТ СН'!$F$6-'СЕТ СН'!$F$26</f>
        <v>1884.9632466099997</v>
      </c>
      <c r="U66" s="36">
        <f>SUMIFS(СВЦЭМ!$D$39:$D$782,СВЦЭМ!$A$39:$A$782,$A66,СВЦЭМ!$B$39:$B$782,U$47)+'СЕТ СН'!$F$14+СВЦЭМ!$D$10+'СЕТ СН'!$F$6-'СЕТ СН'!$F$26</f>
        <v>1896.37075908</v>
      </c>
      <c r="V66" s="36">
        <f>SUMIFS(СВЦЭМ!$D$39:$D$782,СВЦЭМ!$A$39:$A$782,$A66,СВЦЭМ!$B$39:$B$782,V$47)+'СЕТ СН'!$F$14+СВЦЭМ!$D$10+'СЕТ СН'!$F$6-'СЕТ СН'!$F$26</f>
        <v>1927.2323459499999</v>
      </c>
      <c r="W66" s="36">
        <f>SUMIFS(СВЦЭМ!$D$39:$D$782,СВЦЭМ!$A$39:$A$782,$A66,СВЦЭМ!$B$39:$B$782,W$47)+'СЕТ СН'!$F$14+СВЦЭМ!$D$10+'СЕТ СН'!$F$6-'СЕТ СН'!$F$26</f>
        <v>1893.3939250899998</v>
      </c>
      <c r="X66" s="36">
        <f>SUMIFS(СВЦЭМ!$D$39:$D$782,СВЦЭМ!$A$39:$A$782,$A66,СВЦЭМ!$B$39:$B$782,X$47)+'СЕТ СН'!$F$14+СВЦЭМ!$D$10+'СЕТ СН'!$F$6-'СЕТ СН'!$F$26</f>
        <v>1950.38225453</v>
      </c>
      <c r="Y66" s="36">
        <f>SUMIFS(СВЦЭМ!$D$39:$D$782,СВЦЭМ!$A$39:$A$782,$A66,СВЦЭМ!$B$39:$B$782,Y$47)+'СЕТ СН'!$F$14+СВЦЭМ!$D$10+'СЕТ СН'!$F$6-'СЕТ СН'!$F$26</f>
        <v>2037.7823238199999</v>
      </c>
    </row>
    <row r="67" spans="1:25" ht="15.75" x14ac:dyDescent="0.2">
      <c r="A67" s="35">
        <f t="shared" si="1"/>
        <v>45493</v>
      </c>
      <c r="B67" s="36">
        <f>SUMIFS(СВЦЭМ!$D$39:$D$782,СВЦЭМ!$A$39:$A$782,$A67,СВЦЭМ!$B$39:$B$782,B$47)+'СЕТ СН'!$F$14+СВЦЭМ!$D$10+'СЕТ СН'!$F$6-'СЕТ СН'!$F$26</f>
        <v>2031.6754188699997</v>
      </c>
      <c r="C67" s="36">
        <f>SUMIFS(СВЦЭМ!$D$39:$D$782,СВЦЭМ!$A$39:$A$782,$A67,СВЦЭМ!$B$39:$B$782,C$47)+'СЕТ СН'!$F$14+СВЦЭМ!$D$10+'СЕТ СН'!$F$6-'СЕТ СН'!$F$26</f>
        <v>2104.4062247900001</v>
      </c>
      <c r="D67" s="36">
        <f>SUMIFS(СВЦЭМ!$D$39:$D$782,СВЦЭМ!$A$39:$A$782,$A67,СВЦЭМ!$B$39:$B$782,D$47)+'СЕТ СН'!$F$14+СВЦЭМ!$D$10+'СЕТ СН'!$F$6-'СЕТ СН'!$F$26</f>
        <v>2202.9352653699998</v>
      </c>
      <c r="E67" s="36">
        <f>SUMIFS(СВЦЭМ!$D$39:$D$782,СВЦЭМ!$A$39:$A$782,$A67,СВЦЭМ!$B$39:$B$782,E$47)+'СЕТ СН'!$F$14+СВЦЭМ!$D$10+'СЕТ СН'!$F$6-'СЕТ СН'!$F$26</f>
        <v>2246.3202462999998</v>
      </c>
      <c r="F67" s="36">
        <f>SUMIFS(СВЦЭМ!$D$39:$D$782,СВЦЭМ!$A$39:$A$782,$A67,СВЦЭМ!$B$39:$B$782,F$47)+'СЕТ СН'!$F$14+СВЦЭМ!$D$10+'СЕТ СН'!$F$6-'СЕТ СН'!$F$26</f>
        <v>2259.6852383</v>
      </c>
      <c r="G67" s="36">
        <f>SUMIFS(СВЦЭМ!$D$39:$D$782,СВЦЭМ!$A$39:$A$782,$A67,СВЦЭМ!$B$39:$B$782,G$47)+'СЕТ СН'!$F$14+СВЦЭМ!$D$10+'СЕТ СН'!$F$6-'СЕТ СН'!$F$26</f>
        <v>2257.0331224900001</v>
      </c>
      <c r="H67" s="36">
        <f>SUMIFS(СВЦЭМ!$D$39:$D$782,СВЦЭМ!$A$39:$A$782,$A67,СВЦЭМ!$B$39:$B$782,H$47)+'СЕТ СН'!$F$14+СВЦЭМ!$D$10+'СЕТ СН'!$F$6-'СЕТ СН'!$F$26</f>
        <v>2237.4415419100001</v>
      </c>
      <c r="I67" s="36">
        <f>SUMIFS(СВЦЭМ!$D$39:$D$782,СВЦЭМ!$A$39:$A$782,$A67,СВЦЭМ!$B$39:$B$782,I$47)+'СЕТ СН'!$F$14+СВЦЭМ!$D$10+'СЕТ СН'!$F$6-'СЕТ СН'!$F$26</f>
        <v>2162.87350943</v>
      </c>
      <c r="J67" s="36">
        <f>SUMIFS(СВЦЭМ!$D$39:$D$782,СВЦЭМ!$A$39:$A$782,$A67,СВЦЭМ!$B$39:$B$782,J$47)+'СЕТ СН'!$F$14+СВЦЭМ!$D$10+'СЕТ СН'!$F$6-'СЕТ СН'!$F$26</f>
        <v>2036.1164407199999</v>
      </c>
      <c r="K67" s="36">
        <f>SUMIFS(СВЦЭМ!$D$39:$D$782,СВЦЭМ!$A$39:$A$782,$A67,СВЦЭМ!$B$39:$B$782,K$47)+'СЕТ СН'!$F$14+СВЦЭМ!$D$10+'СЕТ СН'!$F$6-'СЕТ СН'!$F$26</f>
        <v>1931.62813981</v>
      </c>
      <c r="L67" s="36">
        <f>SUMIFS(СВЦЭМ!$D$39:$D$782,СВЦЭМ!$A$39:$A$782,$A67,СВЦЭМ!$B$39:$B$782,L$47)+'СЕТ СН'!$F$14+СВЦЭМ!$D$10+'СЕТ СН'!$F$6-'СЕТ СН'!$F$26</f>
        <v>1849.9495357800001</v>
      </c>
      <c r="M67" s="36">
        <f>SUMIFS(СВЦЭМ!$D$39:$D$782,СВЦЭМ!$A$39:$A$782,$A67,СВЦЭМ!$B$39:$B$782,M$47)+'СЕТ СН'!$F$14+СВЦЭМ!$D$10+'СЕТ СН'!$F$6-'СЕТ СН'!$F$26</f>
        <v>1804.71645304</v>
      </c>
      <c r="N67" s="36">
        <f>SUMIFS(СВЦЭМ!$D$39:$D$782,СВЦЭМ!$A$39:$A$782,$A67,СВЦЭМ!$B$39:$B$782,N$47)+'СЕТ СН'!$F$14+СВЦЭМ!$D$10+'СЕТ СН'!$F$6-'СЕТ СН'!$F$26</f>
        <v>1819.2824393599999</v>
      </c>
      <c r="O67" s="36">
        <f>SUMIFS(СВЦЭМ!$D$39:$D$782,СВЦЭМ!$A$39:$A$782,$A67,СВЦЭМ!$B$39:$B$782,O$47)+'СЕТ СН'!$F$14+СВЦЭМ!$D$10+'СЕТ СН'!$F$6-'СЕТ СН'!$F$26</f>
        <v>1814.45050395</v>
      </c>
      <c r="P67" s="36">
        <f>SUMIFS(СВЦЭМ!$D$39:$D$782,СВЦЭМ!$A$39:$A$782,$A67,СВЦЭМ!$B$39:$B$782,P$47)+'СЕТ СН'!$F$14+СВЦЭМ!$D$10+'СЕТ СН'!$F$6-'СЕТ СН'!$F$26</f>
        <v>1710.7064557999997</v>
      </c>
      <c r="Q67" s="36">
        <f>SUMIFS(СВЦЭМ!$D$39:$D$782,СВЦЭМ!$A$39:$A$782,$A67,СВЦЭМ!$B$39:$B$782,Q$47)+'СЕТ СН'!$F$14+СВЦЭМ!$D$10+'СЕТ СН'!$F$6-'СЕТ СН'!$F$26</f>
        <v>1728.58927141</v>
      </c>
      <c r="R67" s="36">
        <f>SUMIFS(СВЦЭМ!$D$39:$D$782,СВЦЭМ!$A$39:$A$782,$A67,СВЦЭМ!$B$39:$B$782,R$47)+'СЕТ СН'!$F$14+СВЦЭМ!$D$10+'СЕТ СН'!$F$6-'СЕТ СН'!$F$26</f>
        <v>1743.4789408799998</v>
      </c>
      <c r="S67" s="36">
        <f>SUMIFS(СВЦЭМ!$D$39:$D$782,СВЦЭМ!$A$39:$A$782,$A67,СВЦЭМ!$B$39:$B$782,S$47)+'СЕТ СН'!$F$14+СВЦЭМ!$D$10+'СЕТ СН'!$F$6-'СЕТ СН'!$F$26</f>
        <v>1732.7183310800001</v>
      </c>
      <c r="T67" s="36">
        <f>SUMIFS(СВЦЭМ!$D$39:$D$782,СВЦЭМ!$A$39:$A$782,$A67,СВЦЭМ!$B$39:$B$782,T$47)+'СЕТ СН'!$F$14+СВЦЭМ!$D$10+'СЕТ СН'!$F$6-'СЕТ СН'!$F$26</f>
        <v>1726.9081226999997</v>
      </c>
      <c r="U67" s="36">
        <f>SUMIFS(СВЦЭМ!$D$39:$D$782,СВЦЭМ!$A$39:$A$782,$A67,СВЦЭМ!$B$39:$B$782,U$47)+'СЕТ СН'!$F$14+СВЦЭМ!$D$10+'СЕТ СН'!$F$6-'СЕТ СН'!$F$26</f>
        <v>1747.3127073999999</v>
      </c>
      <c r="V67" s="36">
        <f>SUMIFS(СВЦЭМ!$D$39:$D$782,СВЦЭМ!$A$39:$A$782,$A67,СВЦЭМ!$B$39:$B$782,V$47)+'СЕТ СН'!$F$14+СВЦЭМ!$D$10+'СЕТ СН'!$F$6-'СЕТ СН'!$F$26</f>
        <v>1757.67263035</v>
      </c>
      <c r="W67" s="36">
        <f>SUMIFS(СВЦЭМ!$D$39:$D$782,СВЦЭМ!$A$39:$A$782,$A67,СВЦЭМ!$B$39:$B$782,W$47)+'СЕТ СН'!$F$14+СВЦЭМ!$D$10+'СЕТ СН'!$F$6-'СЕТ СН'!$F$26</f>
        <v>1735.9793318100001</v>
      </c>
      <c r="X67" s="36">
        <f>SUMIFS(СВЦЭМ!$D$39:$D$782,СВЦЭМ!$A$39:$A$782,$A67,СВЦЭМ!$B$39:$B$782,X$47)+'СЕТ СН'!$F$14+СВЦЭМ!$D$10+'СЕТ СН'!$F$6-'СЕТ СН'!$F$26</f>
        <v>1772.9867369799999</v>
      </c>
      <c r="Y67" s="36">
        <f>SUMIFS(СВЦЭМ!$D$39:$D$782,СВЦЭМ!$A$39:$A$782,$A67,СВЦЭМ!$B$39:$B$782,Y$47)+'СЕТ СН'!$F$14+СВЦЭМ!$D$10+'СЕТ СН'!$F$6-'СЕТ СН'!$F$26</f>
        <v>1868.8460226799998</v>
      </c>
    </row>
    <row r="68" spans="1:25" ht="15.75" x14ac:dyDescent="0.2">
      <c r="A68" s="35">
        <f t="shared" si="1"/>
        <v>45494</v>
      </c>
      <c r="B68" s="36">
        <f>SUMIFS(СВЦЭМ!$D$39:$D$782,СВЦЭМ!$A$39:$A$782,$A68,СВЦЭМ!$B$39:$B$782,B$47)+'СЕТ СН'!$F$14+СВЦЭМ!$D$10+'СЕТ СН'!$F$6-'СЕТ СН'!$F$26</f>
        <v>1990.2312893899998</v>
      </c>
      <c r="C68" s="36">
        <f>SUMIFS(СВЦЭМ!$D$39:$D$782,СВЦЭМ!$A$39:$A$782,$A68,СВЦЭМ!$B$39:$B$782,C$47)+'СЕТ СН'!$F$14+СВЦЭМ!$D$10+'СЕТ СН'!$F$6-'СЕТ СН'!$F$26</f>
        <v>2091.9689916899997</v>
      </c>
      <c r="D68" s="36">
        <f>SUMIFS(СВЦЭМ!$D$39:$D$782,СВЦЭМ!$A$39:$A$782,$A68,СВЦЭМ!$B$39:$B$782,D$47)+'СЕТ СН'!$F$14+СВЦЭМ!$D$10+'СЕТ СН'!$F$6-'СЕТ СН'!$F$26</f>
        <v>2141.1638181200001</v>
      </c>
      <c r="E68" s="36">
        <f>SUMIFS(СВЦЭМ!$D$39:$D$782,СВЦЭМ!$A$39:$A$782,$A68,СВЦЭМ!$B$39:$B$782,E$47)+'СЕТ СН'!$F$14+СВЦЭМ!$D$10+'СЕТ СН'!$F$6-'СЕТ СН'!$F$26</f>
        <v>2184.74093305</v>
      </c>
      <c r="F68" s="36">
        <f>SUMIFS(СВЦЭМ!$D$39:$D$782,СВЦЭМ!$A$39:$A$782,$A68,СВЦЭМ!$B$39:$B$782,F$47)+'СЕТ СН'!$F$14+СВЦЭМ!$D$10+'СЕТ СН'!$F$6-'СЕТ СН'!$F$26</f>
        <v>2227.6855599699998</v>
      </c>
      <c r="G68" s="36">
        <f>SUMIFS(СВЦЭМ!$D$39:$D$782,СВЦЭМ!$A$39:$A$782,$A68,СВЦЭМ!$B$39:$B$782,G$47)+'СЕТ СН'!$F$14+СВЦЭМ!$D$10+'СЕТ СН'!$F$6-'СЕТ СН'!$F$26</f>
        <v>2172.6424240900001</v>
      </c>
      <c r="H68" s="36">
        <f>SUMIFS(СВЦЭМ!$D$39:$D$782,СВЦЭМ!$A$39:$A$782,$A68,СВЦЭМ!$B$39:$B$782,H$47)+'СЕТ СН'!$F$14+СВЦЭМ!$D$10+'СЕТ СН'!$F$6-'СЕТ СН'!$F$26</f>
        <v>2197.64759856</v>
      </c>
      <c r="I68" s="36">
        <f>SUMIFS(СВЦЭМ!$D$39:$D$782,СВЦЭМ!$A$39:$A$782,$A68,СВЦЭМ!$B$39:$B$782,I$47)+'СЕТ СН'!$F$14+СВЦЭМ!$D$10+'СЕТ СН'!$F$6-'СЕТ СН'!$F$26</f>
        <v>2154.23707711</v>
      </c>
      <c r="J68" s="36">
        <f>SUMIFS(СВЦЭМ!$D$39:$D$782,СВЦЭМ!$A$39:$A$782,$A68,СВЦЭМ!$B$39:$B$782,J$47)+'СЕТ СН'!$F$14+СВЦЭМ!$D$10+'СЕТ СН'!$F$6-'СЕТ СН'!$F$26</f>
        <v>2000.4243904800001</v>
      </c>
      <c r="K68" s="36">
        <f>SUMIFS(СВЦЭМ!$D$39:$D$782,СВЦЭМ!$A$39:$A$782,$A68,СВЦЭМ!$B$39:$B$782,K$47)+'СЕТ СН'!$F$14+СВЦЭМ!$D$10+'СЕТ СН'!$F$6-'СЕТ СН'!$F$26</f>
        <v>1857.8695434399997</v>
      </c>
      <c r="L68" s="36">
        <f>SUMIFS(СВЦЭМ!$D$39:$D$782,СВЦЭМ!$A$39:$A$782,$A68,СВЦЭМ!$B$39:$B$782,L$47)+'СЕТ СН'!$F$14+СВЦЭМ!$D$10+'СЕТ СН'!$F$6-'СЕТ СН'!$F$26</f>
        <v>1789.97729273</v>
      </c>
      <c r="M68" s="36">
        <f>SUMIFS(СВЦЭМ!$D$39:$D$782,СВЦЭМ!$A$39:$A$782,$A68,СВЦЭМ!$B$39:$B$782,M$47)+'СЕТ СН'!$F$14+СВЦЭМ!$D$10+'СЕТ СН'!$F$6-'СЕТ СН'!$F$26</f>
        <v>1769.2912053199998</v>
      </c>
      <c r="N68" s="36">
        <f>SUMIFS(СВЦЭМ!$D$39:$D$782,СВЦЭМ!$A$39:$A$782,$A68,СВЦЭМ!$B$39:$B$782,N$47)+'СЕТ СН'!$F$14+СВЦЭМ!$D$10+'СЕТ СН'!$F$6-'СЕТ СН'!$F$26</f>
        <v>1765.7001678500001</v>
      </c>
      <c r="O68" s="36">
        <f>SUMIFS(СВЦЭМ!$D$39:$D$782,СВЦЭМ!$A$39:$A$782,$A68,СВЦЭМ!$B$39:$B$782,O$47)+'СЕТ СН'!$F$14+СВЦЭМ!$D$10+'СЕТ СН'!$F$6-'СЕТ СН'!$F$26</f>
        <v>1762.5807192399998</v>
      </c>
      <c r="P68" s="36">
        <f>SUMIFS(СВЦЭМ!$D$39:$D$782,СВЦЭМ!$A$39:$A$782,$A68,СВЦЭМ!$B$39:$B$782,P$47)+'СЕТ СН'!$F$14+СВЦЭМ!$D$10+'СЕТ СН'!$F$6-'СЕТ СН'!$F$26</f>
        <v>1779.7511868900001</v>
      </c>
      <c r="Q68" s="36">
        <f>SUMIFS(СВЦЭМ!$D$39:$D$782,СВЦЭМ!$A$39:$A$782,$A68,СВЦЭМ!$B$39:$B$782,Q$47)+'СЕТ СН'!$F$14+СВЦЭМ!$D$10+'СЕТ СН'!$F$6-'СЕТ СН'!$F$26</f>
        <v>1786.0089269599998</v>
      </c>
      <c r="R68" s="36">
        <f>SUMIFS(СВЦЭМ!$D$39:$D$782,СВЦЭМ!$A$39:$A$782,$A68,СВЦЭМ!$B$39:$B$782,R$47)+'СЕТ СН'!$F$14+СВЦЭМ!$D$10+'СЕТ СН'!$F$6-'СЕТ СН'!$F$26</f>
        <v>1782.7237514799999</v>
      </c>
      <c r="S68" s="36">
        <f>SUMIFS(СВЦЭМ!$D$39:$D$782,СВЦЭМ!$A$39:$A$782,$A68,СВЦЭМ!$B$39:$B$782,S$47)+'СЕТ СН'!$F$14+СВЦЭМ!$D$10+'СЕТ СН'!$F$6-'СЕТ СН'!$F$26</f>
        <v>1778.9059991999998</v>
      </c>
      <c r="T68" s="36">
        <f>SUMIFS(СВЦЭМ!$D$39:$D$782,СВЦЭМ!$A$39:$A$782,$A68,СВЦЭМ!$B$39:$B$782,T$47)+'СЕТ СН'!$F$14+СВЦЭМ!$D$10+'СЕТ СН'!$F$6-'СЕТ СН'!$F$26</f>
        <v>1764.9144429099997</v>
      </c>
      <c r="U68" s="36">
        <f>SUMIFS(СВЦЭМ!$D$39:$D$782,СВЦЭМ!$A$39:$A$782,$A68,СВЦЭМ!$B$39:$B$782,U$47)+'СЕТ СН'!$F$14+СВЦЭМ!$D$10+'СЕТ СН'!$F$6-'СЕТ СН'!$F$26</f>
        <v>1768.2928990699997</v>
      </c>
      <c r="V68" s="36">
        <f>SUMIFS(СВЦЭМ!$D$39:$D$782,СВЦЭМ!$A$39:$A$782,$A68,СВЦЭМ!$B$39:$B$782,V$47)+'СЕТ СН'!$F$14+СВЦЭМ!$D$10+'СЕТ СН'!$F$6-'СЕТ СН'!$F$26</f>
        <v>1764.3354241100001</v>
      </c>
      <c r="W68" s="36">
        <f>SUMIFS(СВЦЭМ!$D$39:$D$782,СВЦЭМ!$A$39:$A$782,$A68,СВЦЭМ!$B$39:$B$782,W$47)+'СЕТ СН'!$F$14+СВЦЭМ!$D$10+'СЕТ СН'!$F$6-'СЕТ СН'!$F$26</f>
        <v>1751.7819181499999</v>
      </c>
      <c r="X68" s="36">
        <f>SUMIFS(СВЦЭМ!$D$39:$D$782,СВЦЭМ!$A$39:$A$782,$A68,СВЦЭМ!$B$39:$B$782,X$47)+'СЕТ СН'!$F$14+СВЦЭМ!$D$10+'СЕТ СН'!$F$6-'СЕТ СН'!$F$26</f>
        <v>1804.4617898699998</v>
      </c>
      <c r="Y68" s="36">
        <f>SUMIFS(СВЦЭМ!$D$39:$D$782,СВЦЭМ!$A$39:$A$782,$A68,СВЦЭМ!$B$39:$B$782,Y$47)+'СЕТ СН'!$F$14+СВЦЭМ!$D$10+'СЕТ СН'!$F$6-'СЕТ СН'!$F$26</f>
        <v>1828.0125016399998</v>
      </c>
    </row>
    <row r="69" spans="1:25" ht="15.75" x14ac:dyDescent="0.2">
      <c r="A69" s="35">
        <f t="shared" si="1"/>
        <v>45495</v>
      </c>
      <c r="B69" s="36">
        <f>SUMIFS(СВЦЭМ!$D$39:$D$782,СВЦЭМ!$A$39:$A$782,$A69,СВЦЭМ!$B$39:$B$782,B$47)+'СЕТ СН'!$F$14+СВЦЭМ!$D$10+'СЕТ СН'!$F$6-'СЕТ СН'!$F$26</f>
        <v>1917.6071780500001</v>
      </c>
      <c r="C69" s="36">
        <f>SUMIFS(СВЦЭМ!$D$39:$D$782,СВЦЭМ!$A$39:$A$782,$A69,СВЦЭМ!$B$39:$B$782,C$47)+'СЕТ СН'!$F$14+СВЦЭМ!$D$10+'СЕТ СН'!$F$6-'СЕТ СН'!$F$26</f>
        <v>1988.1408734500001</v>
      </c>
      <c r="D69" s="36">
        <f>SUMIFS(СВЦЭМ!$D$39:$D$782,СВЦЭМ!$A$39:$A$782,$A69,СВЦЭМ!$B$39:$B$782,D$47)+'СЕТ СН'!$F$14+СВЦЭМ!$D$10+'СЕТ СН'!$F$6-'СЕТ СН'!$F$26</f>
        <v>2045.3325469199999</v>
      </c>
      <c r="E69" s="36">
        <f>SUMIFS(СВЦЭМ!$D$39:$D$782,СВЦЭМ!$A$39:$A$782,$A69,СВЦЭМ!$B$39:$B$782,E$47)+'СЕТ СН'!$F$14+СВЦЭМ!$D$10+'СЕТ СН'!$F$6-'СЕТ СН'!$F$26</f>
        <v>2083.1826382499999</v>
      </c>
      <c r="F69" s="36">
        <f>SUMIFS(СВЦЭМ!$D$39:$D$782,СВЦЭМ!$A$39:$A$782,$A69,СВЦЭМ!$B$39:$B$782,F$47)+'СЕТ СН'!$F$14+СВЦЭМ!$D$10+'СЕТ СН'!$F$6-'СЕТ СН'!$F$26</f>
        <v>2093.9885509000001</v>
      </c>
      <c r="G69" s="36">
        <f>SUMIFS(СВЦЭМ!$D$39:$D$782,СВЦЭМ!$A$39:$A$782,$A69,СВЦЭМ!$B$39:$B$782,G$47)+'СЕТ СН'!$F$14+СВЦЭМ!$D$10+'СЕТ СН'!$F$6-'СЕТ СН'!$F$26</f>
        <v>2094.66346733</v>
      </c>
      <c r="H69" s="36">
        <f>SUMIFS(СВЦЭМ!$D$39:$D$782,СВЦЭМ!$A$39:$A$782,$A69,СВЦЭМ!$B$39:$B$782,H$47)+'СЕТ СН'!$F$14+СВЦЭМ!$D$10+'СЕТ СН'!$F$6-'СЕТ СН'!$F$26</f>
        <v>2025.3642641199999</v>
      </c>
      <c r="I69" s="36">
        <f>SUMIFS(СВЦЭМ!$D$39:$D$782,СВЦЭМ!$A$39:$A$782,$A69,СВЦЭМ!$B$39:$B$782,I$47)+'СЕТ СН'!$F$14+СВЦЭМ!$D$10+'СЕТ СН'!$F$6-'СЕТ СН'!$F$26</f>
        <v>1925.94340719</v>
      </c>
      <c r="J69" s="36">
        <f>SUMIFS(СВЦЭМ!$D$39:$D$782,СВЦЭМ!$A$39:$A$782,$A69,СВЦЭМ!$B$39:$B$782,J$47)+'СЕТ СН'!$F$14+СВЦЭМ!$D$10+'СЕТ СН'!$F$6-'СЕТ СН'!$F$26</f>
        <v>1811.8154307699997</v>
      </c>
      <c r="K69" s="36">
        <f>SUMIFS(СВЦЭМ!$D$39:$D$782,СВЦЭМ!$A$39:$A$782,$A69,СВЦЭМ!$B$39:$B$782,K$47)+'СЕТ СН'!$F$14+СВЦЭМ!$D$10+'СЕТ СН'!$F$6-'СЕТ СН'!$F$26</f>
        <v>1739.6285737399999</v>
      </c>
      <c r="L69" s="36">
        <f>SUMIFS(СВЦЭМ!$D$39:$D$782,СВЦЭМ!$A$39:$A$782,$A69,СВЦЭМ!$B$39:$B$782,L$47)+'СЕТ СН'!$F$14+СВЦЭМ!$D$10+'СЕТ СН'!$F$6-'СЕТ СН'!$F$26</f>
        <v>1695.9183890899999</v>
      </c>
      <c r="M69" s="36">
        <f>SUMIFS(СВЦЭМ!$D$39:$D$782,СВЦЭМ!$A$39:$A$782,$A69,СВЦЭМ!$B$39:$B$782,M$47)+'СЕТ СН'!$F$14+СВЦЭМ!$D$10+'СЕТ СН'!$F$6-'СЕТ СН'!$F$26</f>
        <v>1671.0701531</v>
      </c>
      <c r="N69" s="36">
        <f>SUMIFS(СВЦЭМ!$D$39:$D$782,СВЦЭМ!$A$39:$A$782,$A69,СВЦЭМ!$B$39:$B$782,N$47)+'СЕТ СН'!$F$14+СВЦЭМ!$D$10+'СЕТ СН'!$F$6-'СЕТ СН'!$F$26</f>
        <v>1653.7160088099999</v>
      </c>
      <c r="O69" s="36">
        <f>SUMIFS(СВЦЭМ!$D$39:$D$782,СВЦЭМ!$A$39:$A$782,$A69,СВЦЭМ!$B$39:$B$782,O$47)+'СЕТ СН'!$F$14+СВЦЭМ!$D$10+'СЕТ СН'!$F$6-'СЕТ СН'!$F$26</f>
        <v>1668.3552028599997</v>
      </c>
      <c r="P69" s="36">
        <f>SUMIFS(СВЦЭМ!$D$39:$D$782,СВЦЭМ!$A$39:$A$782,$A69,СВЦЭМ!$B$39:$B$782,P$47)+'СЕТ СН'!$F$14+СВЦЭМ!$D$10+'СЕТ СН'!$F$6-'СЕТ СН'!$F$26</f>
        <v>1666.9700191900001</v>
      </c>
      <c r="Q69" s="36">
        <f>SUMIFS(СВЦЭМ!$D$39:$D$782,СВЦЭМ!$A$39:$A$782,$A69,СВЦЭМ!$B$39:$B$782,Q$47)+'СЕТ СН'!$F$14+СВЦЭМ!$D$10+'СЕТ СН'!$F$6-'СЕТ СН'!$F$26</f>
        <v>1665.4945984999999</v>
      </c>
      <c r="R69" s="36">
        <f>SUMIFS(СВЦЭМ!$D$39:$D$782,СВЦЭМ!$A$39:$A$782,$A69,СВЦЭМ!$B$39:$B$782,R$47)+'СЕТ СН'!$F$14+СВЦЭМ!$D$10+'СЕТ СН'!$F$6-'СЕТ СН'!$F$26</f>
        <v>1661.9754920999999</v>
      </c>
      <c r="S69" s="36">
        <f>SUMIFS(СВЦЭМ!$D$39:$D$782,СВЦЭМ!$A$39:$A$782,$A69,СВЦЭМ!$B$39:$B$782,S$47)+'СЕТ СН'!$F$14+СВЦЭМ!$D$10+'СЕТ СН'!$F$6-'СЕТ СН'!$F$26</f>
        <v>1654.5155550999998</v>
      </c>
      <c r="T69" s="36">
        <f>SUMIFS(СВЦЭМ!$D$39:$D$782,СВЦЭМ!$A$39:$A$782,$A69,СВЦЭМ!$B$39:$B$782,T$47)+'СЕТ СН'!$F$14+СВЦЭМ!$D$10+'СЕТ СН'!$F$6-'СЕТ СН'!$F$26</f>
        <v>1651.51269877</v>
      </c>
      <c r="U69" s="36">
        <f>SUMIFS(СВЦЭМ!$D$39:$D$782,СВЦЭМ!$A$39:$A$782,$A69,СВЦЭМ!$B$39:$B$782,U$47)+'СЕТ СН'!$F$14+СВЦЭМ!$D$10+'СЕТ СН'!$F$6-'СЕТ СН'!$F$26</f>
        <v>1666.3283897599999</v>
      </c>
      <c r="V69" s="36">
        <f>SUMIFS(СВЦЭМ!$D$39:$D$782,СВЦЭМ!$A$39:$A$782,$A69,СВЦЭМ!$B$39:$B$782,V$47)+'СЕТ СН'!$F$14+СВЦЭМ!$D$10+'СЕТ СН'!$F$6-'СЕТ СН'!$F$26</f>
        <v>1677.9013168299998</v>
      </c>
      <c r="W69" s="36">
        <f>SUMIFS(СВЦЭМ!$D$39:$D$782,СВЦЭМ!$A$39:$A$782,$A69,СВЦЭМ!$B$39:$B$782,W$47)+'СЕТ СН'!$F$14+СВЦЭМ!$D$10+'СЕТ СН'!$F$6-'СЕТ СН'!$F$26</f>
        <v>1641.7166505299997</v>
      </c>
      <c r="X69" s="36">
        <f>SUMIFS(СВЦЭМ!$D$39:$D$782,СВЦЭМ!$A$39:$A$782,$A69,СВЦЭМ!$B$39:$B$782,X$47)+'СЕТ СН'!$F$14+СВЦЭМ!$D$10+'СЕТ СН'!$F$6-'СЕТ СН'!$F$26</f>
        <v>1714.1149658199997</v>
      </c>
      <c r="Y69" s="36">
        <f>SUMIFS(СВЦЭМ!$D$39:$D$782,СВЦЭМ!$A$39:$A$782,$A69,СВЦЭМ!$B$39:$B$782,Y$47)+'СЕТ СН'!$F$14+СВЦЭМ!$D$10+'СЕТ СН'!$F$6-'СЕТ СН'!$F$26</f>
        <v>1797.8733098899997</v>
      </c>
    </row>
    <row r="70" spans="1:25" ht="15.75" x14ac:dyDescent="0.2">
      <c r="A70" s="35">
        <f t="shared" si="1"/>
        <v>45496</v>
      </c>
      <c r="B70" s="36">
        <f>SUMIFS(СВЦЭМ!$D$39:$D$782,СВЦЭМ!$A$39:$A$782,$A70,СВЦЭМ!$B$39:$B$782,B$47)+'СЕТ СН'!$F$14+СВЦЭМ!$D$10+'СЕТ СН'!$F$6-'СЕТ СН'!$F$26</f>
        <v>2012.8340796699999</v>
      </c>
      <c r="C70" s="36">
        <f>SUMIFS(СВЦЭМ!$D$39:$D$782,СВЦЭМ!$A$39:$A$782,$A70,СВЦЭМ!$B$39:$B$782,C$47)+'СЕТ СН'!$F$14+СВЦЭМ!$D$10+'СЕТ СН'!$F$6-'СЕТ СН'!$F$26</f>
        <v>2111.9144530399999</v>
      </c>
      <c r="D70" s="36">
        <f>SUMIFS(СВЦЭМ!$D$39:$D$782,СВЦЭМ!$A$39:$A$782,$A70,СВЦЭМ!$B$39:$B$782,D$47)+'СЕТ СН'!$F$14+СВЦЭМ!$D$10+'СЕТ СН'!$F$6-'СЕТ СН'!$F$26</f>
        <v>2164.1694804399999</v>
      </c>
      <c r="E70" s="36">
        <f>SUMIFS(СВЦЭМ!$D$39:$D$782,СВЦЭМ!$A$39:$A$782,$A70,СВЦЭМ!$B$39:$B$782,E$47)+'СЕТ СН'!$F$14+СВЦЭМ!$D$10+'СЕТ СН'!$F$6-'СЕТ СН'!$F$26</f>
        <v>2184.0896188199999</v>
      </c>
      <c r="F70" s="36">
        <f>SUMIFS(СВЦЭМ!$D$39:$D$782,СВЦЭМ!$A$39:$A$782,$A70,СВЦЭМ!$B$39:$B$782,F$47)+'СЕТ СН'!$F$14+СВЦЭМ!$D$10+'СЕТ СН'!$F$6-'СЕТ СН'!$F$26</f>
        <v>2177.6185383299999</v>
      </c>
      <c r="G70" s="36">
        <f>SUMIFS(СВЦЭМ!$D$39:$D$782,СВЦЭМ!$A$39:$A$782,$A70,СВЦЭМ!$B$39:$B$782,G$47)+'СЕТ СН'!$F$14+СВЦЭМ!$D$10+'СЕТ СН'!$F$6-'СЕТ СН'!$F$26</f>
        <v>2147.3442591799999</v>
      </c>
      <c r="H70" s="36">
        <f>SUMIFS(СВЦЭМ!$D$39:$D$782,СВЦЭМ!$A$39:$A$782,$A70,СВЦЭМ!$B$39:$B$782,H$47)+'СЕТ СН'!$F$14+СВЦЭМ!$D$10+'СЕТ СН'!$F$6-'СЕТ СН'!$F$26</f>
        <v>2102.09113333</v>
      </c>
      <c r="I70" s="36">
        <f>SUMIFS(СВЦЭМ!$D$39:$D$782,СВЦЭМ!$A$39:$A$782,$A70,СВЦЭМ!$B$39:$B$782,I$47)+'СЕТ СН'!$F$14+СВЦЭМ!$D$10+'СЕТ СН'!$F$6-'СЕТ СН'!$F$26</f>
        <v>1984.4273045999998</v>
      </c>
      <c r="J70" s="36">
        <f>SUMIFS(СВЦЭМ!$D$39:$D$782,СВЦЭМ!$A$39:$A$782,$A70,СВЦЭМ!$B$39:$B$782,J$47)+'СЕТ СН'!$F$14+СВЦЭМ!$D$10+'СЕТ СН'!$F$6-'СЕТ СН'!$F$26</f>
        <v>1867.86004576</v>
      </c>
      <c r="K70" s="36">
        <f>SUMIFS(СВЦЭМ!$D$39:$D$782,СВЦЭМ!$A$39:$A$782,$A70,СВЦЭМ!$B$39:$B$782,K$47)+'СЕТ СН'!$F$14+СВЦЭМ!$D$10+'СЕТ СН'!$F$6-'СЕТ СН'!$F$26</f>
        <v>1781.5228032</v>
      </c>
      <c r="L70" s="36">
        <f>SUMIFS(СВЦЭМ!$D$39:$D$782,СВЦЭМ!$A$39:$A$782,$A70,СВЦЭМ!$B$39:$B$782,L$47)+'СЕТ СН'!$F$14+СВЦЭМ!$D$10+'СЕТ СН'!$F$6-'СЕТ СН'!$F$26</f>
        <v>1747.0462678099998</v>
      </c>
      <c r="M70" s="36">
        <f>SUMIFS(СВЦЭМ!$D$39:$D$782,СВЦЭМ!$A$39:$A$782,$A70,СВЦЭМ!$B$39:$B$782,M$47)+'СЕТ СН'!$F$14+СВЦЭМ!$D$10+'СЕТ СН'!$F$6-'СЕТ СН'!$F$26</f>
        <v>1728.3958077299999</v>
      </c>
      <c r="N70" s="36">
        <f>SUMIFS(СВЦЭМ!$D$39:$D$782,СВЦЭМ!$A$39:$A$782,$A70,СВЦЭМ!$B$39:$B$782,N$47)+'СЕТ СН'!$F$14+СВЦЭМ!$D$10+'СЕТ СН'!$F$6-'СЕТ СН'!$F$26</f>
        <v>1712.3345043700001</v>
      </c>
      <c r="O70" s="36">
        <f>SUMIFS(СВЦЭМ!$D$39:$D$782,СВЦЭМ!$A$39:$A$782,$A70,СВЦЭМ!$B$39:$B$782,O$47)+'СЕТ СН'!$F$14+СВЦЭМ!$D$10+'СЕТ СН'!$F$6-'СЕТ СН'!$F$26</f>
        <v>1701.91739964</v>
      </c>
      <c r="P70" s="36">
        <f>SUMIFS(СВЦЭМ!$D$39:$D$782,СВЦЭМ!$A$39:$A$782,$A70,СВЦЭМ!$B$39:$B$782,P$47)+'СЕТ СН'!$F$14+СВЦЭМ!$D$10+'СЕТ СН'!$F$6-'СЕТ СН'!$F$26</f>
        <v>1692.6972913700001</v>
      </c>
      <c r="Q70" s="36">
        <f>SUMIFS(СВЦЭМ!$D$39:$D$782,СВЦЭМ!$A$39:$A$782,$A70,СВЦЭМ!$B$39:$B$782,Q$47)+'СЕТ СН'!$F$14+СВЦЭМ!$D$10+'СЕТ СН'!$F$6-'СЕТ СН'!$F$26</f>
        <v>1693.0016623199999</v>
      </c>
      <c r="R70" s="36">
        <f>SUMIFS(СВЦЭМ!$D$39:$D$782,СВЦЭМ!$A$39:$A$782,$A70,СВЦЭМ!$B$39:$B$782,R$47)+'СЕТ СН'!$F$14+СВЦЭМ!$D$10+'СЕТ СН'!$F$6-'СЕТ СН'!$F$26</f>
        <v>1701.1222036199997</v>
      </c>
      <c r="S70" s="36">
        <f>SUMIFS(СВЦЭМ!$D$39:$D$782,СВЦЭМ!$A$39:$A$782,$A70,СВЦЭМ!$B$39:$B$782,S$47)+'СЕТ СН'!$F$14+СВЦЭМ!$D$10+'СЕТ СН'!$F$6-'СЕТ СН'!$F$26</f>
        <v>1702.4097440800001</v>
      </c>
      <c r="T70" s="36">
        <f>SUMIFS(СВЦЭМ!$D$39:$D$782,СВЦЭМ!$A$39:$A$782,$A70,СВЦЭМ!$B$39:$B$782,T$47)+'СЕТ СН'!$F$14+СВЦЭМ!$D$10+'СЕТ СН'!$F$6-'СЕТ СН'!$F$26</f>
        <v>1711.1060608299999</v>
      </c>
      <c r="U70" s="36">
        <f>SUMIFS(СВЦЭМ!$D$39:$D$782,СВЦЭМ!$A$39:$A$782,$A70,СВЦЭМ!$B$39:$B$782,U$47)+'СЕТ СН'!$F$14+СВЦЭМ!$D$10+'СЕТ СН'!$F$6-'СЕТ СН'!$F$26</f>
        <v>1726.49884677</v>
      </c>
      <c r="V70" s="36">
        <f>SUMIFS(СВЦЭМ!$D$39:$D$782,СВЦЭМ!$A$39:$A$782,$A70,СВЦЭМ!$B$39:$B$782,V$47)+'СЕТ СН'!$F$14+СВЦЭМ!$D$10+'СЕТ СН'!$F$6-'СЕТ СН'!$F$26</f>
        <v>1735.42150399</v>
      </c>
      <c r="W70" s="36">
        <f>SUMIFS(СВЦЭМ!$D$39:$D$782,СВЦЭМ!$A$39:$A$782,$A70,СВЦЭМ!$B$39:$B$782,W$47)+'СЕТ СН'!$F$14+СВЦЭМ!$D$10+'СЕТ СН'!$F$6-'СЕТ СН'!$F$26</f>
        <v>1721.2563484799998</v>
      </c>
      <c r="X70" s="36">
        <f>SUMIFS(СВЦЭМ!$D$39:$D$782,СВЦЭМ!$A$39:$A$782,$A70,СВЦЭМ!$B$39:$B$782,X$47)+'СЕТ СН'!$F$14+СВЦЭМ!$D$10+'СЕТ СН'!$F$6-'СЕТ СН'!$F$26</f>
        <v>1779.1638826899998</v>
      </c>
      <c r="Y70" s="36">
        <f>SUMIFS(СВЦЭМ!$D$39:$D$782,СВЦЭМ!$A$39:$A$782,$A70,СВЦЭМ!$B$39:$B$782,Y$47)+'СЕТ СН'!$F$14+СВЦЭМ!$D$10+'СЕТ СН'!$F$6-'СЕТ СН'!$F$26</f>
        <v>1856.5431741799998</v>
      </c>
    </row>
    <row r="71" spans="1:25" ht="15.75" x14ac:dyDescent="0.2">
      <c r="A71" s="35">
        <f t="shared" si="1"/>
        <v>45497</v>
      </c>
      <c r="B71" s="36">
        <f>SUMIFS(СВЦЭМ!$D$39:$D$782,СВЦЭМ!$A$39:$A$782,$A71,СВЦЭМ!$B$39:$B$782,B$47)+'СЕТ СН'!$F$14+СВЦЭМ!$D$10+'СЕТ СН'!$F$6-'СЕТ СН'!$F$26</f>
        <v>2053.0320638099997</v>
      </c>
      <c r="C71" s="36">
        <f>SUMIFS(СВЦЭМ!$D$39:$D$782,СВЦЭМ!$A$39:$A$782,$A71,СВЦЭМ!$B$39:$B$782,C$47)+'СЕТ СН'!$F$14+СВЦЭМ!$D$10+'СЕТ СН'!$F$6-'СЕТ СН'!$F$26</f>
        <v>2151.4798052199999</v>
      </c>
      <c r="D71" s="36">
        <f>SUMIFS(СВЦЭМ!$D$39:$D$782,СВЦЭМ!$A$39:$A$782,$A71,СВЦЭМ!$B$39:$B$782,D$47)+'СЕТ СН'!$F$14+СВЦЭМ!$D$10+'СЕТ СН'!$F$6-'СЕТ СН'!$F$26</f>
        <v>2192.49113833</v>
      </c>
      <c r="E71" s="36">
        <f>SUMIFS(СВЦЭМ!$D$39:$D$782,СВЦЭМ!$A$39:$A$782,$A71,СВЦЭМ!$B$39:$B$782,E$47)+'СЕТ СН'!$F$14+СВЦЭМ!$D$10+'СЕТ СН'!$F$6-'СЕТ СН'!$F$26</f>
        <v>2165.32957179</v>
      </c>
      <c r="F71" s="36">
        <f>SUMIFS(СВЦЭМ!$D$39:$D$782,СВЦЭМ!$A$39:$A$782,$A71,СВЦЭМ!$B$39:$B$782,F$47)+'СЕТ СН'!$F$14+СВЦЭМ!$D$10+'СЕТ СН'!$F$6-'СЕТ СН'!$F$26</f>
        <v>2167.7109928300001</v>
      </c>
      <c r="G71" s="36">
        <f>SUMIFS(СВЦЭМ!$D$39:$D$782,СВЦЭМ!$A$39:$A$782,$A71,СВЦЭМ!$B$39:$B$782,G$47)+'СЕТ СН'!$F$14+СВЦЭМ!$D$10+'СЕТ СН'!$F$6-'СЕТ СН'!$F$26</f>
        <v>2169.8282631699999</v>
      </c>
      <c r="H71" s="36">
        <f>SUMIFS(СВЦЭМ!$D$39:$D$782,СВЦЭМ!$A$39:$A$782,$A71,СВЦЭМ!$B$39:$B$782,H$47)+'СЕТ СН'!$F$14+СВЦЭМ!$D$10+'СЕТ СН'!$F$6-'СЕТ СН'!$F$26</f>
        <v>2154.0039013199998</v>
      </c>
      <c r="I71" s="36">
        <f>SUMIFS(СВЦЭМ!$D$39:$D$782,СВЦЭМ!$A$39:$A$782,$A71,СВЦЭМ!$B$39:$B$782,I$47)+'СЕТ СН'!$F$14+СВЦЭМ!$D$10+'СЕТ СН'!$F$6-'СЕТ СН'!$F$26</f>
        <v>2045.8621896599998</v>
      </c>
      <c r="J71" s="36">
        <f>SUMIFS(СВЦЭМ!$D$39:$D$782,СВЦЭМ!$A$39:$A$782,$A71,СВЦЭМ!$B$39:$B$782,J$47)+'СЕТ СН'!$F$14+СВЦЭМ!$D$10+'СЕТ СН'!$F$6-'СЕТ СН'!$F$26</f>
        <v>1918.3954820399999</v>
      </c>
      <c r="K71" s="36">
        <f>SUMIFS(СВЦЭМ!$D$39:$D$782,СВЦЭМ!$A$39:$A$782,$A71,СВЦЭМ!$B$39:$B$782,K$47)+'СЕТ СН'!$F$14+СВЦЭМ!$D$10+'СЕТ СН'!$F$6-'СЕТ СН'!$F$26</f>
        <v>1828.4565743799999</v>
      </c>
      <c r="L71" s="36">
        <f>SUMIFS(СВЦЭМ!$D$39:$D$782,СВЦЭМ!$A$39:$A$782,$A71,СВЦЭМ!$B$39:$B$782,L$47)+'СЕТ СН'!$F$14+СВЦЭМ!$D$10+'СЕТ СН'!$F$6-'СЕТ СН'!$F$26</f>
        <v>1774.6744826899999</v>
      </c>
      <c r="M71" s="36">
        <f>SUMIFS(СВЦЭМ!$D$39:$D$782,СВЦЭМ!$A$39:$A$782,$A71,СВЦЭМ!$B$39:$B$782,M$47)+'СЕТ СН'!$F$14+СВЦЭМ!$D$10+'СЕТ СН'!$F$6-'СЕТ СН'!$F$26</f>
        <v>1750.8390084899997</v>
      </c>
      <c r="N71" s="36">
        <f>SUMIFS(СВЦЭМ!$D$39:$D$782,СВЦЭМ!$A$39:$A$782,$A71,СВЦЭМ!$B$39:$B$782,N$47)+'СЕТ СН'!$F$14+СВЦЭМ!$D$10+'СЕТ СН'!$F$6-'СЕТ СН'!$F$26</f>
        <v>1740.6567358899997</v>
      </c>
      <c r="O71" s="36">
        <f>SUMIFS(СВЦЭМ!$D$39:$D$782,СВЦЭМ!$A$39:$A$782,$A71,СВЦЭМ!$B$39:$B$782,O$47)+'СЕТ СН'!$F$14+СВЦЭМ!$D$10+'СЕТ СН'!$F$6-'СЕТ СН'!$F$26</f>
        <v>1738.5650627800001</v>
      </c>
      <c r="P71" s="36">
        <f>SUMIFS(СВЦЭМ!$D$39:$D$782,СВЦЭМ!$A$39:$A$782,$A71,СВЦЭМ!$B$39:$B$782,P$47)+'СЕТ СН'!$F$14+СВЦЭМ!$D$10+'СЕТ СН'!$F$6-'СЕТ СН'!$F$26</f>
        <v>1734.65452091</v>
      </c>
      <c r="Q71" s="36">
        <f>SUMIFS(СВЦЭМ!$D$39:$D$782,СВЦЭМ!$A$39:$A$782,$A71,СВЦЭМ!$B$39:$B$782,Q$47)+'СЕТ СН'!$F$14+СВЦЭМ!$D$10+'СЕТ СН'!$F$6-'СЕТ СН'!$F$26</f>
        <v>1740.9937155299999</v>
      </c>
      <c r="R71" s="36">
        <f>SUMIFS(СВЦЭМ!$D$39:$D$782,СВЦЭМ!$A$39:$A$782,$A71,СВЦЭМ!$B$39:$B$782,R$47)+'СЕТ СН'!$F$14+СВЦЭМ!$D$10+'СЕТ СН'!$F$6-'СЕТ СН'!$F$26</f>
        <v>1742.5577631400001</v>
      </c>
      <c r="S71" s="36">
        <f>SUMIFS(СВЦЭМ!$D$39:$D$782,СВЦЭМ!$A$39:$A$782,$A71,СВЦЭМ!$B$39:$B$782,S$47)+'СЕТ СН'!$F$14+СВЦЭМ!$D$10+'СЕТ СН'!$F$6-'СЕТ СН'!$F$26</f>
        <v>1753.29218365</v>
      </c>
      <c r="T71" s="36">
        <f>SUMIFS(СВЦЭМ!$D$39:$D$782,СВЦЭМ!$A$39:$A$782,$A71,СВЦЭМ!$B$39:$B$782,T$47)+'СЕТ СН'!$F$14+СВЦЭМ!$D$10+'СЕТ СН'!$F$6-'СЕТ СН'!$F$26</f>
        <v>1761.0043232399998</v>
      </c>
      <c r="U71" s="36">
        <f>SUMIFS(СВЦЭМ!$D$39:$D$782,СВЦЭМ!$A$39:$A$782,$A71,СВЦЭМ!$B$39:$B$782,U$47)+'СЕТ СН'!$F$14+СВЦЭМ!$D$10+'СЕТ СН'!$F$6-'СЕТ СН'!$F$26</f>
        <v>1780.1392699600001</v>
      </c>
      <c r="V71" s="36">
        <f>SUMIFS(СВЦЭМ!$D$39:$D$782,СВЦЭМ!$A$39:$A$782,$A71,СВЦЭМ!$B$39:$B$782,V$47)+'СЕТ СН'!$F$14+СВЦЭМ!$D$10+'СЕТ СН'!$F$6-'СЕТ СН'!$F$26</f>
        <v>1793.1131470599998</v>
      </c>
      <c r="W71" s="36">
        <f>SUMIFS(СВЦЭМ!$D$39:$D$782,СВЦЭМ!$A$39:$A$782,$A71,СВЦЭМ!$B$39:$B$782,W$47)+'СЕТ СН'!$F$14+СВЦЭМ!$D$10+'СЕТ СН'!$F$6-'СЕТ СН'!$F$26</f>
        <v>1778.4491993699999</v>
      </c>
      <c r="X71" s="36">
        <f>SUMIFS(СВЦЭМ!$D$39:$D$782,СВЦЭМ!$A$39:$A$782,$A71,СВЦЭМ!$B$39:$B$782,X$47)+'СЕТ СН'!$F$14+СВЦЭМ!$D$10+'СЕТ СН'!$F$6-'СЕТ СН'!$F$26</f>
        <v>1812.2226801399997</v>
      </c>
      <c r="Y71" s="36">
        <f>SUMIFS(СВЦЭМ!$D$39:$D$782,СВЦЭМ!$A$39:$A$782,$A71,СВЦЭМ!$B$39:$B$782,Y$47)+'СЕТ СН'!$F$14+СВЦЭМ!$D$10+'СЕТ СН'!$F$6-'СЕТ СН'!$F$26</f>
        <v>1902.1460858400001</v>
      </c>
    </row>
    <row r="72" spans="1:25" ht="15.75" x14ac:dyDescent="0.2">
      <c r="A72" s="35">
        <f t="shared" si="1"/>
        <v>45498</v>
      </c>
      <c r="B72" s="36">
        <f>SUMIFS(СВЦЭМ!$D$39:$D$782,СВЦЭМ!$A$39:$A$782,$A72,СВЦЭМ!$B$39:$B$782,B$47)+'СЕТ СН'!$F$14+СВЦЭМ!$D$10+'СЕТ СН'!$F$6-'СЕТ СН'!$F$26</f>
        <v>2013.9470715299999</v>
      </c>
      <c r="C72" s="36">
        <f>SUMIFS(СВЦЭМ!$D$39:$D$782,СВЦЭМ!$A$39:$A$782,$A72,СВЦЭМ!$B$39:$B$782,C$47)+'СЕТ СН'!$F$14+СВЦЭМ!$D$10+'СЕТ СН'!$F$6-'СЕТ СН'!$F$26</f>
        <v>2122.4825323099999</v>
      </c>
      <c r="D72" s="36">
        <f>SUMIFS(СВЦЭМ!$D$39:$D$782,СВЦЭМ!$A$39:$A$782,$A72,СВЦЭМ!$B$39:$B$782,D$47)+'СЕТ СН'!$F$14+СВЦЭМ!$D$10+'СЕТ СН'!$F$6-'СЕТ СН'!$F$26</f>
        <v>2201.90587934</v>
      </c>
      <c r="E72" s="36">
        <f>SUMIFS(СВЦЭМ!$D$39:$D$782,СВЦЭМ!$A$39:$A$782,$A72,СВЦЭМ!$B$39:$B$782,E$47)+'СЕТ СН'!$F$14+СВЦЭМ!$D$10+'СЕТ СН'!$F$6-'СЕТ СН'!$F$26</f>
        <v>2218.0120703799998</v>
      </c>
      <c r="F72" s="36">
        <f>SUMIFS(СВЦЭМ!$D$39:$D$782,СВЦЭМ!$A$39:$A$782,$A72,СВЦЭМ!$B$39:$B$782,F$47)+'СЕТ СН'!$F$14+СВЦЭМ!$D$10+'СЕТ СН'!$F$6-'СЕТ СН'!$F$26</f>
        <v>2223.3451596099999</v>
      </c>
      <c r="G72" s="36">
        <f>SUMIFS(СВЦЭМ!$D$39:$D$782,СВЦЭМ!$A$39:$A$782,$A72,СВЦЭМ!$B$39:$B$782,G$47)+'СЕТ СН'!$F$14+СВЦЭМ!$D$10+'СЕТ СН'!$F$6-'СЕТ СН'!$F$26</f>
        <v>2223.3627747</v>
      </c>
      <c r="H72" s="36">
        <f>SUMIFS(СВЦЭМ!$D$39:$D$782,СВЦЭМ!$A$39:$A$782,$A72,СВЦЭМ!$B$39:$B$782,H$47)+'СЕТ СН'!$F$14+СВЦЭМ!$D$10+'СЕТ СН'!$F$6-'СЕТ СН'!$F$26</f>
        <v>2179.6990604699999</v>
      </c>
      <c r="I72" s="36">
        <f>SUMIFS(СВЦЭМ!$D$39:$D$782,СВЦЭМ!$A$39:$A$782,$A72,СВЦЭМ!$B$39:$B$782,I$47)+'СЕТ СН'!$F$14+СВЦЭМ!$D$10+'СЕТ СН'!$F$6-'СЕТ СН'!$F$26</f>
        <v>2068.9269605700001</v>
      </c>
      <c r="J72" s="36">
        <f>SUMIFS(СВЦЭМ!$D$39:$D$782,СВЦЭМ!$A$39:$A$782,$A72,СВЦЭМ!$B$39:$B$782,J$47)+'СЕТ СН'!$F$14+СВЦЭМ!$D$10+'СЕТ СН'!$F$6-'СЕТ СН'!$F$26</f>
        <v>1955.2349060000001</v>
      </c>
      <c r="K72" s="36">
        <f>SUMIFS(СВЦЭМ!$D$39:$D$782,СВЦЭМ!$A$39:$A$782,$A72,СВЦЭМ!$B$39:$B$782,K$47)+'СЕТ СН'!$F$14+СВЦЭМ!$D$10+'СЕТ СН'!$F$6-'СЕТ СН'!$F$26</f>
        <v>1885.1907089299998</v>
      </c>
      <c r="L72" s="36">
        <f>SUMIFS(СВЦЭМ!$D$39:$D$782,СВЦЭМ!$A$39:$A$782,$A72,СВЦЭМ!$B$39:$B$782,L$47)+'СЕТ СН'!$F$14+СВЦЭМ!$D$10+'СЕТ СН'!$F$6-'СЕТ СН'!$F$26</f>
        <v>1828.6750132899997</v>
      </c>
      <c r="M72" s="36">
        <f>SUMIFS(СВЦЭМ!$D$39:$D$782,СВЦЭМ!$A$39:$A$782,$A72,СВЦЭМ!$B$39:$B$782,M$47)+'СЕТ СН'!$F$14+СВЦЭМ!$D$10+'СЕТ СН'!$F$6-'СЕТ СН'!$F$26</f>
        <v>1809.3427350799998</v>
      </c>
      <c r="N72" s="36">
        <f>SUMIFS(СВЦЭМ!$D$39:$D$782,СВЦЭМ!$A$39:$A$782,$A72,СВЦЭМ!$B$39:$B$782,N$47)+'СЕТ СН'!$F$14+СВЦЭМ!$D$10+'СЕТ СН'!$F$6-'СЕТ СН'!$F$26</f>
        <v>1788.1124171599999</v>
      </c>
      <c r="O72" s="36">
        <f>SUMIFS(СВЦЭМ!$D$39:$D$782,СВЦЭМ!$A$39:$A$782,$A72,СВЦЭМ!$B$39:$B$782,O$47)+'СЕТ СН'!$F$14+СВЦЭМ!$D$10+'СЕТ СН'!$F$6-'СЕТ СН'!$F$26</f>
        <v>1779.5700123399997</v>
      </c>
      <c r="P72" s="36">
        <f>SUMIFS(СВЦЭМ!$D$39:$D$782,СВЦЭМ!$A$39:$A$782,$A72,СВЦЭМ!$B$39:$B$782,P$47)+'СЕТ СН'!$F$14+СВЦЭМ!$D$10+'СЕТ СН'!$F$6-'СЕТ СН'!$F$26</f>
        <v>1779.8250971299999</v>
      </c>
      <c r="Q72" s="36">
        <f>SUMIFS(СВЦЭМ!$D$39:$D$782,СВЦЭМ!$A$39:$A$782,$A72,СВЦЭМ!$B$39:$B$782,Q$47)+'СЕТ СН'!$F$14+СВЦЭМ!$D$10+'СЕТ СН'!$F$6-'СЕТ СН'!$F$26</f>
        <v>1773.61950411</v>
      </c>
      <c r="R72" s="36">
        <f>SUMIFS(СВЦЭМ!$D$39:$D$782,СВЦЭМ!$A$39:$A$782,$A72,СВЦЭМ!$B$39:$B$782,R$47)+'СЕТ СН'!$F$14+СВЦЭМ!$D$10+'СЕТ СН'!$F$6-'СЕТ СН'!$F$26</f>
        <v>1789.7528383599997</v>
      </c>
      <c r="S72" s="36">
        <f>SUMIFS(СВЦЭМ!$D$39:$D$782,СВЦЭМ!$A$39:$A$782,$A72,СВЦЭМ!$B$39:$B$782,S$47)+'СЕТ СН'!$F$14+СВЦЭМ!$D$10+'СЕТ СН'!$F$6-'СЕТ СН'!$F$26</f>
        <v>1784.90608372</v>
      </c>
      <c r="T72" s="36">
        <f>SUMIFS(СВЦЭМ!$D$39:$D$782,СВЦЭМ!$A$39:$A$782,$A72,СВЦЭМ!$B$39:$B$782,T$47)+'СЕТ СН'!$F$14+СВЦЭМ!$D$10+'СЕТ СН'!$F$6-'СЕТ СН'!$F$26</f>
        <v>1782.5984342399997</v>
      </c>
      <c r="U72" s="36">
        <f>SUMIFS(СВЦЭМ!$D$39:$D$782,СВЦЭМ!$A$39:$A$782,$A72,СВЦЭМ!$B$39:$B$782,U$47)+'СЕТ СН'!$F$14+СВЦЭМ!$D$10+'СЕТ СН'!$F$6-'СЕТ СН'!$F$26</f>
        <v>1803.0889875899998</v>
      </c>
      <c r="V72" s="36">
        <f>SUMIFS(СВЦЭМ!$D$39:$D$782,СВЦЭМ!$A$39:$A$782,$A72,СВЦЭМ!$B$39:$B$782,V$47)+'СЕТ СН'!$F$14+СВЦЭМ!$D$10+'СЕТ СН'!$F$6-'СЕТ СН'!$F$26</f>
        <v>1815.4211548600001</v>
      </c>
      <c r="W72" s="36">
        <f>SUMIFS(СВЦЭМ!$D$39:$D$782,СВЦЭМ!$A$39:$A$782,$A72,СВЦЭМ!$B$39:$B$782,W$47)+'СЕТ СН'!$F$14+СВЦЭМ!$D$10+'СЕТ СН'!$F$6-'СЕТ СН'!$F$26</f>
        <v>1790.2222224500001</v>
      </c>
      <c r="X72" s="36">
        <f>SUMIFS(СВЦЭМ!$D$39:$D$782,СВЦЭМ!$A$39:$A$782,$A72,СВЦЭМ!$B$39:$B$782,X$47)+'СЕТ СН'!$F$14+СВЦЭМ!$D$10+'СЕТ СН'!$F$6-'СЕТ СН'!$F$26</f>
        <v>1853.4451952499999</v>
      </c>
      <c r="Y72" s="36">
        <f>SUMIFS(СВЦЭМ!$D$39:$D$782,СВЦЭМ!$A$39:$A$782,$A72,СВЦЭМ!$B$39:$B$782,Y$47)+'СЕТ СН'!$F$14+СВЦЭМ!$D$10+'СЕТ СН'!$F$6-'СЕТ СН'!$F$26</f>
        <v>1945.7623951599999</v>
      </c>
    </row>
    <row r="73" spans="1:25" ht="15.75" x14ac:dyDescent="0.2">
      <c r="A73" s="35">
        <f t="shared" si="1"/>
        <v>45499</v>
      </c>
      <c r="B73" s="36">
        <f>SUMIFS(СВЦЭМ!$D$39:$D$782,СВЦЭМ!$A$39:$A$782,$A73,СВЦЭМ!$B$39:$B$782,B$47)+'СЕТ СН'!$F$14+СВЦЭМ!$D$10+'СЕТ СН'!$F$6-'СЕТ СН'!$F$26</f>
        <v>1998.7681785599998</v>
      </c>
      <c r="C73" s="36">
        <f>SUMIFS(СВЦЭМ!$D$39:$D$782,СВЦЭМ!$A$39:$A$782,$A73,СВЦЭМ!$B$39:$B$782,C$47)+'СЕТ СН'!$F$14+СВЦЭМ!$D$10+'СЕТ СН'!$F$6-'СЕТ СН'!$F$26</f>
        <v>2067.5246260399999</v>
      </c>
      <c r="D73" s="36">
        <f>SUMIFS(СВЦЭМ!$D$39:$D$782,СВЦЭМ!$A$39:$A$782,$A73,СВЦЭМ!$B$39:$B$782,D$47)+'СЕТ СН'!$F$14+СВЦЭМ!$D$10+'СЕТ СН'!$F$6-'СЕТ СН'!$F$26</f>
        <v>2139.4155535199998</v>
      </c>
      <c r="E73" s="36">
        <f>SUMIFS(СВЦЭМ!$D$39:$D$782,СВЦЭМ!$A$39:$A$782,$A73,СВЦЭМ!$B$39:$B$782,E$47)+'СЕТ СН'!$F$14+СВЦЭМ!$D$10+'СЕТ СН'!$F$6-'СЕТ СН'!$F$26</f>
        <v>2130.98647433</v>
      </c>
      <c r="F73" s="36">
        <f>SUMIFS(СВЦЭМ!$D$39:$D$782,СВЦЭМ!$A$39:$A$782,$A73,СВЦЭМ!$B$39:$B$782,F$47)+'СЕТ СН'!$F$14+СВЦЭМ!$D$10+'СЕТ СН'!$F$6-'СЕТ СН'!$F$26</f>
        <v>2132.3303634199997</v>
      </c>
      <c r="G73" s="36">
        <f>SUMIFS(СВЦЭМ!$D$39:$D$782,СВЦЭМ!$A$39:$A$782,$A73,СВЦЭМ!$B$39:$B$782,G$47)+'СЕТ СН'!$F$14+СВЦЭМ!$D$10+'СЕТ СН'!$F$6-'СЕТ СН'!$F$26</f>
        <v>2138.57196036</v>
      </c>
      <c r="H73" s="36">
        <f>SUMIFS(СВЦЭМ!$D$39:$D$782,СВЦЭМ!$A$39:$A$782,$A73,СВЦЭМ!$B$39:$B$782,H$47)+'СЕТ СН'!$F$14+СВЦЭМ!$D$10+'СЕТ СН'!$F$6-'СЕТ СН'!$F$26</f>
        <v>1957.81490003</v>
      </c>
      <c r="I73" s="36">
        <f>SUMIFS(СВЦЭМ!$D$39:$D$782,СВЦЭМ!$A$39:$A$782,$A73,СВЦЭМ!$B$39:$B$782,I$47)+'СЕТ СН'!$F$14+СВЦЭМ!$D$10+'СЕТ СН'!$F$6-'СЕТ СН'!$F$26</f>
        <v>1968.81297705</v>
      </c>
      <c r="J73" s="36">
        <f>SUMIFS(СВЦЭМ!$D$39:$D$782,СВЦЭМ!$A$39:$A$782,$A73,СВЦЭМ!$B$39:$B$782,J$47)+'СЕТ СН'!$F$14+СВЦЭМ!$D$10+'СЕТ СН'!$F$6-'СЕТ СН'!$F$26</f>
        <v>1887.48250891</v>
      </c>
      <c r="K73" s="36">
        <f>SUMIFS(СВЦЭМ!$D$39:$D$782,СВЦЭМ!$A$39:$A$782,$A73,СВЦЭМ!$B$39:$B$782,K$47)+'СЕТ СН'!$F$14+СВЦЭМ!$D$10+'СЕТ СН'!$F$6-'СЕТ СН'!$F$26</f>
        <v>1835.8014680699998</v>
      </c>
      <c r="L73" s="36">
        <f>SUMIFS(СВЦЭМ!$D$39:$D$782,СВЦЭМ!$A$39:$A$782,$A73,СВЦЭМ!$B$39:$B$782,L$47)+'СЕТ СН'!$F$14+СВЦЭМ!$D$10+'СЕТ СН'!$F$6-'СЕТ СН'!$F$26</f>
        <v>1806.06421581</v>
      </c>
      <c r="M73" s="36">
        <f>SUMIFS(СВЦЭМ!$D$39:$D$782,СВЦЭМ!$A$39:$A$782,$A73,СВЦЭМ!$B$39:$B$782,M$47)+'СЕТ СН'!$F$14+СВЦЭМ!$D$10+'СЕТ СН'!$F$6-'СЕТ СН'!$F$26</f>
        <v>1789.44785585</v>
      </c>
      <c r="N73" s="36">
        <f>SUMIFS(СВЦЭМ!$D$39:$D$782,СВЦЭМ!$A$39:$A$782,$A73,СВЦЭМ!$B$39:$B$782,N$47)+'СЕТ СН'!$F$14+СВЦЭМ!$D$10+'СЕТ СН'!$F$6-'СЕТ СН'!$F$26</f>
        <v>1774.6525284499999</v>
      </c>
      <c r="O73" s="36">
        <f>SUMIFS(СВЦЭМ!$D$39:$D$782,СВЦЭМ!$A$39:$A$782,$A73,СВЦЭМ!$B$39:$B$782,O$47)+'СЕТ СН'!$F$14+СВЦЭМ!$D$10+'СЕТ СН'!$F$6-'СЕТ СН'!$F$26</f>
        <v>1761.9192908999999</v>
      </c>
      <c r="P73" s="36">
        <f>SUMIFS(СВЦЭМ!$D$39:$D$782,СВЦЭМ!$A$39:$A$782,$A73,СВЦЭМ!$B$39:$B$782,P$47)+'СЕТ СН'!$F$14+СВЦЭМ!$D$10+'СЕТ СН'!$F$6-'СЕТ СН'!$F$26</f>
        <v>1762.6672721699997</v>
      </c>
      <c r="Q73" s="36">
        <f>SUMIFS(СВЦЭМ!$D$39:$D$782,СВЦЭМ!$A$39:$A$782,$A73,СВЦЭМ!$B$39:$B$782,Q$47)+'СЕТ СН'!$F$14+СВЦЭМ!$D$10+'СЕТ СН'!$F$6-'СЕТ СН'!$F$26</f>
        <v>1769.63138536</v>
      </c>
      <c r="R73" s="36">
        <f>SUMIFS(СВЦЭМ!$D$39:$D$782,СВЦЭМ!$A$39:$A$782,$A73,СВЦЭМ!$B$39:$B$782,R$47)+'СЕТ СН'!$F$14+СВЦЭМ!$D$10+'СЕТ СН'!$F$6-'СЕТ СН'!$F$26</f>
        <v>1767.8090019799997</v>
      </c>
      <c r="S73" s="36">
        <f>SUMIFS(СВЦЭМ!$D$39:$D$782,СВЦЭМ!$A$39:$A$782,$A73,СВЦЭМ!$B$39:$B$782,S$47)+'СЕТ СН'!$F$14+СВЦЭМ!$D$10+'СЕТ СН'!$F$6-'СЕТ СН'!$F$26</f>
        <v>1757.3940535199999</v>
      </c>
      <c r="T73" s="36">
        <f>SUMIFS(СВЦЭМ!$D$39:$D$782,СВЦЭМ!$A$39:$A$782,$A73,СВЦЭМ!$B$39:$B$782,T$47)+'СЕТ СН'!$F$14+СВЦЭМ!$D$10+'СЕТ СН'!$F$6-'СЕТ СН'!$F$26</f>
        <v>1752.0931292800001</v>
      </c>
      <c r="U73" s="36">
        <f>SUMIFS(СВЦЭМ!$D$39:$D$782,СВЦЭМ!$A$39:$A$782,$A73,СВЦЭМ!$B$39:$B$782,U$47)+'СЕТ СН'!$F$14+СВЦЭМ!$D$10+'СЕТ СН'!$F$6-'СЕТ СН'!$F$26</f>
        <v>1786.7368879800001</v>
      </c>
      <c r="V73" s="36">
        <f>SUMIFS(СВЦЭМ!$D$39:$D$782,СВЦЭМ!$A$39:$A$782,$A73,СВЦЭМ!$B$39:$B$782,V$47)+'СЕТ СН'!$F$14+СВЦЭМ!$D$10+'СЕТ СН'!$F$6-'СЕТ СН'!$F$26</f>
        <v>1812.9143856999999</v>
      </c>
      <c r="W73" s="36">
        <f>SUMIFS(СВЦЭМ!$D$39:$D$782,СВЦЭМ!$A$39:$A$782,$A73,СВЦЭМ!$B$39:$B$782,W$47)+'СЕТ СН'!$F$14+СВЦЭМ!$D$10+'СЕТ СН'!$F$6-'СЕТ СН'!$F$26</f>
        <v>1786.69997453</v>
      </c>
      <c r="X73" s="36">
        <f>SUMIFS(СВЦЭМ!$D$39:$D$782,СВЦЭМ!$A$39:$A$782,$A73,СВЦЭМ!$B$39:$B$782,X$47)+'СЕТ СН'!$F$14+СВЦЭМ!$D$10+'СЕТ СН'!$F$6-'СЕТ СН'!$F$26</f>
        <v>1854.1451564199997</v>
      </c>
      <c r="Y73" s="36">
        <f>SUMIFS(СВЦЭМ!$D$39:$D$782,СВЦЭМ!$A$39:$A$782,$A73,СВЦЭМ!$B$39:$B$782,Y$47)+'СЕТ СН'!$F$14+СВЦЭМ!$D$10+'СЕТ СН'!$F$6-'СЕТ СН'!$F$26</f>
        <v>1945.9044934200001</v>
      </c>
    </row>
    <row r="74" spans="1:25" ht="15.75" x14ac:dyDescent="0.2">
      <c r="A74" s="35">
        <f t="shared" si="1"/>
        <v>45500</v>
      </c>
      <c r="B74" s="36">
        <f>SUMIFS(СВЦЭМ!$D$39:$D$782,СВЦЭМ!$A$39:$A$782,$A74,СВЦЭМ!$B$39:$B$782,B$47)+'СЕТ СН'!$F$14+СВЦЭМ!$D$10+'СЕТ СН'!$F$6-'СЕТ СН'!$F$26</f>
        <v>2034.6869811299998</v>
      </c>
      <c r="C74" s="36">
        <f>SUMIFS(СВЦЭМ!$D$39:$D$782,СВЦЭМ!$A$39:$A$782,$A74,СВЦЭМ!$B$39:$B$782,C$47)+'СЕТ СН'!$F$14+СВЦЭМ!$D$10+'СЕТ СН'!$F$6-'СЕТ СН'!$F$26</f>
        <v>2105.96728373</v>
      </c>
      <c r="D74" s="36">
        <f>SUMIFS(СВЦЭМ!$D$39:$D$782,СВЦЭМ!$A$39:$A$782,$A74,СВЦЭМ!$B$39:$B$782,D$47)+'СЕТ СН'!$F$14+СВЦЭМ!$D$10+'СЕТ СН'!$F$6-'СЕТ СН'!$F$26</f>
        <v>2148.5435701500001</v>
      </c>
      <c r="E74" s="36">
        <f>SUMIFS(СВЦЭМ!$D$39:$D$782,СВЦЭМ!$A$39:$A$782,$A74,СВЦЭМ!$B$39:$B$782,E$47)+'СЕТ СН'!$F$14+СВЦЭМ!$D$10+'СЕТ СН'!$F$6-'СЕТ СН'!$F$26</f>
        <v>2182.5635578299998</v>
      </c>
      <c r="F74" s="36">
        <f>SUMIFS(СВЦЭМ!$D$39:$D$782,СВЦЭМ!$A$39:$A$782,$A74,СВЦЭМ!$B$39:$B$782,F$47)+'СЕТ СН'!$F$14+СВЦЭМ!$D$10+'СЕТ СН'!$F$6-'СЕТ СН'!$F$26</f>
        <v>2164.2708539499999</v>
      </c>
      <c r="G74" s="36">
        <f>SUMIFS(СВЦЭМ!$D$39:$D$782,СВЦЭМ!$A$39:$A$782,$A74,СВЦЭМ!$B$39:$B$782,G$47)+'СЕТ СН'!$F$14+СВЦЭМ!$D$10+'СЕТ СН'!$F$6-'СЕТ СН'!$F$26</f>
        <v>2175.33723362</v>
      </c>
      <c r="H74" s="36">
        <f>SUMIFS(СВЦЭМ!$D$39:$D$782,СВЦЭМ!$A$39:$A$782,$A74,СВЦЭМ!$B$39:$B$782,H$47)+'СЕТ СН'!$F$14+СВЦЭМ!$D$10+'СЕТ СН'!$F$6-'СЕТ СН'!$F$26</f>
        <v>2141.71080979</v>
      </c>
      <c r="I74" s="36">
        <f>SUMIFS(СВЦЭМ!$D$39:$D$782,СВЦЭМ!$A$39:$A$782,$A74,СВЦЭМ!$B$39:$B$782,I$47)+'СЕТ СН'!$F$14+СВЦЭМ!$D$10+'СЕТ СН'!$F$6-'СЕТ СН'!$F$26</f>
        <v>2013.8015959599998</v>
      </c>
      <c r="J74" s="36">
        <f>SUMIFS(СВЦЭМ!$D$39:$D$782,СВЦЭМ!$A$39:$A$782,$A74,СВЦЭМ!$B$39:$B$782,J$47)+'СЕТ СН'!$F$14+СВЦЭМ!$D$10+'СЕТ СН'!$F$6-'СЕТ СН'!$F$26</f>
        <v>1988.3141542099997</v>
      </c>
      <c r="K74" s="36">
        <f>SUMIFS(СВЦЭМ!$D$39:$D$782,СВЦЭМ!$A$39:$A$782,$A74,СВЦЭМ!$B$39:$B$782,K$47)+'СЕТ СН'!$F$14+СВЦЭМ!$D$10+'СЕТ СН'!$F$6-'СЕТ СН'!$F$26</f>
        <v>1905.3196204400001</v>
      </c>
      <c r="L74" s="36">
        <f>SUMIFS(СВЦЭМ!$D$39:$D$782,СВЦЭМ!$A$39:$A$782,$A74,СВЦЭМ!$B$39:$B$782,L$47)+'СЕТ СН'!$F$14+СВЦЭМ!$D$10+'СЕТ СН'!$F$6-'СЕТ СН'!$F$26</f>
        <v>1846.0731934400001</v>
      </c>
      <c r="M74" s="36">
        <f>SUMIFS(СВЦЭМ!$D$39:$D$782,СВЦЭМ!$A$39:$A$782,$A74,СВЦЭМ!$B$39:$B$782,M$47)+'СЕТ СН'!$F$14+СВЦЭМ!$D$10+'СЕТ СН'!$F$6-'СЕТ СН'!$F$26</f>
        <v>1813.1088195100001</v>
      </c>
      <c r="N74" s="36">
        <f>SUMIFS(СВЦЭМ!$D$39:$D$782,СВЦЭМ!$A$39:$A$782,$A74,СВЦЭМ!$B$39:$B$782,N$47)+'СЕТ СН'!$F$14+СВЦЭМ!$D$10+'СЕТ СН'!$F$6-'СЕТ СН'!$F$26</f>
        <v>1808.6373641499999</v>
      </c>
      <c r="O74" s="36">
        <f>SUMIFS(СВЦЭМ!$D$39:$D$782,СВЦЭМ!$A$39:$A$782,$A74,СВЦЭМ!$B$39:$B$782,O$47)+'СЕТ СН'!$F$14+СВЦЭМ!$D$10+'СЕТ СН'!$F$6-'СЕТ СН'!$F$26</f>
        <v>1806.2369923699998</v>
      </c>
      <c r="P74" s="36">
        <f>SUMIFS(СВЦЭМ!$D$39:$D$782,СВЦЭМ!$A$39:$A$782,$A74,СВЦЭМ!$B$39:$B$782,P$47)+'СЕТ СН'!$F$14+СВЦЭМ!$D$10+'СЕТ СН'!$F$6-'СЕТ СН'!$F$26</f>
        <v>1814.15898487</v>
      </c>
      <c r="Q74" s="36">
        <f>SUMIFS(СВЦЭМ!$D$39:$D$782,СВЦЭМ!$A$39:$A$782,$A74,СВЦЭМ!$B$39:$B$782,Q$47)+'СЕТ СН'!$F$14+СВЦЭМ!$D$10+'СЕТ СН'!$F$6-'СЕТ СН'!$F$26</f>
        <v>1817.0999941999999</v>
      </c>
      <c r="R74" s="36">
        <f>SUMIFS(СВЦЭМ!$D$39:$D$782,СВЦЭМ!$A$39:$A$782,$A74,СВЦЭМ!$B$39:$B$782,R$47)+'СЕТ СН'!$F$14+СВЦЭМ!$D$10+'СЕТ СН'!$F$6-'СЕТ СН'!$F$26</f>
        <v>1820.4190610599999</v>
      </c>
      <c r="S74" s="36">
        <f>SUMIFS(СВЦЭМ!$D$39:$D$782,СВЦЭМ!$A$39:$A$782,$A74,СВЦЭМ!$B$39:$B$782,S$47)+'СЕТ СН'!$F$14+СВЦЭМ!$D$10+'СЕТ СН'!$F$6-'СЕТ СН'!$F$26</f>
        <v>1813.0369218400001</v>
      </c>
      <c r="T74" s="36">
        <f>SUMIFS(СВЦЭМ!$D$39:$D$782,СВЦЭМ!$A$39:$A$782,$A74,СВЦЭМ!$B$39:$B$782,T$47)+'СЕТ СН'!$F$14+СВЦЭМ!$D$10+'СЕТ СН'!$F$6-'СЕТ СН'!$F$26</f>
        <v>1802.59426175</v>
      </c>
      <c r="U74" s="36">
        <f>SUMIFS(СВЦЭМ!$D$39:$D$782,СВЦЭМ!$A$39:$A$782,$A74,СВЦЭМ!$B$39:$B$782,U$47)+'СЕТ СН'!$F$14+СВЦЭМ!$D$10+'СЕТ СН'!$F$6-'СЕТ СН'!$F$26</f>
        <v>1826.22914382</v>
      </c>
      <c r="V74" s="36">
        <f>SUMIFS(СВЦЭМ!$D$39:$D$782,СВЦЭМ!$A$39:$A$782,$A74,СВЦЭМ!$B$39:$B$782,V$47)+'СЕТ СН'!$F$14+СВЦЭМ!$D$10+'СЕТ СН'!$F$6-'СЕТ СН'!$F$26</f>
        <v>1831.8981479700001</v>
      </c>
      <c r="W74" s="36">
        <f>SUMIFS(СВЦЭМ!$D$39:$D$782,СВЦЭМ!$A$39:$A$782,$A74,СВЦЭМ!$B$39:$B$782,W$47)+'СЕТ СН'!$F$14+СВЦЭМ!$D$10+'СЕТ СН'!$F$6-'СЕТ СН'!$F$26</f>
        <v>1815.2523888000001</v>
      </c>
      <c r="X74" s="36">
        <f>SUMIFS(СВЦЭМ!$D$39:$D$782,СВЦЭМ!$A$39:$A$782,$A74,СВЦЭМ!$B$39:$B$782,X$47)+'СЕТ СН'!$F$14+СВЦЭМ!$D$10+'СЕТ СН'!$F$6-'СЕТ СН'!$F$26</f>
        <v>1865.3453564000001</v>
      </c>
      <c r="Y74" s="36">
        <f>SUMIFS(СВЦЭМ!$D$39:$D$782,СВЦЭМ!$A$39:$A$782,$A74,СВЦЭМ!$B$39:$B$782,Y$47)+'СЕТ СН'!$F$14+СВЦЭМ!$D$10+'СЕТ СН'!$F$6-'СЕТ СН'!$F$26</f>
        <v>1965.41286304</v>
      </c>
    </row>
    <row r="75" spans="1:25" ht="15.75" x14ac:dyDescent="0.2">
      <c r="A75" s="35">
        <f t="shared" si="1"/>
        <v>45501</v>
      </c>
      <c r="B75" s="36">
        <f>SUMIFS(СВЦЭМ!$D$39:$D$782,СВЦЭМ!$A$39:$A$782,$A75,СВЦЭМ!$B$39:$B$782,B$47)+'СЕТ СН'!$F$14+СВЦЭМ!$D$10+'СЕТ СН'!$F$6-'СЕТ СН'!$F$26</f>
        <v>2042.6164313499999</v>
      </c>
      <c r="C75" s="36">
        <f>SUMIFS(СВЦЭМ!$D$39:$D$782,СВЦЭМ!$A$39:$A$782,$A75,СВЦЭМ!$B$39:$B$782,C$47)+'СЕТ СН'!$F$14+СВЦЭМ!$D$10+'СЕТ СН'!$F$6-'СЕТ СН'!$F$26</f>
        <v>2130.5641610799998</v>
      </c>
      <c r="D75" s="36">
        <f>SUMIFS(СВЦЭМ!$D$39:$D$782,СВЦЭМ!$A$39:$A$782,$A75,СВЦЭМ!$B$39:$B$782,D$47)+'СЕТ СН'!$F$14+СВЦЭМ!$D$10+'СЕТ СН'!$F$6-'СЕТ СН'!$F$26</f>
        <v>2149.3048824299999</v>
      </c>
      <c r="E75" s="36">
        <f>SUMIFS(СВЦЭМ!$D$39:$D$782,СВЦЭМ!$A$39:$A$782,$A75,СВЦЭМ!$B$39:$B$782,E$47)+'СЕТ СН'!$F$14+СВЦЭМ!$D$10+'СЕТ СН'!$F$6-'СЕТ СН'!$F$26</f>
        <v>2153.31403185</v>
      </c>
      <c r="F75" s="36">
        <f>SUMIFS(СВЦЭМ!$D$39:$D$782,СВЦЭМ!$A$39:$A$782,$A75,СВЦЭМ!$B$39:$B$782,F$47)+'СЕТ СН'!$F$14+СВЦЭМ!$D$10+'СЕТ СН'!$F$6-'СЕТ СН'!$F$26</f>
        <v>2158.6856070399999</v>
      </c>
      <c r="G75" s="36">
        <f>SUMIFS(СВЦЭМ!$D$39:$D$782,СВЦЭМ!$A$39:$A$782,$A75,СВЦЭМ!$B$39:$B$782,G$47)+'СЕТ СН'!$F$14+СВЦЭМ!$D$10+'СЕТ СН'!$F$6-'СЕТ СН'!$F$26</f>
        <v>2172.6585463000001</v>
      </c>
      <c r="H75" s="36">
        <f>SUMIFS(СВЦЭМ!$D$39:$D$782,СВЦЭМ!$A$39:$A$782,$A75,СВЦЭМ!$B$39:$B$782,H$47)+'СЕТ СН'!$F$14+СВЦЭМ!$D$10+'СЕТ СН'!$F$6-'СЕТ СН'!$F$26</f>
        <v>2171.7177681399999</v>
      </c>
      <c r="I75" s="36">
        <f>SUMIFS(СВЦЭМ!$D$39:$D$782,СВЦЭМ!$A$39:$A$782,$A75,СВЦЭМ!$B$39:$B$782,I$47)+'СЕТ СН'!$F$14+СВЦЭМ!$D$10+'СЕТ СН'!$F$6-'СЕТ СН'!$F$26</f>
        <v>2147.3477652399997</v>
      </c>
      <c r="J75" s="36">
        <f>SUMIFS(СВЦЭМ!$D$39:$D$782,СВЦЭМ!$A$39:$A$782,$A75,СВЦЭМ!$B$39:$B$782,J$47)+'СЕТ СН'!$F$14+СВЦЭМ!$D$10+'СЕТ СН'!$F$6-'СЕТ СН'!$F$26</f>
        <v>2010.5921409799998</v>
      </c>
      <c r="K75" s="36">
        <f>SUMIFS(СВЦЭМ!$D$39:$D$782,СВЦЭМ!$A$39:$A$782,$A75,СВЦЭМ!$B$39:$B$782,K$47)+'СЕТ СН'!$F$14+СВЦЭМ!$D$10+'СЕТ СН'!$F$6-'СЕТ СН'!$F$26</f>
        <v>1920.5572825599997</v>
      </c>
      <c r="L75" s="36">
        <f>SUMIFS(СВЦЭМ!$D$39:$D$782,СВЦЭМ!$A$39:$A$782,$A75,СВЦЭМ!$B$39:$B$782,L$47)+'СЕТ СН'!$F$14+СВЦЭМ!$D$10+'СЕТ СН'!$F$6-'СЕТ СН'!$F$26</f>
        <v>1850.28024942</v>
      </c>
      <c r="M75" s="36">
        <f>SUMIFS(СВЦЭМ!$D$39:$D$782,СВЦЭМ!$A$39:$A$782,$A75,СВЦЭМ!$B$39:$B$782,M$47)+'СЕТ СН'!$F$14+СВЦЭМ!$D$10+'СЕТ СН'!$F$6-'СЕТ СН'!$F$26</f>
        <v>1802.5237543499998</v>
      </c>
      <c r="N75" s="36">
        <f>SUMIFS(СВЦЭМ!$D$39:$D$782,СВЦЭМ!$A$39:$A$782,$A75,СВЦЭМ!$B$39:$B$782,N$47)+'СЕТ СН'!$F$14+СВЦЭМ!$D$10+'СЕТ СН'!$F$6-'СЕТ СН'!$F$26</f>
        <v>1799.0782416899997</v>
      </c>
      <c r="O75" s="36">
        <f>SUMIFS(СВЦЭМ!$D$39:$D$782,СВЦЭМ!$A$39:$A$782,$A75,СВЦЭМ!$B$39:$B$782,O$47)+'СЕТ СН'!$F$14+СВЦЭМ!$D$10+'СЕТ СН'!$F$6-'СЕТ СН'!$F$26</f>
        <v>1796.7258864599999</v>
      </c>
      <c r="P75" s="36">
        <f>SUMIFS(СВЦЭМ!$D$39:$D$782,СВЦЭМ!$A$39:$A$782,$A75,СВЦЭМ!$B$39:$B$782,P$47)+'СЕТ СН'!$F$14+СВЦЭМ!$D$10+'СЕТ СН'!$F$6-'СЕТ СН'!$F$26</f>
        <v>1812.7702318299998</v>
      </c>
      <c r="Q75" s="36">
        <f>SUMIFS(СВЦЭМ!$D$39:$D$782,СВЦЭМ!$A$39:$A$782,$A75,СВЦЭМ!$B$39:$B$782,Q$47)+'СЕТ СН'!$F$14+СВЦЭМ!$D$10+'СЕТ СН'!$F$6-'СЕТ СН'!$F$26</f>
        <v>1813.7097042</v>
      </c>
      <c r="R75" s="36">
        <f>SUMIFS(СВЦЭМ!$D$39:$D$782,СВЦЭМ!$A$39:$A$782,$A75,СВЦЭМ!$B$39:$B$782,R$47)+'СЕТ СН'!$F$14+СВЦЭМ!$D$10+'СЕТ СН'!$F$6-'СЕТ СН'!$F$26</f>
        <v>1804.65373185</v>
      </c>
      <c r="S75" s="36">
        <f>SUMIFS(СВЦЭМ!$D$39:$D$782,СВЦЭМ!$A$39:$A$782,$A75,СВЦЭМ!$B$39:$B$782,S$47)+'СЕТ СН'!$F$14+СВЦЭМ!$D$10+'СЕТ СН'!$F$6-'СЕТ СН'!$F$26</f>
        <v>1792.0340243400001</v>
      </c>
      <c r="T75" s="36">
        <f>SUMIFS(СВЦЭМ!$D$39:$D$782,СВЦЭМ!$A$39:$A$782,$A75,СВЦЭМ!$B$39:$B$782,T$47)+'СЕТ СН'!$F$14+СВЦЭМ!$D$10+'СЕТ СН'!$F$6-'СЕТ СН'!$F$26</f>
        <v>1772.7890987599999</v>
      </c>
      <c r="U75" s="36">
        <f>SUMIFS(СВЦЭМ!$D$39:$D$782,СВЦЭМ!$A$39:$A$782,$A75,СВЦЭМ!$B$39:$B$782,U$47)+'СЕТ СН'!$F$14+СВЦЭМ!$D$10+'СЕТ СН'!$F$6-'СЕТ СН'!$F$26</f>
        <v>1789.8869957100001</v>
      </c>
      <c r="V75" s="36">
        <f>SUMIFS(СВЦЭМ!$D$39:$D$782,СВЦЭМ!$A$39:$A$782,$A75,СВЦЭМ!$B$39:$B$782,V$47)+'СЕТ СН'!$F$14+СВЦЭМ!$D$10+'СЕТ СН'!$F$6-'СЕТ СН'!$F$26</f>
        <v>1801.7379631499998</v>
      </c>
      <c r="W75" s="36">
        <f>SUMIFS(СВЦЭМ!$D$39:$D$782,СВЦЭМ!$A$39:$A$782,$A75,СВЦЭМ!$B$39:$B$782,W$47)+'СЕТ СН'!$F$14+СВЦЭМ!$D$10+'СЕТ СН'!$F$6-'СЕТ СН'!$F$26</f>
        <v>1774.0873232999998</v>
      </c>
      <c r="X75" s="36">
        <f>SUMIFS(СВЦЭМ!$D$39:$D$782,СВЦЭМ!$A$39:$A$782,$A75,СВЦЭМ!$B$39:$B$782,X$47)+'СЕТ СН'!$F$14+СВЦЭМ!$D$10+'СЕТ СН'!$F$6-'СЕТ СН'!$F$26</f>
        <v>1840.0046553899997</v>
      </c>
      <c r="Y75" s="36">
        <f>SUMIFS(СВЦЭМ!$D$39:$D$782,СВЦЭМ!$A$39:$A$782,$A75,СВЦЭМ!$B$39:$B$782,Y$47)+'СЕТ СН'!$F$14+СВЦЭМ!$D$10+'СЕТ СН'!$F$6-'СЕТ СН'!$F$26</f>
        <v>1948.8193695099999</v>
      </c>
    </row>
    <row r="76" spans="1:25" ht="15.75" x14ac:dyDescent="0.2">
      <c r="A76" s="35">
        <f t="shared" si="1"/>
        <v>45502</v>
      </c>
      <c r="B76" s="36">
        <f>SUMIFS(СВЦЭМ!$D$39:$D$782,СВЦЭМ!$A$39:$A$782,$A76,СВЦЭМ!$B$39:$B$782,B$47)+'СЕТ СН'!$F$14+СВЦЭМ!$D$10+'СЕТ СН'!$F$6-'СЕТ СН'!$F$26</f>
        <v>2138.8074277400001</v>
      </c>
      <c r="C76" s="36">
        <f>SUMIFS(СВЦЭМ!$D$39:$D$782,СВЦЭМ!$A$39:$A$782,$A76,СВЦЭМ!$B$39:$B$782,C$47)+'СЕТ СН'!$F$14+СВЦЭМ!$D$10+'СЕТ СН'!$F$6-'СЕТ СН'!$F$26</f>
        <v>2261.8482205199998</v>
      </c>
      <c r="D76" s="36">
        <f>SUMIFS(СВЦЭМ!$D$39:$D$782,СВЦЭМ!$A$39:$A$782,$A76,СВЦЭМ!$B$39:$B$782,D$47)+'СЕТ СН'!$F$14+СВЦЭМ!$D$10+'СЕТ СН'!$F$6-'СЕТ СН'!$F$26</f>
        <v>2307.6686984299999</v>
      </c>
      <c r="E76" s="36">
        <f>SUMIFS(СВЦЭМ!$D$39:$D$782,СВЦЭМ!$A$39:$A$782,$A76,СВЦЭМ!$B$39:$B$782,E$47)+'СЕТ СН'!$F$14+СВЦЭМ!$D$10+'СЕТ СН'!$F$6-'СЕТ СН'!$F$26</f>
        <v>2352.7126531100002</v>
      </c>
      <c r="F76" s="36">
        <f>SUMIFS(СВЦЭМ!$D$39:$D$782,СВЦЭМ!$A$39:$A$782,$A76,СВЦЭМ!$B$39:$B$782,F$47)+'СЕТ СН'!$F$14+СВЦЭМ!$D$10+'СЕТ СН'!$F$6-'СЕТ СН'!$F$26</f>
        <v>2352.9579675999998</v>
      </c>
      <c r="G76" s="36">
        <f>SUMIFS(СВЦЭМ!$D$39:$D$782,СВЦЭМ!$A$39:$A$782,$A76,СВЦЭМ!$B$39:$B$782,G$47)+'СЕТ СН'!$F$14+СВЦЭМ!$D$10+'СЕТ СН'!$F$6-'СЕТ СН'!$F$26</f>
        <v>2335.33881643</v>
      </c>
      <c r="H76" s="36">
        <f>SUMIFS(СВЦЭМ!$D$39:$D$782,СВЦЭМ!$A$39:$A$782,$A76,СВЦЭМ!$B$39:$B$782,H$47)+'СЕТ СН'!$F$14+СВЦЭМ!$D$10+'СЕТ СН'!$F$6-'СЕТ СН'!$F$26</f>
        <v>2279.8890888000001</v>
      </c>
      <c r="I76" s="36">
        <f>SUMIFS(СВЦЭМ!$D$39:$D$782,СВЦЭМ!$A$39:$A$782,$A76,СВЦЭМ!$B$39:$B$782,I$47)+'СЕТ СН'!$F$14+СВЦЭМ!$D$10+'СЕТ СН'!$F$6-'СЕТ СН'!$F$26</f>
        <v>2191.3722651799999</v>
      </c>
      <c r="J76" s="36">
        <f>SUMIFS(СВЦЭМ!$D$39:$D$782,СВЦЭМ!$A$39:$A$782,$A76,СВЦЭМ!$B$39:$B$782,J$47)+'СЕТ СН'!$F$14+СВЦЭМ!$D$10+'СЕТ СН'!$F$6-'СЕТ СН'!$F$26</f>
        <v>2068.0453699199998</v>
      </c>
      <c r="K76" s="36">
        <f>SUMIFS(СВЦЭМ!$D$39:$D$782,СВЦЭМ!$A$39:$A$782,$A76,СВЦЭМ!$B$39:$B$782,K$47)+'СЕТ СН'!$F$14+СВЦЭМ!$D$10+'СЕТ СН'!$F$6-'СЕТ СН'!$F$26</f>
        <v>1966.1550184399998</v>
      </c>
      <c r="L76" s="36">
        <f>SUMIFS(СВЦЭМ!$D$39:$D$782,СВЦЭМ!$A$39:$A$782,$A76,СВЦЭМ!$B$39:$B$782,L$47)+'СЕТ СН'!$F$14+СВЦЭМ!$D$10+'СЕТ СН'!$F$6-'СЕТ СН'!$F$26</f>
        <v>1916.96270835</v>
      </c>
      <c r="M76" s="36">
        <f>SUMIFS(СВЦЭМ!$D$39:$D$782,СВЦЭМ!$A$39:$A$782,$A76,СВЦЭМ!$B$39:$B$782,M$47)+'СЕТ СН'!$F$14+СВЦЭМ!$D$10+'СЕТ СН'!$F$6-'СЕТ СН'!$F$26</f>
        <v>1894.3171794</v>
      </c>
      <c r="N76" s="36">
        <f>SUMIFS(СВЦЭМ!$D$39:$D$782,СВЦЭМ!$A$39:$A$782,$A76,СВЦЭМ!$B$39:$B$782,N$47)+'СЕТ СН'!$F$14+СВЦЭМ!$D$10+'СЕТ СН'!$F$6-'СЕТ СН'!$F$26</f>
        <v>1896.6878634700001</v>
      </c>
      <c r="O76" s="36">
        <f>SUMIFS(СВЦЭМ!$D$39:$D$782,СВЦЭМ!$A$39:$A$782,$A76,СВЦЭМ!$B$39:$B$782,O$47)+'СЕТ СН'!$F$14+СВЦЭМ!$D$10+'СЕТ СН'!$F$6-'СЕТ СН'!$F$26</f>
        <v>1887.9072748799999</v>
      </c>
      <c r="P76" s="36">
        <f>SUMIFS(СВЦЭМ!$D$39:$D$782,СВЦЭМ!$A$39:$A$782,$A76,СВЦЭМ!$B$39:$B$782,P$47)+'СЕТ СН'!$F$14+СВЦЭМ!$D$10+'СЕТ СН'!$F$6-'СЕТ СН'!$F$26</f>
        <v>1894.3733626600001</v>
      </c>
      <c r="Q76" s="36">
        <f>SUMIFS(СВЦЭМ!$D$39:$D$782,СВЦЭМ!$A$39:$A$782,$A76,СВЦЭМ!$B$39:$B$782,Q$47)+'СЕТ СН'!$F$14+СВЦЭМ!$D$10+'СЕТ СН'!$F$6-'СЕТ СН'!$F$26</f>
        <v>1889.1574900999999</v>
      </c>
      <c r="R76" s="36">
        <f>SUMIFS(СВЦЭМ!$D$39:$D$782,СВЦЭМ!$A$39:$A$782,$A76,СВЦЭМ!$B$39:$B$782,R$47)+'СЕТ СН'!$F$14+СВЦЭМ!$D$10+'СЕТ СН'!$F$6-'СЕТ СН'!$F$26</f>
        <v>1891.50545431</v>
      </c>
      <c r="S76" s="36">
        <f>SUMIFS(СВЦЭМ!$D$39:$D$782,СВЦЭМ!$A$39:$A$782,$A76,СВЦЭМ!$B$39:$B$782,S$47)+'СЕТ СН'!$F$14+СВЦЭМ!$D$10+'СЕТ СН'!$F$6-'СЕТ СН'!$F$26</f>
        <v>1886.8439427600001</v>
      </c>
      <c r="T76" s="36">
        <f>SUMIFS(СВЦЭМ!$D$39:$D$782,СВЦЭМ!$A$39:$A$782,$A76,СВЦЭМ!$B$39:$B$782,T$47)+'СЕТ СН'!$F$14+СВЦЭМ!$D$10+'СЕТ СН'!$F$6-'СЕТ СН'!$F$26</f>
        <v>1877.3066436399999</v>
      </c>
      <c r="U76" s="36">
        <f>SUMIFS(СВЦЭМ!$D$39:$D$782,СВЦЭМ!$A$39:$A$782,$A76,СВЦЭМ!$B$39:$B$782,U$47)+'СЕТ СН'!$F$14+СВЦЭМ!$D$10+'СЕТ СН'!$F$6-'СЕТ СН'!$F$26</f>
        <v>1894.60586173</v>
      </c>
      <c r="V76" s="36">
        <f>SUMIFS(СВЦЭМ!$D$39:$D$782,СВЦЭМ!$A$39:$A$782,$A76,СВЦЭМ!$B$39:$B$782,V$47)+'СЕТ СН'!$F$14+СВЦЭМ!$D$10+'СЕТ СН'!$F$6-'СЕТ СН'!$F$26</f>
        <v>1913.5864674899999</v>
      </c>
      <c r="W76" s="36">
        <f>SUMIFS(СВЦЭМ!$D$39:$D$782,СВЦЭМ!$A$39:$A$782,$A76,СВЦЭМ!$B$39:$B$782,W$47)+'СЕТ СН'!$F$14+СВЦЭМ!$D$10+'СЕТ СН'!$F$6-'СЕТ СН'!$F$26</f>
        <v>1894.9572877699998</v>
      </c>
      <c r="X76" s="36">
        <f>SUMIFS(СВЦЭМ!$D$39:$D$782,СВЦЭМ!$A$39:$A$782,$A76,СВЦЭМ!$B$39:$B$782,X$47)+'СЕТ СН'!$F$14+СВЦЭМ!$D$10+'СЕТ СН'!$F$6-'СЕТ СН'!$F$26</f>
        <v>1925.6812920899997</v>
      </c>
      <c r="Y76" s="36">
        <f>SUMIFS(СВЦЭМ!$D$39:$D$782,СВЦЭМ!$A$39:$A$782,$A76,СВЦЭМ!$B$39:$B$782,Y$47)+'СЕТ СН'!$F$14+СВЦЭМ!$D$10+'СЕТ СН'!$F$6-'СЕТ СН'!$F$26</f>
        <v>2065.4948926899997</v>
      </c>
    </row>
    <row r="77" spans="1:25" ht="15.75" x14ac:dyDescent="0.2">
      <c r="A77" s="35">
        <f t="shared" si="1"/>
        <v>45503</v>
      </c>
      <c r="B77" s="36">
        <f>SUMIFS(СВЦЭМ!$D$39:$D$782,СВЦЭМ!$A$39:$A$782,$A77,СВЦЭМ!$B$39:$B$782,B$47)+'СЕТ СН'!$F$14+СВЦЭМ!$D$10+'СЕТ СН'!$F$6-'СЕТ СН'!$F$26</f>
        <v>2060.1663537999998</v>
      </c>
      <c r="C77" s="36">
        <f>SUMIFS(СВЦЭМ!$D$39:$D$782,СВЦЭМ!$A$39:$A$782,$A77,СВЦЭМ!$B$39:$B$782,C$47)+'СЕТ СН'!$F$14+СВЦЭМ!$D$10+'СЕТ СН'!$F$6-'СЕТ СН'!$F$26</f>
        <v>2151.54196778</v>
      </c>
      <c r="D77" s="36">
        <f>SUMIFS(СВЦЭМ!$D$39:$D$782,СВЦЭМ!$A$39:$A$782,$A77,СВЦЭМ!$B$39:$B$782,D$47)+'СЕТ СН'!$F$14+СВЦЭМ!$D$10+'СЕТ СН'!$F$6-'СЕТ СН'!$F$26</f>
        <v>2227.2547212199997</v>
      </c>
      <c r="E77" s="36">
        <f>SUMIFS(СВЦЭМ!$D$39:$D$782,СВЦЭМ!$A$39:$A$782,$A77,СВЦЭМ!$B$39:$B$782,E$47)+'СЕТ СН'!$F$14+СВЦЭМ!$D$10+'СЕТ СН'!$F$6-'СЕТ СН'!$F$26</f>
        <v>2268.6273133999998</v>
      </c>
      <c r="F77" s="36">
        <f>SUMIFS(СВЦЭМ!$D$39:$D$782,СВЦЭМ!$A$39:$A$782,$A77,СВЦЭМ!$B$39:$B$782,F$47)+'СЕТ СН'!$F$14+СВЦЭМ!$D$10+'СЕТ СН'!$F$6-'СЕТ СН'!$F$26</f>
        <v>2265.5808061399998</v>
      </c>
      <c r="G77" s="36">
        <f>SUMIFS(СВЦЭМ!$D$39:$D$782,СВЦЭМ!$A$39:$A$782,$A77,СВЦЭМ!$B$39:$B$782,G$47)+'СЕТ СН'!$F$14+СВЦЭМ!$D$10+'СЕТ СН'!$F$6-'СЕТ СН'!$F$26</f>
        <v>2237.5710729799998</v>
      </c>
      <c r="H77" s="36">
        <f>SUMIFS(СВЦЭМ!$D$39:$D$782,СВЦЭМ!$A$39:$A$782,$A77,СВЦЭМ!$B$39:$B$782,H$47)+'СЕТ СН'!$F$14+СВЦЭМ!$D$10+'СЕТ СН'!$F$6-'СЕТ СН'!$F$26</f>
        <v>2181.06379109</v>
      </c>
      <c r="I77" s="36">
        <f>SUMIFS(СВЦЭМ!$D$39:$D$782,СВЦЭМ!$A$39:$A$782,$A77,СВЦЭМ!$B$39:$B$782,I$47)+'СЕТ СН'!$F$14+СВЦЭМ!$D$10+'СЕТ СН'!$F$6-'СЕТ СН'!$F$26</f>
        <v>2064.6963023099997</v>
      </c>
      <c r="J77" s="36">
        <f>SUMIFS(СВЦЭМ!$D$39:$D$782,СВЦЭМ!$A$39:$A$782,$A77,СВЦЭМ!$B$39:$B$782,J$47)+'СЕТ СН'!$F$14+СВЦЭМ!$D$10+'СЕТ СН'!$F$6-'СЕТ СН'!$F$26</f>
        <v>1942.5210133699998</v>
      </c>
      <c r="K77" s="36">
        <f>SUMIFS(СВЦЭМ!$D$39:$D$782,СВЦЭМ!$A$39:$A$782,$A77,СВЦЭМ!$B$39:$B$782,K$47)+'СЕТ СН'!$F$14+СВЦЭМ!$D$10+'СЕТ СН'!$F$6-'СЕТ СН'!$F$26</f>
        <v>1846.3457792899999</v>
      </c>
      <c r="L77" s="36">
        <f>SUMIFS(СВЦЭМ!$D$39:$D$782,СВЦЭМ!$A$39:$A$782,$A77,СВЦЭМ!$B$39:$B$782,L$47)+'СЕТ СН'!$F$14+СВЦЭМ!$D$10+'СЕТ СН'!$F$6-'СЕТ СН'!$F$26</f>
        <v>1781.8422335299997</v>
      </c>
      <c r="M77" s="36">
        <f>SUMIFS(СВЦЭМ!$D$39:$D$782,СВЦЭМ!$A$39:$A$782,$A77,СВЦЭМ!$B$39:$B$782,M$47)+'СЕТ СН'!$F$14+СВЦЭМ!$D$10+'СЕТ СН'!$F$6-'СЕТ СН'!$F$26</f>
        <v>1775.1850755999999</v>
      </c>
      <c r="N77" s="36">
        <f>SUMIFS(СВЦЭМ!$D$39:$D$782,СВЦЭМ!$A$39:$A$782,$A77,СВЦЭМ!$B$39:$B$782,N$47)+'СЕТ СН'!$F$14+СВЦЭМ!$D$10+'СЕТ СН'!$F$6-'СЕТ СН'!$F$26</f>
        <v>1771.8345165800001</v>
      </c>
      <c r="O77" s="36">
        <f>SUMIFS(СВЦЭМ!$D$39:$D$782,СВЦЭМ!$A$39:$A$782,$A77,СВЦЭМ!$B$39:$B$782,O$47)+'СЕТ СН'!$F$14+СВЦЭМ!$D$10+'СЕТ СН'!$F$6-'СЕТ СН'!$F$26</f>
        <v>1761.63893237</v>
      </c>
      <c r="P77" s="36">
        <f>SUMIFS(СВЦЭМ!$D$39:$D$782,СВЦЭМ!$A$39:$A$782,$A77,СВЦЭМ!$B$39:$B$782,P$47)+'СЕТ СН'!$F$14+СВЦЭМ!$D$10+'СЕТ СН'!$F$6-'СЕТ СН'!$F$26</f>
        <v>1768.2850486500001</v>
      </c>
      <c r="Q77" s="36">
        <f>SUMIFS(СВЦЭМ!$D$39:$D$782,СВЦЭМ!$A$39:$A$782,$A77,СВЦЭМ!$B$39:$B$782,Q$47)+'СЕТ СН'!$F$14+СВЦЭМ!$D$10+'СЕТ СН'!$F$6-'СЕТ СН'!$F$26</f>
        <v>1766.5571797799998</v>
      </c>
      <c r="R77" s="36">
        <f>SUMIFS(СВЦЭМ!$D$39:$D$782,СВЦЭМ!$A$39:$A$782,$A77,СВЦЭМ!$B$39:$B$782,R$47)+'СЕТ СН'!$F$14+СВЦЭМ!$D$10+'СЕТ СН'!$F$6-'СЕТ СН'!$F$26</f>
        <v>1767.7811717599998</v>
      </c>
      <c r="S77" s="36">
        <f>SUMIFS(СВЦЭМ!$D$39:$D$782,СВЦЭМ!$A$39:$A$782,$A77,СВЦЭМ!$B$39:$B$782,S$47)+'СЕТ СН'!$F$14+СВЦЭМ!$D$10+'СЕТ СН'!$F$6-'СЕТ СН'!$F$26</f>
        <v>1771.3353538399997</v>
      </c>
      <c r="T77" s="36">
        <f>SUMIFS(СВЦЭМ!$D$39:$D$782,СВЦЭМ!$A$39:$A$782,$A77,СВЦЭМ!$B$39:$B$782,T$47)+'СЕТ СН'!$F$14+СВЦЭМ!$D$10+'СЕТ СН'!$F$6-'СЕТ СН'!$F$26</f>
        <v>1763.12640676</v>
      </c>
      <c r="U77" s="36">
        <f>SUMIFS(СВЦЭМ!$D$39:$D$782,СВЦЭМ!$A$39:$A$782,$A77,СВЦЭМ!$B$39:$B$782,U$47)+'СЕТ СН'!$F$14+СВЦЭМ!$D$10+'СЕТ СН'!$F$6-'СЕТ СН'!$F$26</f>
        <v>1767.8524107600001</v>
      </c>
      <c r="V77" s="36">
        <f>SUMIFS(СВЦЭМ!$D$39:$D$782,СВЦЭМ!$A$39:$A$782,$A77,СВЦЭМ!$B$39:$B$782,V$47)+'СЕТ СН'!$F$14+СВЦЭМ!$D$10+'СЕТ СН'!$F$6-'СЕТ СН'!$F$26</f>
        <v>1781.35882201</v>
      </c>
      <c r="W77" s="36">
        <f>SUMIFS(СВЦЭМ!$D$39:$D$782,СВЦЭМ!$A$39:$A$782,$A77,СВЦЭМ!$B$39:$B$782,W$47)+'СЕТ СН'!$F$14+СВЦЭМ!$D$10+'СЕТ СН'!$F$6-'СЕТ СН'!$F$26</f>
        <v>1779.3469512299998</v>
      </c>
      <c r="X77" s="36">
        <f>SUMIFS(СВЦЭМ!$D$39:$D$782,СВЦЭМ!$A$39:$A$782,$A77,СВЦЭМ!$B$39:$B$782,X$47)+'СЕТ СН'!$F$14+СВЦЭМ!$D$10+'СЕТ СН'!$F$6-'СЕТ СН'!$F$26</f>
        <v>1846.8583657099998</v>
      </c>
      <c r="Y77" s="36">
        <f>SUMIFS(СВЦЭМ!$D$39:$D$782,СВЦЭМ!$A$39:$A$782,$A77,СВЦЭМ!$B$39:$B$782,Y$47)+'СЕТ СН'!$F$14+СВЦЭМ!$D$10+'СЕТ СН'!$F$6-'СЕТ СН'!$F$26</f>
        <v>1946.64708952</v>
      </c>
    </row>
    <row r="78" spans="1:25" ht="15.75" x14ac:dyDescent="0.2">
      <c r="A78" s="35">
        <f t="shared" si="1"/>
        <v>45504</v>
      </c>
      <c r="B78" s="36">
        <f>SUMIFS(СВЦЭМ!$D$39:$D$782,СВЦЭМ!$A$39:$A$782,$A78,СВЦЭМ!$B$39:$B$782,B$47)+'СЕТ СН'!$F$14+СВЦЭМ!$D$10+'СЕТ СН'!$F$6-'СЕТ СН'!$F$26</f>
        <v>2017.1846474700001</v>
      </c>
      <c r="C78" s="36">
        <f>SUMIFS(СВЦЭМ!$D$39:$D$782,СВЦЭМ!$A$39:$A$782,$A78,СВЦЭМ!$B$39:$B$782,C$47)+'СЕТ СН'!$F$14+СВЦЭМ!$D$10+'СЕТ СН'!$F$6-'СЕТ СН'!$F$26</f>
        <v>2129.2609969299997</v>
      </c>
      <c r="D78" s="36">
        <f>SUMIFS(СВЦЭМ!$D$39:$D$782,СВЦЭМ!$A$39:$A$782,$A78,СВЦЭМ!$B$39:$B$782,D$47)+'СЕТ СН'!$F$14+СВЦЭМ!$D$10+'СЕТ СН'!$F$6-'СЕТ СН'!$F$26</f>
        <v>2185.8560586499998</v>
      </c>
      <c r="E78" s="36">
        <f>SUMIFS(СВЦЭМ!$D$39:$D$782,СВЦЭМ!$A$39:$A$782,$A78,СВЦЭМ!$B$39:$B$782,E$47)+'СЕТ СН'!$F$14+СВЦЭМ!$D$10+'СЕТ СН'!$F$6-'СЕТ СН'!$F$26</f>
        <v>2219.33187481</v>
      </c>
      <c r="F78" s="36">
        <f>SUMIFS(СВЦЭМ!$D$39:$D$782,СВЦЭМ!$A$39:$A$782,$A78,СВЦЭМ!$B$39:$B$782,F$47)+'СЕТ СН'!$F$14+СВЦЭМ!$D$10+'СЕТ СН'!$F$6-'СЕТ СН'!$F$26</f>
        <v>2238.0025455</v>
      </c>
      <c r="G78" s="36">
        <f>SUMIFS(СВЦЭМ!$D$39:$D$782,СВЦЭМ!$A$39:$A$782,$A78,СВЦЭМ!$B$39:$B$782,G$47)+'СЕТ СН'!$F$14+СВЦЭМ!$D$10+'СЕТ СН'!$F$6-'СЕТ СН'!$F$26</f>
        <v>2214.7454635899999</v>
      </c>
      <c r="H78" s="36">
        <f>SUMIFS(СВЦЭМ!$D$39:$D$782,СВЦЭМ!$A$39:$A$782,$A78,СВЦЭМ!$B$39:$B$782,H$47)+'СЕТ СН'!$F$14+СВЦЭМ!$D$10+'СЕТ СН'!$F$6-'СЕТ СН'!$F$26</f>
        <v>2199.9624126999997</v>
      </c>
      <c r="I78" s="36">
        <f>SUMIFS(СВЦЭМ!$D$39:$D$782,СВЦЭМ!$A$39:$A$782,$A78,СВЦЭМ!$B$39:$B$782,I$47)+'СЕТ СН'!$F$14+СВЦЭМ!$D$10+'СЕТ СН'!$F$6-'СЕТ СН'!$F$26</f>
        <v>2080.01630419</v>
      </c>
      <c r="J78" s="36">
        <f>SUMIFS(СВЦЭМ!$D$39:$D$782,СВЦЭМ!$A$39:$A$782,$A78,СВЦЭМ!$B$39:$B$782,J$47)+'СЕТ СН'!$F$14+СВЦЭМ!$D$10+'СЕТ СН'!$F$6-'СЕТ СН'!$F$26</f>
        <v>1937.54912724</v>
      </c>
      <c r="K78" s="36">
        <f>SUMIFS(СВЦЭМ!$D$39:$D$782,СВЦЭМ!$A$39:$A$782,$A78,СВЦЭМ!$B$39:$B$782,K$47)+'СЕТ СН'!$F$14+СВЦЭМ!$D$10+'СЕТ СН'!$F$6-'СЕТ СН'!$F$26</f>
        <v>1817.0755895799998</v>
      </c>
      <c r="L78" s="36">
        <f>SUMIFS(СВЦЭМ!$D$39:$D$782,СВЦЭМ!$A$39:$A$782,$A78,СВЦЭМ!$B$39:$B$782,L$47)+'СЕТ СН'!$F$14+СВЦЭМ!$D$10+'СЕТ СН'!$F$6-'СЕТ СН'!$F$26</f>
        <v>1731.5153003699997</v>
      </c>
      <c r="M78" s="36">
        <f>SUMIFS(СВЦЭМ!$D$39:$D$782,СВЦЭМ!$A$39:$A$782,$A78,СВЦЭМ!$B$39:$B$782,M$47)+'СЕТ СН'!$F$14+СВЦЭМ!$D$10+'СЕТ СН'!$F$6-'СЕТ СН'!$F$26</f>
        <v>1717.0357505299999</v>
      </c>
      <c r="N78" s="36">
        <f>SUMIFS(СВЦЭМ!$D$39:$D$782,СВЦЭМ!$A$39:$A$782,$A78,СВЦЭМ!$B$39:$B$782,N$47)+'СЕТ СН'!$F$14+СВЦЭМ!$D$10+'СЕТ СН'!$F$6-'СЕТ СН'!$F$26</f>
        <v>1706.7173111699999</v>
      </c>
      <c r="O78" s="36">
        <f>SUMIFS(СВЦЭМ!$D$39:$D$782,СВЦЭМ!$A$39:$A$782,$A78,СВЦЭМ!$B$39:$B$782,O$47)+'СЕТ СН'!$F$14+СВЦЭМ!$D$10+'СЕТ СН'!$F$6-'СЕТ СН'!$F$26</f>
        <v>1712.0635273399998</v>
      </c>
      <c r="P78" s="36">
        <f>SUMIFS(СВЦЭМ!$D$39:$D$782,СВЦЭМ!$A$39:$A$782,$A78,СВЦЭМ!$B$39:$B$782,P$47)+'СЕТ СН'!$F$14+СВЦЭМ!$D$10+'СЕТ СН'!$F$6-'СЕТ СН'!$F$26</f>
        <v>1713.7335857499997</v>
      </c>
      <c r="Q78" s="36">
        <f>SUMIFS(СВЦЭМ!$D$39:$D$782,СВЦЭМ!$A$39:$A$782,$A78,СВЦЭМ!$B$39:$B$782,Q$47)+'СЕТ СН'!$F$14+СВЦЭМ!$D$10+'СЕТ СН'!$F$6-'СЕТ СН'!$F$26</f>
        <v>1719.8215578499999</v>
      </c>
      <c r="R78" s="36">
        <f>SUMIFS(СВЦЭМ!$D$39:$D$782,СВЦЭМ!$A$39:$A$782,$A78,СВЦЭМ!$B$39:$B$782,R$47)+'СЕТ СН'!$F$14+СВЦЭМ!$D$10+'СЕТ СН'!$F$6-'СЕТ СН'!$F$26</f>
        <v>1732.2977757999997</v>
      </c>
      <c r="S78" s="36">
        <f>SUMIFS(СВЦЭМ!$D$39:$D$782,СВЦЭМ!$A$39:$A$782,$A78,СВЦЭМ!$B$39:$B$782,S$47)+'СЕТ СН'!$F$14+СВЦЭМ!$D$10+'СЕТ СН'!$F$6-'СЕТ СН'!$F$26</f>
        <v>1742.05939137</v>
      </c>
      <c r="T78" s="36">
        <f>SUMIFS(СВЦЭМ!$D$39:$D$782,СВЦЭМ!$A$39:$A$782,$A78,СВЦЭМ!$B$39:$B$782,T$47)+'СЕТ СН'!$F$14+СВЦЭМ!$D$10+'СЕТ СН'!$F$6-'СЕТ СН'!$F$26</f>
        <v>1738.9832362899997</v>
      </c>
      <c r="U78" s="36">
        <f>SUMIFS(СВЦЭМ!$D$39:$D$782,СВЦЭМ!$A$39:$A$782,$A78,СВЦЭМ!$B$39:$B$782,U$47)+'СЕТ СН'!$F$14+СВЦЭМ!$D$10+'СЕТ СН'!$F$6-'СЕТ СН'!$F$26</f>
        <v>1752.47075344</v>
      </c>
      <c r="V78" s="36">
        <f>SUMIFS(СВЦЭМ!$D$39:$D$782,СВЦЭМ!$A$39:$A$782,$A78,СВЦЭМ!$B$39:$B$782,V$47)+'СЕТ СН'!$F$14+СВЦЭМ!$D$10+'СЕТ СН'!$F$6-'СЕТ СН'!$F$26</f>
        <v>1767.5787998999999</v>
      </c>
      <c r="W78" s="36">
        <f>SUMIFS(СВЦЭМ!$D$39:$D$782,СВЦЭМ!$A$39:$A$782,$A78,СВЦЭМ!$B$39:$B$782,W$47)+'СЕТ СН'!$F$14+СВЦЭМ!$D$10+'СЕТ СН'!$F$6-'СЕТ СН'!$F$26</f>
        <v>1762.4534526399998</v>
      </c>
      <c r="X78" s="36">
        <f>SUMIFS(СВЦЭМ!$D$39:$D$782,СВЦЭМ!$A$39:$A$782,$A78,СВЦЭМ!$B$39:$B$782,X$47)+'СЕТ СН'!$F$14+СВЦЭМ!$D$10+'СЕТ СН'!$F$6-'СЕТ СН'!$F$26</f>
        <v>1826.2544461399998</v>
      </c>
      <c r="Y78" s="36">
        <f>SUMIFS(СВЦЭМ!$D$39:$D$782,СВЦЭМ!$A$39:$A$782,$A78,СВЦЭМ!$B$39:$B$782,Y$47)+'СЕТ СН'!$F$14+СВЦЭМ!$D$10+'СЕТ СН'!$F$6-'СЕТ СН'!$F$26</f>
        <v>1841.4695223399999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8"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01.07.2024</v>
      </c>
      <c r="B84" s="36">
        <f>SUMIFS(СВЦЭМ!$D$39:$D$782,СВЦЭМ!$A$39:$A$782,$A84,СВЦЭМ!$B$39:$B$782,B$83)+'СЕТ СН'!$G$14+СВЦЭМ!$D$10+'СЕТ СН'!$G$6-'СЕТ СН'!$G$26</f>
        <v>2043.3284556199999</v>
      </c>
      <c r="C84" s="36">
        <f>SUMIFS(СВЦЭМ!$D$39:$D$782,СВЦЭМ!$A$39:$A$782,$A84,СВЦЭМ!$B$39:$B$782,C$83)+'СЕТ СН'!$G$14+СВЦЭМ!$D$10+'СЕТ СН'!$G$6-'СЕТ СН'!$G$26</f>
        <v>2143.6983947099998</v>
      </c>
      <c r="D84" s="36">
        <f>SUMIFS(СВЦЭМ!$D$39:$D$782,СВЦЭМ!$A$39:$A$782,$A84,СВЦЭМ!$B$39:$B$782,D$83)+'СЕТ СН'!$G$14+СВЦЭМ!$D$10+'СЕТ СН'!$G$6-'СЕТ СН'!$G$26</f>
        <v>2224.1326448199998</v>
      </c>
      <c r="E84" s="36">
        <f>SUMIFS(СВЦЭМ!$D$39:$D$782,СВЦЭМ!$A$39:$A$782,$A84,СВЦЭМ!$B$39:$B$782,E$83)+'СЕТ СН'!$G$14+СВЦЭМ!$D$10+'СЕТ СН'!$G$6-'СЕТ СН'!$G$26</f>
        <v>2243.58716456</v>
      </c>
      <c r="F84" s="36">
        <f>SUMIFS(СВЦЭМ!$D$39:$D$782,СВЦЭМ!$A$39:$A$782,$A84,СВЦЭМ!$B$39:$B$782,F$83)+'СЕТ СН'!$G$14+СВЦЭМ!$D$10+'СЕТ СН'!$G$6-'СЕТ СН'!$G$26</f>
        <v>2250.5639028699998</v>
      </c>
      <c r="G84" s="36">
        <f>SUMIFS(СВЦЭМ!$D$39:$D$782,СВЦЭМ!$A$39:$A$782,$A84,СВЦЭМ!$B$39:$B$782,G$83)+'СЕТ СН'!$G$14+СВЦЭМ!$D$10+'СЕТ СН'!$G$6-'СЕТ СН'!$G$26</f>
        <v>2242.1009526899998</v>
      </c>
      <c r="H84" s="36">
        <f>SUMIFS(СВЦЭМ!$D$39:$D$782,СВЦЭМ!$A$39:$A$782,$A84,СВЦЭМ!$B$39:$B$782,H$83)+'СЕТ СН'!$G$14+СВЦЭМ!$D$10+'СЕТ СН'!$G$6-'СЕТ СН'!$G$26</f>
        <v>2155.8655756200001</v>
      </c>
      <c r="I84" s="36">
        <f>SUMIFS(СВЦЭМ!$D$39:$D$782,СВЦЭМ!$A$39:$A$782,$A84,СВЦЭМ!$B$39:$B$782,I$83)+'СЕТ СН'!$G$14+СВЦЭМ!$D$10+'СЕТ СН'!$G$6-'СЕТ СН'!$G$26</f>
        <v>2040.0708194700001</v>
      </c>
      <c r="J84" s="36">
        <f>SUMIFS(СВЦЭМ!$D$39:$D$782,СВЦЭМ!$A$39:$A$782,$A84,СВЦЭМ!$B$39:$B$782,J$83)+'СЕТ СН'!$G$14+СВЦЭМ!$D$10+'СЕТ СН'!$G$6-'СЕТ СН'!$G$26</f>
        <v>1941.98213304</v>
      </c>
      <c r="K84" s="36">
        <f>SUMIFS(СВЦЭМ!$D$39:$D$782,СВЦЭМ!$A$39:$A$782,$A84,СВЦЭМ!$B$39:$B$782,K$83)+'СЕТ СН'!$G$14+СВЦЭМ!$D$10+'СЕТ СН'!$G$6-'СЕТ СН'!$G$26</f>
        <v>1884.3080315899999</v>
      </c>
      <c r="L84" s="36">
        <f>SUMIFS(СВЦЭМ!$D$39:$D$782,СВЦЭМ!$A$39:$A$782,$A84,СВЦЭМ!$B$39:$B$782,L$83)+'СЕТ СН'!$G$14+СВЦЭМ!$D$10+'СЕТ СН'!$G$6-'СЕТ СН'!$G$26</f>
        <v>1862.3937107699999</v>
      </c>
      <c r="M84" s="36">
        <f>SUMIFS(СВЦЭМ!$D$39:$D$782,СВЦЭМ!$A$39:$A$782,$A84,СВЦЭМ!$B$39:$B$782,M$83)+'СЕТ СН'!$G$14+СВЦЭМ!$D$10+'СЕТ СН'!$G$6-'СЕТ СН'!$G$26</f>
        <v>1884.6596883</v>
      </c>
      <c r="N84" s="36">
        <f>SUMIFS(СВЦЭМ!$D$39:$D$782,СВЦЭМ!$A$39:$A$782,$A84,СВЦЭМ!$B$39:$B$782,N$83)+'СЕТ СН'!$G$14+СВЦЭМ!$D$10+'СЕТ СН'!$G$6-'СЕТ СН'!$G$26</f>
        <v>1872.2052256100001</v>
      </c>
      <c r="O84" s="36">
        <f>SUMIFS(СВЦЭМ!$D$39:$D$782,СВЦЭМ!$A$39:$A$782,$A84,СВЦЭМ!$B$39:$B$782,O$83)+'СЕТ СН'!$G$14+СВЦЭМ!$D$10+'СЕТ СН'!$G$6-'СЕТ СН'!$G$26</f>
        <v>1877.7050104499999</v>
      </c>
      <c r="P84" s="36">
        <f>SUMIFS(СВЦЭМ!$D$39:$D$782,СВЦЭМ!$A$39:$A$782,$A84,СВЦЭМ!$B$39:$B$782,P$83)+'СЕТ СН'!$G$14+СВЦЭМ!$D$10+'СЕТ СН'!$G$6-'СЕТ СН'!$G$26</f>
        <v>1878.5976519000001</v>
      </c>
      <c r="Q84" s="36">
        <f>SUMIFS(СВЦЭМ!$D$39:$D$782,СВЦЭМ!$A$39:$A$782,$A84,СВЦЭМ!$B$39:$B$782,Q$83)+'СЕТ СН'!$G$14+СВЦЭМ!$D$10+'СЕТ СН'!$G$6-'СЕТ СН'!$G$26</f>
        <v>1879.2424435099999</v>
      </c>
      <c r="R84" s="36">
        <f>SUMIFS(СВЦЭМ!$D$39:$D$782,СВЦЭМ!$A$39:$A$782,$A84,СВЦЭМ!$B$39:$B$782,R$83)+'СЕТ СН'!$G$14+СВЦЭМ!$D$10+'СЕТ СН'!$G$6-'СЕТ СН'!$G$26</f>
        <v>1882.25291358</v>
      </c>
      <c r="S84" s="36">
        <f>SUMIFS(СВЦЭМ!$D$39:$D$782,СВЦЭМ!$A$39:$A$782,$A84,СВЦЭМ!$B$39:$B$782,S$83)+'СЕТ СН'!$G$14+СВЦЭМ!$D$10+'СЕТ СН'!$G$6-'СЕТ СН'!$G$26</f>
        <v>1890.07301622</v>
      </c>
      <c r="T84" s="36">
        <f>SUMIFS(СВЦЭМ!$D$39:$D$782,СВЦЭМ!$A$39:$A$782,$A84,СВЦЭМ!$B$39:$B$782,T$83)+'СЕТ СН'!$G$14+СВЦЭМ!$D$10+'СЕТ СН'!$G$6-'СЕТ СН'!$G$26</f>
        <v>1890.4568299099999</v>
      </c>
      <c r="U84" s="36">
        <f>SUMIFS(СВЦЭМ!$D$39:$D$782,СВЦЭМ!$A$39:$A$782,$A84,СВЦЭМ!$B$39:$B$782,U$83)+'СЕТ СН'!$G$14+СВЦЭМ!$D$10+'СЕТ СН'!$G$6-'СЕТ СН'!$G$26</f>
        <v>1889.8701174299999</v>
      </c>
      <c r="V84" s="36">
        <f>SUMIFS(СВЦЭМ!$D$39:$D$782,СВЦЭМ!$A$39:$A$782,$A84,СВЦЭМ!$B$39:$B$782,V$83)+'СЕТ СН'!$G$14+СВЦЭМ!$D$10+'СЕТ СН'!$G$6-'СЕТ СН'!$G$26</f>
        <v>1897.14880169</v>
      </c>
      <c r="W84" s="36">
        <f>SUMIFS(СВЦЭМ!$D$39:$D$782,СВЦЭМ!$A$39:$A$782,$A84,СВЦЭМ!$B$39:$B$782,W$83)+'СЕТ СН'!$G$14+СВЦЭМ!$D$10+'СЕТ СН'!$G$6-'СЕТ СН'!$G$26</f>
        <v>1868.57272911</v>
      </c>
      <c r="X84" s="36">
        <f>SUMIFS(СВЦЭМ!$D$39:$D$782,СВЦЭМ!$A$39:$A$782,$A84,СВЦЭМ!$B$39:$B$782,X$83)+'СЕТ СН'!$G$14+СВЦЭМ!$D$10+'СЕТ СН'!$G$6-'СЕТ СН'!$G$26</f>
        <v>1900.8586162399999</v>
      </c>
      <c r="Y84" s="36">
        <f>SUMIFS(СВЦЭМ!$D$39:$D$782,СВЦЭМ!$A$39:$A$782,$A84,СВЦЭМ!$B$39:$B$782,Y$83)+'СЕТ СН'!$G$14+СВЦЭМ!$D$10+'СЕТ СН'!$G$6-'СЕТ СН'!$G$26</f>
        <v>1951.8982656599999</v>
      </c>
      <c r="AA84" s="45"/>
    </row>
    <row r="85" spans="1:27" ht="15.75" x14ac:dyDescent="0.2">
      <c r="A85" s="35">
        <f>A84+1</f>
        <v>45475</v>
      </c>
      <c r="B85" s="36">
        <f>SUMIFS(СВЦЭМ!$D$39:$D$782,СВЦЭМ!$A$39:$A$782,$A85,СВЦЭМ!$B$39:$B$782,B$83)+'СЕТ СН'!$G$14+СВЦЭМ!$D$10+'СЕТ СН'!$G$6-'СЕТ СН'!$G$26</f>
        <v>2024.22228258</v>
      </c>
      <c r="C85" s="36">
        <f>SUMIFS(СВЦЭМ!$D$39:$D$782,СВЦЭМ!$A$39:$A$782,$A85,СВЦЭМ!$B$39:$B$782,C$83)+'СЕТ СН'!$G$14+СВЦЭМ!$D$10+'СЕТ СН'!$G$6-'СЕТ СН'!$G$26</f>
        <v>2115.13446617</v>
      </c>
      <c r="D85" s="36">
        <f>SUMIFS(СВЦЭМ!$D$39:$D$782,СВЦЭМ!$A$39:$A$782,$A85,СВЦЭМ!$B$39:$B$782,D$83)+'СЕТ СН'!$G$14+СВЦЭМ!$D$10+'СЕТ СН'!$G$6-'СЕТ СН'!$G$26</f>
        <v>2171.7375880699997</v>
      </c>
      <c r="E85" s="36">
        <f>SUMIFS(СВЦЭМ!$D$39:$D$782,СВЦЭМ!$A$39:$A$782,$A85,СВЦЭМ!$B$39:$B$782,E$83)+'СЕТ СН'!$G$14+СВЦЭМ!$D$10+'СЕТ СН'!$G$6-'СЕТ СН'!$G$26</f>
        <v>2220.1370083199999</v>
      </c>
      <c r="F85" s="36">
        <f>SUMIFS(СВЦЭМ!$D$39:$D$782,СВЦЭМ!$A$39:$A$782,$A85,СВЦЭМ!$B$39:$B$782,F$83)+'СЕТ СН'!$G$14+СВЦЭМ!$D$10+'СЕТ СН'!$G$6-'СЕТ СН'!$G$26</f>
        <v>2218.75378959</v>
      </c>
      <c r="G85" s="36">
        <f>SUMIFS(СВЦЭМ!$D$39:$D$782,СВЦЭМ!$A$39:$A$782,$A85,СВЦЭМ!$B$39:$B$782,G$83)+'СЕТ СН'!$G$14+СВЦЭМ!$D$10+'СЕТ СН'!$G$6-'СЕТ СН'!$G$26</f>
        <v>2188.0158349799999</v>
      </c>
      <c r="H85" s="36">
        <f>SUMIFS(СВЦЭМ!$D$39:$D$782,СВЦЭМ!$A$39:$A$782,$A85,СВЦЭМ!$B$39:$B$782,H$83)+'СЕТ СН'!$G$14+СВЦЭМ!$D$10+'СЕТ СН'!$G$6-'СЕТ СН'!$G$26</f>
        <v>2120.6898501599999</v>
      </c>
      <c r="I85" s="36">
        <f>SUMIFS(СВЦЭМ!$D$39:$D$782,СВЦЭМ!$A$39:$A$782,$A85,СВЦЭМ!$B$39:$B$782,I$83)+'СЕТ СН'!$G$14+СВЦЭМ!$D$10+'СЕТ СН'!$G$6-'СЕТ СН'!$G$26</f>
        <v>1963.2460536799999</v>
      </c>
      <c r="J85" s="36">
        <f>SUMIFS(СВЦЭМ!$D$39:$D$782,СВЦЭМ!$A$39:$A$782,$A85,СВЦЭМ!$B$39:$B$782,J$83)+'СЕТ СН'!$G$14+СВЦЭМ!$D$10+'СЕТ СН'!$G$6-'СЕТ СН'!$G$26</f>
        <v>1844.9843507400001</v>
      </c>
      <c r="K85" s="36">
        <f>SUMIFS(СВЦЭМ!$D$39:$D$782,СВЦЭМ!$A$39:$A$782,$A85,СВЦЭМ!$B$39:$B$782,K$83)+'СЕТ СН'!$G$14+СВЦЭМ!$D$10+'СЕТ СН'!$G$6-'СЕТ СН'!$G$26</f>
        <v>1774.02596681</v>
      </c>
      <c r="L85" s="36">
        <f>SUMIFS(СВЦЭМ!$D$39:$D$782,СВЦЭМ!$A$39:$A$782,$A85,СВЦЭМ!$B$39:$B$782,L$83)+'СЕТ СН'!$G$14+СВЦЭМ!$D$10+'СЕТ СН'!$G$6-'СЕТ СН'!$G$26</f>
        <v>1756.7362270199999</v>
      </c>
      <c r="M85" s="36">
        <f>SUMIFS(СВЦЭМ!$D$39:$D$782,СВЦЭМ!$A$39:$A$782,$A85,СВЦЭМ!$B$39:$B$782,M$83)+'СЕТ СН'!$G$14+СВЦЭМ!$D$10+'СЕТ СН'!$G$6-'СЕТ СН'!$G$26</f>
        <v>1764.3984008800001</v>
      </c>
      <c r="N85" s="36">
        <f>SUMIFS(СВЦЭМ!$D$39:$D$782,СВЦЭМ!$A$39:$A$782,$A85,СВЦЭМ!$B$39:$B$782,N$83)+'СЕТ СН'!$G$14+СВЦЭМ!$D$10+'СЕТ СН'!$G$6-'СЕТ СН'!$G$26</f>
        <v>1761.5635624899999</v>
      </c>
      <c r="O85" s="36">
        <f>SUMIFS(СВЦЭМ!$D$39:$D$782,СВЦЭМ!$A$39:$A$782,$A85,СВЦЭМ!$B$39:$B$782,O$83)+'СЕТ СН'!$G$14+СВЦЭМ!$D$10+'СЕТ СН'!$G$6-'СЕТ СН'!$G$26</f>
        <v>1746.27341258</v>
      </c>
      <c r="P85" s="36">
        <f>SUMIFS(СВЦЭМ!$D$39:$D$782,СВЦЭМ!$A$39:$A$782,$A85,СВЦЭМ!$B$39:$B$782,P$83)+'СЕТ СН'!$G$14+СВЦЭМ!$D$10+'СЕТ СН'!$G$6-'СЕТ СН'!$G$26</f>
        <v>1748.57273852</v>
      </c>
      <c r="Q85" s="36">
        <f>SUMIFS(СВЦЭМ!$D$39:$D$782,СВЦЭМ!$A$39:$A$782,$A85,СВЦЭМ!$B$39:$B$782,Q$83)+'СЕТ СН'!$G$14+СВЦЭМ!$D$10+'СЕТ СН'!$G$6-'СЕТ СН'!$G$26</f>
        <v>1757.12726247</v>
      </c>
      <c r="R85" s="36">
        <f>SUMIFS(СВЦЭМ!$D$39:$D$782,СВЦЭМ!$A$39:$A$782,$A85,СВЦЭМ!$B$39:$B$782,R$83)+'СЕТ СН'!$G$14+СВЦЭМ!$D$10+'СЕТ СН'!$G$6-'СЕТ СН'!$G$26</f>
        <v>1756.7410333299999</v>
      </c>
      <c r="S85" s="36">
        <f>SUMIFS(СВЦЭМ!$D$39:$D$782,СВЦЭМ!$A$39:$A$782,$A85,СВЦЭМ!$B$39:$B$782,S$83)+'СЕТ СН'!$G$14+СВЦЭМ!$D$10+'СЕТ СН'!$G$6-'СЕТ СН'!$G$26</f>
        <v>1804.1310429099999</v>
      </c>
      <c r="T85" s="36">
        <f>SUMIFS(СВЦЭМ!$D$39:$D$782,СВЦЭМ!$A$39:$A$782,$A85,СВЦЭМ!$B$39:$B$782,T$83)+'СЕТ СН'!$G$14+СВЦЭМ!$D$10+'СЕТ СН'!$G$6-'СЕТ СН'!$G$26</f>
        <v>1796.0964827099999</v>
      </c>
      <c r="U85" s="36">
        <f>SUMIFS(СВЦЭМ!$D$39:$D$782,СВЦЭМ!$A$39:$A$782,$A85,СВЦЭМ!$B$39:$B$782,U$83)+'СЕТ СН'!$G$14+СВЦЭМ!$D$10+'СЕТ СН'!$G$6-'СЕТ СН'!$G$26</f>
        <v>1809.4249961799999</v>
      </c>
      <c r="V85" s="36">
        <f>SUMIFS(СВЦЭМ!$D$39:$D$782,СВЦЭМ!$A$39:$A$782,$A85,СВЦЭМ!$B$39:$B$782,V$83)+'СЕТ СН'!$G$14+СВЦЭМ!$D$10+'СЕТ СН'!$G$6-'СЕТ СН'!$G$26</f>
        <v>1818.02762994</v>
      </c>
      <c r="W85" s="36">
        <f>SUMIFS(СВЦЭМ!$D$39:$D$782,СВЦЭМ!$A$39:$A$782,$A85,СВЦЭМ!$B$39:$B$782,W$83)+'СЕТ СН'!$G$14+СВЦЭМ!$D$10+'СЕТ СН'!$G$6-'СЕТ СН'!$G$26</f>
        <v>1796.5107810499999</v>
      </c>
      <c r="X85" s="36">
        <f>SUMIFS(СВЦЭМ!$D$39:$D$782,СВЦЭМ!$A$39:$A$782,$A85,СВЦЭМ!$B$39:$B$782,X$83)+'СЕТ СН'!$G$14+СВЦЭМ!$D$10+'СЕТ СН'!$G$6-'СЕТ СН'!$G$26</f>
        <v>1859.70431156</v>
      </c>
      <c r="Y85" s="36">
        <f>SUMIFS(СВЦЭМ!$D$39:$D$782,СВЦЭМ!$A$39:$A$782,$A85,СВЦЭМ!$B$39:$B$782,Y$83)+'СЕТ СН'!$G$14+СВЦЭМ!$D$10+'СЕТ СН'!$G$6-'СЕТ СН'!$G$26</f>
        <v>1904.6781758899999</v>
      </c>
    </row>
    <row r="86" spans="1:27" ht="15.75" x14ac:dyDescent="0.2">
      <c r="A86" s="35">
        <f t="shared" ref="A86:A114" si="2">A85+1</f>
        <v>45476</v>
      </c>
      <c r="B86" s="36">
        <f>SUMIFS(СВЦЭМ!$D$39:$D$782,СВЦЭМ!$A$39:$A$782,$A86,СВЦЭМ!$B$39:$B$782,B$83)+'СЕТ СН'!$G$14+СВЦЭМ!$D$10+'СЕТ СН'!$G$6-'СЕТ СН'!$G$26</f>
        <v>2039.0889209100001</v>
      </c>
      <c r="C86" s="36">
        <f>SUMIFS(СВЦЭМ!$D$39:$D$782,СВЦЭМ!$A$39:$A$782,$A86,СВЦЭМ!$B$39:$B$782,C$83)+'СЕТ СН'!$G$14+СВЦЭМ!$D$10+'СЕТ СН'!$G$6-'СЕТ СН'!$G$26</f>
        <v>2163.1957015499997</v>
      </c>
      <c r="D86" s="36">
        <f>SUMIFS(СВЦЭМ!$D$39:$D$782,СВЦЭМ!$A$39:$A$782,$A86,СВЦЭМ!$B$39:$B$782,D$83)+'СЕТ СН'!$G$14+СВЦЭМ!$D$10+'СЕТ СН'!$G$6-'СЕТ СН'!$G$26</f>
        <v>2225.7810522899999</v>
      </c>
      <c r="E86" s="36">
        <f>SUMIFS(СВЦЭМ!$D$39:$D$782,СВЦЭМ!$A$39:$A$782,$A86,СВЦЭМ!$B$39:$B$782,E$83)+'СЕТ СН'!$G$14+СВЦЭМ!$D$10+'СЕТ СН'!$G$6-'СЕТ СН'!$G$26</f>
        <v>2274.31346162</v>
      </c>
      <c r="F86" s="36">
        <f>SUMIFS(СВЦЭМ!$D$39:$D$782,СВЦЭМ!$A$39:$A$782,$A86,СВЦЭМ!$B$39:$B$782,F$83)+'СЕТ СН'!$G$14+СВЦЭМ!$D$10+'СЕТ СН'!$G$6-'СЕТ СН'!$G$26</f>
        <v>2277.2597666399997</v>
      </c>
      <c r="G86" s="36">
        <f>SUMIFS(СВЦЭМ!$D$39:$D$782,СВЦЭМ!$A$39:$A$782,$A86,СВЦЭМ!$B$39:$B$782,G$83)+'СЕТ СН'!$G$14+СВЦЭМ!$D$10+'СЕТ СН'!$G$6-'СЕТ СН'!$G$26</f>
        <v>2259.94210316</v>
      </c>
      <c r="H86" s="36">
        <f>SUMIFS(СВЦЭМ!$D$39:$D$782,СВЦЭМ!$A$39:$A$782,$A86,СВЦЭМ!$B$39:$B$782,H$83)+'СЕТ СН'!$G$14+СВЦЭМ!$D$10+'СЕТ СН'!$G$6-'СЕТ СН'!$G$26</f>
        <v>2172.91560196</v>
      </c>
      <c r="I86" s="36">
        <f>SUMIFS(СВЦЭМ!$D$39:$D$782,СВЦЭМ!$A$39:$A$782,$A86,СВЦЭМ!$B$39:$B$782,I$83)+'СЕТ СН'!$G$14+СВЦЭМ!$D$10+'СЕТ СН'!$G$6-'СЕТ СН'!$G$26</f>
        <v>2033.8351725299999</v>
      </c>
      <c r="J86" s="36">
        <f>SUMIFS(СВЦЭМ!$D$39:$D$782,СВЦЭМ!$A$39:$A$782,$A86,СВЦЭМ!$B$39:$B$782,J$83)+'СЕТ СН'!$G$14+СВЦЭМ!$D$10+'СЕТ СН'!$G$6-'СЕТ СН'!$G$26</f>
        <v>1950.92111929</v>
      </c>
      <c r="K86" s="36">
        <f>SUMIFS(СВЦЭМ!$D$39:$D$782,СВЦЭМ!$A$39:$A$782,$A86,СВЦЭМ!$B$39:$B$782,K$83)+'СЕТ СН'!$G$14+СВЦЭМ!$D$10+'СЕТ СН'!$G$6-'СЕТ СН'!$G$26</f>
        <v>1883.5895226099999</v>
      </c>
      <c r="L86" s="36">
        <f>SUMIFS(СВЦЭМ!$D$39:$D$782,СВЦЭМ!$A$39:$A$782,$A86,СВЦЭМ!$B$39:$B$782,L$83)+'СЕТ СН'!$G$14+СВЦЭМ!$D$10+'СЕТ СН'!$G$6-'СЕТ СН'!$G$26</f>
        <v>1868.29884358</v>
      </c>
      <c r="M86" s="36">
        <f>SUMIFS(СВЦЭМ!$D$39:$D$782,СВЦЭМ!$A$39:$A$782,$A86,СВЦЭМ!$B$39:$B$782,M$83)+'СЕТ СН'!$G$14+СВЦЭМ!$D$10+'СЕТ СН'!$G$6-'СЕТ СН'!$G$26</f>
        <v>1853.10405128</v>
      </c>
      <c r="N86" s="36">
        <f>SUMIFS(СВЦЭМ!$D$39:$D$782,СВЦЭМ!$A$39:$A$782,$A86,СВЦЭМ!$B$39:$B$782,N$83)+'СЕТ СН'!$G$14+СВЦЭМ!$D$10+'СЕТ СН'!$G$6-'СЕТ СН'!$G$26</f>
        <v>1856.93310529</v>
      </c>
      <c r="O86" s="36">
        <f>SUMIFS(СВЦЭМ!$D$39:$D$782,СВЦЭМ!$A$39:$A$782,$A86,СВЦЭМ!$B$39:$B$782,O$83)+'СЕТ СН'!$G$14+СВЦЭМ!$D$10+'СЕТ СН'!$G$6-'СЕТ СН'!$G$26</f>
        <v>1842.80775632</v>
      </c>
      <c r="P86" s="36">
        <f>SUMIFS(СВЦЭМ!$D$39:$D$782,СВЦЭМ!$A$39:$A$782,$A86,СВЦЭМ!$B$39:$B$782,P$83)+'СЕТ СН'!$G$14+СВЦЭМ!$D$10+'СЕТ СН'!$G$6-'СЕТ СН'!$G$26</f>
        <v>1845.6646323</v>
      </c>
      <c r="Q86" s="36">
        <f>SUMIFS(СВЦЭМ!$D$39:$D$782,СВЦЭМ!$A$39:$A$782,$A86,СВЦЭМ!$B$39:$B$782,Q$83)+'СЕТ СН'!$G$14+СВЦЭМ!$D$10+'СЕТ СН'!$G$6-'СЕТ СН'!$G$26</f>
        <v>1852.2895068400001</v>
      </c>
      <c r="R86" s="36">
        <f>SUMIFS(СВЦЭМ!$D$39:$D$782,СВЦЭМ!$A$39:$A$782,$A86,СВЦЭМ!$B$39:$B$782,R$83)+'СЕТ СН'!$G$14+СВЦЭМ!$D$10+'СЕТ СН'!$G$6-'СЕТ СН'!$G$26</f>
        <v>1860.14165931</v>
      </c>
      <c r="S86" s="36">
        <f>SUMIFS(СВЦЭМ!$D$39:$D$782,СВЦЭМ!$A$39:$A$782,$A86,СВЦЭМ!$B$39:$B$782,S$83)+'СЕТ СН'!$G$14+СВЦЭМ!$D$10+'СЕТ СН'!$G$6-'СЕТ СН'!$G$26</f>
        <v>1877.36173775</v>
      </c>
      <c r="T86" s="36">
        <f>SUMIFS(СВЦЭМ!$D$39:$D$782,СВЦЭМ!$A$39:$A$782,$A86,СВЦЭМ!$B$39:$B$782,T$83)+'СЕТ СН'!$G$14+СВЦЭМ!$D$10+'СЕТ СН'!$G$6-'СЕТ СН'!$G$26</f>
        <v>1880.34200001</v>
      </c>
      <c r="U86" s="36">
        <f>SUMIFS(СВЦЭМ!$D$39:$D$782,СВЦЭМ!$A$39:$A$782,$A86,СВЦЭМ!$B$39:$B$782,U$83)+'СЕТ СН'!$G$14+СВЦЭМ!$D$10+'СЕТ СН'!$G$6-'СЕТ СН'!$G$26</f>
        <v>1891.0060237099999</v>
      </c>
      <c r="V86" s="36">
        <f>SUMIFS(СВЦЭМ!$D$39:$D$782,СВЦЭМ!$A$39:$A$782,$A86,СВЦЭМ!$B$39:$B$782,V$83)+'СЕТ СН'!$G$14+СВЦЭМ!$D$10+'СЕТ СН'!$G$6-'СЕТ СН'!$G$26</f>
        <v>1901.93706305</v>
      </c>
      <c r="W86" s="36">
        <f>SUMIFS(СВЦЭМ!$D$39:$D$782,СВЦЭМ!$A$39:$A$782,$A86,СВЦЭМ!$B$39:$B$782,W$83)+'СЕТ СН'!$G$14+СВЦЭМ!$D$10+'СЕТ СН'!$G$6-'СЕТ СН'!$G$26</f>
        <v>1894.5089226099999</v>
      </c>
      <c r="X86" s="36">
        <f>SUMIFS(СВЦЭМ!$D$39:$D$782,СВЦЭМ!$A$39:$A$782,$A86,СВЦЭМ!$B$39:$B$782,X$83)+'СЕТ СН'!$G$14+СВЦЭМ!$D$10+'СЕТ СН'!$G$6-'СЕТ СН'!$G$26</f>
        <v>1923.3473950600001</v>
      </c>
      <c r="Y86" s="36">
        <f>SUMIFS(СВЦЭМ!$D$39:$D$782,СВЦЭМ!$A$39:$A$782,$A86,СВЦЭМ!$B$39:$B$782,Y$83)+'СЕТ СН'!$G$14+СВЦЭМ!$D$10+'СЕТ СН'!$G$6-'СЕТ СН'!$G$26</f>
        <v>2010.5450842299999</v>
      </c>
    </row>
    <row r="87" spans="1:27" ht="15.75" x14ac:dyDescent="0.2">
      <c r="A87" s="35">
        <f t="shared" si="2"/>
        <v>45477</v>
      </c>
      <c r="B87" s="36">
        <f>SUMIFS(СВЦЭМ!$D$39:$D$782,СВЦЭМ!$A$39:$A$782,$A87,СВЦЭМ!$B$39:$B$782,B$83)+'СЕТ СН'!$G$14+СВЦЭМ!$D$10+'СЕТ СН'!$G$6-'СЕТ СН'!$G$26</f>
        <v>1881.19945659</v>
      </c>
      <c r="C87" s="36">
        <f>SUMIFS(СВЦЭМ!$D$39:$D$782,СВЦЭМ!$A$39:$A$782,$A87,СВЦЭМ!$B$39:$B$782,C$83)+'СЕТ СН'!$G$14+СВЦЭМ!$D$10+'СЕТ СН'!$G$6-'СЕТ СН'!$G$26</f>
        <v>2035.13506001</v>
      </c>
      <c r="D87" s="36">
        <f>SUMIFS(СВЦЭМ!$D$39:$D$782,СВЦЭМ!$A$39:$A$782,$A87,СВЦЭМ!$B$39:$B$782,D$83)+'СЕТ СН'!$G$14+СВЦЭМ!$D$10+'СЕТ СН'!$G$6-'СЕТ СН'!$G$26</f>
        <v>2070.0902359199999</v>
      </c>
      <c r="E87" s="36">
        <f>SUMIFS(СВЦЭМ!$D$39:$D$782,СВЦЭМ!$A$39:$A$782,$A87,СВЦЭМ!$B$39:$B$782,E$83)+'СЕТ СН'!$G$14+СВЦЭМ!$D$10+'СЕТ СН'!$G$6-'СЕТ СН'!$G$26</f>
        <v>2106.9573459099997</v>
      </c>
      <c r="F87" s="36">
        <f>SUMIFS(СВЦЭМ!$D$39:$D$782,СВЦЭМ!$A$39:$A$782,$A87,СВЦЭМ!$B$39:$B$782,F$83)+'СЕТ СН'!$G$14+СВЦЭМ!$D$10+'СЕТ СН'!$G$6-'СЕТ СН'!$G$26</f>
        <v>2113.9880443399998</v>
      </c>
      <c r="G87" s="36">
        <f>SUMIFS(СВЦЭМ!$D$39:$D$782,СВЦЭМ!$A$39:$A$782,$A87,СВЦЭМ!$B$39:$B$782,G$83)+'СЕТ СН'!$G$14+СВЦЭМ!$D$10+'СЕТ СН'!$G$6-'СЕТ СН'!$G$26</f>
        <v>2106.4121608999999</v>
      </c>
      <c r="H87" s="36">
        <f>SUMIFS(СВЦЭМ!$D$39:$D$782,СВЦЭМ!$A$39:$A$782,$A87,СВЦЭМ!$B$39:$B$782,H$83)+'СЕТ СН'!$G$14+СВЦЭМ!$D$10+'СЕТ СН'!$G$6-'СЕТ СН'!$G$26</f>
        <v>2019.67495166</v>
      </c>
      <c r="I87" s="36">
        <f>SUMIFS(СВЦЭМ!$D$39:$D$782,СВЦЭМ!$A$39:$A$782,$A87,СВЦЭМ!$B$39:$B$782,I$83)+'СЕТ СН'!$G$14+СВЦЭМ!$D$10+'СЕТ СН'!$G$6-'СЕТ СН'!$G$26</f>
        <v>1990.14237688</v>
      </c>
      <c r="J87" s="36">
        <f>SUMIFS(СВЦЭМ!$D$39:$D$782,СВЦЭМ!$A$39:$A$782,$A87,СВЦЭМ!$B$39:$B$782,J$83)+'СЕТ СН'!$G$14+СВЦЭМ!$D$10+'СЕТ СН'!$G$6-'СЕТ СН'!$G$26</f>
        <v>1896.7274542600001</v>
      </c>
      <c r="K87" s="36">
        <f>SUMIFS(СВЦЭМ!$D$39:$D$782,СВЦЭМ!$A$39:$A$782,$A87,СВЦЭМ!$B$39:$B$782,K$83)+'СЕТ СН'!$G$14+СВЦЭМ!$D$10+'СЕТ СН'!$G$6-'СЕТ СН'!$G$26</f>
        <v>1824.90064308</v>
      </c>
      <c r="L87" s="36">
        <f>SUMIFS(СВЦЭМ!$D$39:$D$782,СВЦЭМ!$A$39:$A$782,$A87,СВЦЭМ!$B$39:$B$782,L$83)+'СЕТ СН'!$G$14+СВЦЭМ!$D$10+'СЕТ СН'!$G$6-'СЕТ СН'!$G$26</f>
        <v>1809.0691721000001</v>
      </c>
      <c r="M87" s="36">
        <f>SUMIFS(СВЦЭМ!$D$39:$D$782,СВЦЭМ!$A$39:$A$782,$A87,СВЦЭМ!$B$39:$B$782,M$83)+'СЕТ СН'!$G$14+СВЦЭМ!$D$10+'СЕТ СН'!$G$6-'СЕТ СН'!$G$26</f>
        <v>1781.1084661</v>
      </c>
      <c r="N87" s="36">
        <f>SUMIFS(СВЦЭМ!$D$39:$D$782,СВЦЭМ!$A$39:$A$782,$A87,СВЦЭМ!$B$39:$B$782,N$83)+'СЕТ СН'!$G$14+СВЦЭМ!$D$10+'СЕТ СН'!$G$6-'СЕТ СН'!$G$26</f>
        <v>1788.5980832999999</v>
      </c>
      <c r="O87" s="36">
        <f>SUMIFS(СВЦЭМ!$D$39:$D$782,СВЦЭМ!$A$39:$A$782,$A87,СВЦЭМ!$B$39:$B$782,O$83)+'СЕТ СН'!$G$14+СВЦЭМ!$D$10+'СЕТ СН'!$G$6-'СЕТ СН'!$G$26</f>
        <v>1771.6091766699999</v>
      </c>
      <c r="P87" s="36">
        <f>SUMIFS(СВЦЭМ!$D$39:$D$782,СВЦЭМ!$A$39:$A$782,$A87,СВЦЭМ!$B$39:$B$782,P$83)+'СЕТ СН'!$G$14+СВЦЭМ!$D$10+'СЕТ СН'!$G$6-'СЕТ СН'!$G$26</f>
        <v>1768.0507654799999</v>
      </c>
      <c r="Q87" s="36">
        <f>SUMIFS(СВЦЭМ!$D$39:$D$782,СВЦЭМ!$A$39:$A$782,$A87,СВЦЭМ!$B$39:$B$782,Q$83)+'СЕТ СН'!$G$14+СВЦЭМ!$D$10+'СЕТ СН'!$G$6-'СЕТ СН'!$G$26</f>
        <v>1771.2386818</v>
      </c>
      <c r="R87" s="36">
        <f>SUMIFS(СВЦЭМ!$D$39:$D$782,СВЦЭМ!$A$39:$A$782,$A87,СВЦЭМ!$B$39:$B$782,R$83)+'СЕТ СН'!$G$14+СВЦЭМ!$D$10+'СЕТ СН'!$G$6-'СЕТ СН'!$G$26</f>
        <v>1782.0995450200001</v>
      </c>
      <c r="S87" s="36">
        <f>SUMIFS(СВЦЭМ!$D$39:$D$782,СВЦЭМ!$A$39:$A$782,$A87,СВЦЭМ!$B$39:$B$782,S$83)+'СЕТ СН'!$G$14+СВЦЭМ!$D$10+'СЕТ СН'!$G$6-'СЕТ СН'!$G$26</f>
        <v>1771.96223027</v>
      </c>
      <c r="T87" s="36">
        <f>SUMIFS(СВЦЭМ!$D$39:$D$782,СВЦЭМ!$A$39:$A$782,$A87,СВЦЭМ!$B$39:$B$782,T$83)+'СЕТ СН'!$G$14+СВЦЭМ!$D$10+'СЕТ СН'!$G$6-'СЕТ СН'!$G$26</f>
        <v>1759.80072075</v>
      </c>
      <c r="U87" s="36">
        <f>SUMIFS(СВЦЭМ!$D$39:$D$782,СВЦЭМ!$A$39:$A$782,$A87,СВЦЭМ!$B$39:$B$782,U$83)+'СЕТ СН'!$G$14+СВЦЭМ!$D$10+'СЕТ СН'!$G$6-'СЕТ СН'!$G$26</f>
        <v>1776.75375697</v>
      </c>
      <c r="V87" s="36">
        <f>SUMIFS(СВЦЭМ!$D$39:$D$782,СВЦЭМ!$A$39:$A$782,$A87,СВЦЭМ!$B$39:$B$782,V$83)+'СЕТ СН'!$G$14+СВЦЭМ!$D$10+'СЕТ СН'!$G$6-'СЕТ СН'!$G$26</f>
        <v>1786.2625258999999</v>
      </c>
      <c r="W87" s="36">
        <f>SUMIFS(СВЦЭМ!$D$39:$D$782,СВЦЭМ!$A$39:$A$782,$A87,СВЦЭМ!$B$39:$B$782,W$83)+'СЕТ СН'!$G$14+СВЦЭМ!$D$10+'СЕТ СН'!$G$6-'СЕТ СН'!$G$26</f>
        <v>1761.06209971</v>
      </c>
      <c r="X87" s="36">
        <f>SUMIFS(СВЦЭМ!$D$39:$D$782,СВЦЭМ!$A$39:$A$782,$A87,СВЦЭМ!$B$39:$B$782,X$83)+'СЕТ СН'!$G$14+СВЦЭМ!$D$10+'СЕТ СН'!$G$6-'СЕТ СН'!$G$26</f>
        <v>1811.13060096</v>
      </c>
      <c r="Y87" s="36">
        <f>SUMIFS(СВЦЭМ!$D$39:$D$782,СВЦЭМ!$A$39:$A$782,$A87,СВЦЭМ!$B$39:$B$782,Y$83)+'СЕТ СН'!$G$14+СВЦЭМ!$D$10+'СЕТ СН'!$G$6-'СЕТ СН'!$G$26</f>
        <v>1914.1119219</v>
      </c>
    </row>
    <row r="88" spans="1:27" ht="15.75" x14ac:dyDescent="0.2">
      <c r="A88" s="35">
        <f t="shared" si="2"/>
        <v>45478</v>
      </c>
      <c r="B88" s="36">
        <f>SUMIFS(СВЦЭМ!$D$39:$D$782,СВЦЭМ!$A$39:$A$782,$A88,СВЦЭМ!$B$39:$B$782,B$83)+'СЕТ СН'!$G$14+СВЦЭМ!$D$10+'СЕТ СН'!$G$6-'СЕТ СН'!$G$26</f>
        <v>2002.88345295</v>
      </c>
      <c r="C88" s="36">
        <f>SUMIFS(СВЦЭМ!$D$39:$D$782,СВЦЭМ!$A$39:$A$782,$A88,СВЦЭМ!$B$39:$B$782,C$83)+'СЕТ СН'!$G$14+СВЦЭМ!$D$10+'СЕТ СН'!$G$6-'СЕТ СН'!$G$26</f>
        <v>2100.39253672</v>
      </c>
      <c r="D88" s="36">
        <f>SUMIFS(СВЦЭМ!$D$39:$D$782,СВЦЭМ!$A$39:$A$782,$A88,СВЦЭМ!$B$39:$B$782,D$83)+'СЕТ СН'!$G$14+СВЦЭМ!$D$10+'СЕТ СН'!$G$6-'СЕТ СН'!$G$26</f>
        <v>2161.7068789800001</v>
      </c>
      <c r="E88" s="36">
        <f>SUMIFS(СВЦЭМ!$D$39:$D$782,СВЦЭМ!$A$39:$A$782,$A88,СВЦЭМ!$B$39:$B$782,E$83)+'СЕТ СН'!$G$14+СВЦЭМ!$D$10+'СЕТ СН'!$G$6-'СЕТ СН'!$G$26</f>
        <v>2190.3831351899998</v>
      </c>
      <c r="F88" s="36">
        <f>SUMIFS(СВЦЭМ!$D$39:$D$782,СВЦЭМ!$A$39:$A$782,$A88,СВЦЭМ!$B$39:$B$782,F$83)+'СЕТ СН'!$G$14+СВЦЭМ!$D$10+'СЕТ СН'!$G$6-'СЕТ СН'!$G$26</f>
        <v>2181.8157460899997</v>
      </c>
      <c r="G88" s="36">
        <f>SUMIFS(СВЦЭМ!$D$39:$D$782,СВЦЭМ!$A$39:$A$782,$A88,СВЦЭМ!$B$39:$B$782,G$83)+'СЕТ СН'!$G$14+СВЦЭМ!$D$10+'СЕТ СН'!$G$6-'СЕТ СН'!$G$26</f>
        <v>2148.1822068199999</v>
      </c>
      <c r="H88" s="36">
        <f>SUMIFS(СВЦЭМ!$D$39:$D$782,СВЦЭМ!$A$39:$A$782,$A88,СВЦЭМ!$B$39:$B$782,H$83)+'СЕТ СН'!$G$14+СВЦЭМ!$D$10+'СЕТ СН'!$G$6-'СЕТ СН'!$G$26</f>
        <v>2094.4047340499997</v>
      </c>
      <c r="I88" s="36">
        <f>SUMIFS(СВЦЭМ!$D$39:$D$782,СВЦЭМ!$A$39:$A$782,$A88,СВЦЭМ!$B$39:$B$782,I$83)+'СЕТ СН'!$G$14+СВЦЭМ!$D$10+'СЕТ СН'!$G$6-'СЕТ СН'!$G$26</f>
        <v>1988.17609253</v>
      </c>
      <c r="J88" s="36">
        <f>SUMIFS(СВЦЭМ!$D$39:$D$782,СВЦЭМ!$A$39:$A$782,$A88,СВЦЭМ!$B$39:$B$782,J$83)+'СЕТ СН'!$G$14+СВЦЭМ!$D$10+'СЕТ СН'!$G$6-'СЕТ СН'!$G$26</f>
        <v>1878.50831591</v>
      </c>
      <c r="K88" s="36">
        <f>SUMIFS(СВЦЭМ!$D$39:$D$782,СВЦЭМ!$A$39:$A$782,$A88,СВЦЭМ!$B$39:$B$782,K$83)+'СЕТ СН'!$G$14+СВЦЭМ!$D$10+'СЕТ СН'!$G$6-'СЕТ СН'!$G$26</f>
        <v>1850.5571575399999</v>
      </c>
      <c r="L88" s="36">
        <f>SUMIFS(СВЦЭМ!$D$39:$D$782,СВЦЭМ!$A$39:$A$782,$A88,СВЦЭМ!$B$39:$B$782,L$83)+'СЕТ СН'!$G$14+СВЦЭМ!$D$10+'СЕТ СН'!$G$6-'СЕТ СН'!$G$26</f>
        <v>1862.91545258</v>
      </c>
      <c r="M88" s="36">
        <f>SUMIFS(СВЦЭМ!$D$39:$D$782,СВЦЭМ!$A$39:$A$782,$A88,СВЦЭМ!$B$39:$B$782,M$83)+'СЕТ СН'!$G$14+СВЦЭМ!$D$10+'СЕТ СН'!$G$6-'СЕТ СН'!$G$26</f>
        <v>1851.06245451</v>
      </c>
      <c r="N88" s="36">
        <f>SUMIFS(СВЦЭМ!$D$39:$D$782,СВЦЭМ!$A$39:$A$782,$A88,СВЦЭМ!$B$39:$B$782,N$83)+'СЕТ СН'!$G$14+СВЦЭМ!$D$10+'СЕТ СН'!$G$6-'СЕТ СН'!$G$26</f>
        <v>1858.7407287199999</v>
      </c>
      <c r="O88" s="36">
        <f>SUMIFS(СВЦЭМ!$D$39:$D$782,СВЦЭМ!$A$39:$A$782,$A88,СВЦЭМ!$B$39:$B$782,O$83)+'СЕТ СН'!$G$14+СВЦЭМ!$D$10+'СЕТ СН'!$G$6-'СЕТ СН'!$G$26</f>
        <v>1856.8184453700001</v>
      </c>
      <c r="P88" s="36">
        <f>SUMIFS(СВЦЭМ!$D$39:$D$782,СВЦЭМ!$A$39:$A$782,$A88,СВЦЭМ!$B$39:$B$782,P$83)+'СЕТ СН'!$G$14+СВЦЭМ!$D$10+'СЕТ СН'!$G$6-'СЕТ СН'!$G$26</f>
        <v>1865.43983867</v>
      </c>
      <c r="Q88" s="36">
        <f>SUMIFS(СВЦЭМ!$D$39:$D$782,СВЦЭМ!$A$39:$A$782,$A88,СВЦЭМ!$B$39:$B$782,Q$83)+'СЕТ СН'!$G$14+СВЦЭМ!$D$10+'СЕТ СН'!$G$6-'СЕТ СН'!$G$26</f>
        <v>1877.3301619900001</v>
      </c>
      <c r="R88" s="36">
        <f>SUMIFS(СВЦЭМ!$D$39:$D$782,СВЦЭМ!$A$39:$A$782,$A88,СВЦЭМ!$B$39:$B$782,R$83)+'СЕТ СН'!$G$14+СВЦЭМ!$D$10+'СЕТ СН'!$G$6-'СЕТ СН'!$G$26</f>
        <v>1873.5403572600001</v>
      </c>
      <c r="S88" s="36">
        <f>SUMIFS(СВЦЭМ!$D$39:$D$782,СВЦЭМ!$A$39:$A$782,$A88,СВЦЭМ!$B$39:$B$782,S$83)+'СЕТ СН'!$G$14+СВЦЭМ!$D$10+'СЕТ СН'!$G$6-'СЕТ СН'!$G$26</f>
        <v>1865.8560261999999</v>
      </c>
      <c r="T88" s="36">
        <f>SUMIFS(СВЦЭМ!$D$39:$D$782,СВЦЭМ!$A$39:$A$782,$A88,СВЦЭМ!$B$39:$B$782,T$83)+'СЕТ СН'!$G$14+СВЦЭМ!$D$10+'СЕТ СН'!$G$6-'СЕТ СН'!$G$26</f>
        <v>1858.1208313</v>
      </c>
      <c r="U88" s="36">
        <f>SUMIFS(СВЦЭМ!$D$39:$D$782,СВЦЭМ!$A$39:$A$782,$A88,СВЦЭМ!$B$39:$B$782,U$83)+'СЕТ СН'!$G$14+СВЦЭМ!$D$10+'СЕТ СН'!$G$6-'СЕТ СН'!$G$26</f>
        <v>1872.4544916299999</v>
      </c>
      <c r="V88" s="36">
        <f>SUMIFS(СВЦЭМ!$D$39:$D$782,СВЦЭМ!$A$39:$A$782,$A88,СВЦЭМ!$B$39:$B$782,V$83)+'СЕТ СН'!$G$14+СВЦЭМ!$D$10+'СЕТ СН'!$G$6-'СЕТ СН'!$G$26</f>
        <v>1886.9708375299999</v>
      </c>
      <c r="W88" s="36">
        <f>SUMIFS(СВЦЭМ!$D$39:$D$782,СВЦЭМ!$A$39:$A$782,$A88,СВЦЭМ!$B$39:$B$782,W$83)+'СЕТ СН'!$G$14+СВЦЭМ!$D$10+'СЕТ СН'!$G$6-'СЕТ СН'!$G$26</f>
        <v>1859.96706453</v>
      </c>
      <c r="X88" s="36">
        <f>SUMIFS(СВЦЭМ!$D$39:$D$782,СВЦЭМ!$A$39:$A$782,$A88,СВЦЭМ!$B$39:$B$782,X$83)+'СЕТ СН'!$G$14+СВЦЭМ!$D$10+'СЕТ СН'!$G$6-'СЕТ СН'!$G$26</f>
        <v>1904.31187131</v>
      </c>
      <c r="Y88" s="36">
        <f>SUMIFS(СВЦЭМ!$D$39:$D$782,СВЦЭМ!$A$39:$A$782,$A88,СВЦЭМ!$B$39:$B$782,Y$83)+'СЕТ СН'!$G$14+СВЦЭМ!$D$10+'СЕТ СН'!$G$6-'СЕТ СН'!$G$26</f>
        <v>2023.0928091200001</v>
      </c>
    </row>
    <row r="89" spans="1:27" ht="15.75" x14ac:dyDescent="0.2">
      <c r="A89" s="35">
        <f t="shared" si="2"/>
        <v>45479</v>
      </c>
      <c r="B89" s="36">
        <f>SUMIFS(СВЦЭМ!$D$39:$D$782,СВЦЭМ!$A$39:$A$782,$A89,СВЦЭМ!$B$39:$B$782,B$83)+'СЕТ СН'!$G$14+СВЦЭМ!$D$10+'СЕТ СН'!$G$6-'СЕТ СН'!$G$26</f>
        <v>2025.9527539599999</v>
      </c>
      <c r="C89" s="36">
        <f>SUMIFS(СВЦЭМ!$D$39:$D$782,СВЦЭМ!$A$39:$A$782,$A89,СВЦЭМ!$B$39:$B$782,C$83)+'СЕТ СН'!$G$14+СВЦЭМ!$D$10+'СЕТ СН'!$G$6-'СЕТ СН'!$G$26</f>
        <v>2112.0877135999999</v>
      </c>
      <c r="D89" s="36">
        <f>SUMIFS(СВЦЭМ!$D$39:$D$782,СВЦЭМ!$A$39:$A$782,$A89,СВЦЭМ!$B$39:$B$782,D$83)+'СЕТ СН'!$G$14+СВЦЭМ!$D$10+'СЕТ СН'!$G$6-'СЕТ СН'!$G$26</f>
        <v>2218.0669533799996</v>
      </c>
      <c r="E89" s="36">
        <f>SUMIFS(СВЦЭМ!$D$39:$D$782,СВЦЭМ!$A$39:$A$782,$A89,СВЦЭМ!$B$39:$B$782,E$83)+'СЕТ СН'!$G$14+СВЦЭМ!$D$10+'СЕТ СН'!$G$6-'СЕТ СН'!$G$26</f>
        <v>2282.2580150099998</v>
      </c>
      <c r="F89" s="36">
        <f>SUMIFS(СВЦЭМ!$D$39:$D$782,СВЦЭМ!$A$39:$A$782,$A89,СВЦЭМ!$B$39:$B$782,F$83)+'СЕТ СН'!$G$14+СВЦЭМ!$D$10+'СЕТ СН'!$G$6-'СЕТ СН'!$G$26</f>
        <v>2302.3709874199999</v>
      </c>
      <c r="G89" s="36">
        <f>SUMIFS(СВЦЭМ!$D$39:$D$782,СВЦЭМ!$A$39:$A$782,$A89,СВЦЭМ!$B$39:$B$782,G$83)+'СЕТ СН'!$G$14+СВЦЭМ!$D$10+'СЕТ СН'!$G$6-'СЕТ СН'!$G$26</f>
        <v>2294.1376104699998</v>
      </c>
      <c r="H89" s="36">
        <f>SUMIFS(СВЦЭМ!$D$39:$D$782,СВЦЭМ!$A$39:$A$782,$A89,СВЦЭМ!$B$39:$B$782,H$83)+'СЕТ СН'!$G$14+СВЦЭМ!$D$10+'СЕТ СН'!$G$6-'СЕТ СН'!$G$26</f>
        <v>2288.71840819</v>
      </c>
      <c r="I89" s="36">
        <f>SUMIFS(СВЦЭМ!$D$39:$D$782,СВЦЭМ!$A$39:$A$782,$A89,СВЦЭМ!$B$39:$B$782,I$83)+'СЕТ СН'!$G$14+СВЦЭМ!$D$10+'СЕТ СН'!$G$6-'СЕТ СН'!$G$26</f>
        <v>2203.0216925699997</v>
      </c>
      <c r="J89" s="36">
        <f>SUMIFS(СВЦЭМ!$D$39:$D$782,СВЦЭМ!$A$39:$A$782,$A89,СВЦЭМ!$B$39:$B$782,J$83)+'СЕТ СН'!$G$14+СВЦЭМ!$D$10+'СЕТ СН'!$G$6-'СЕТ СН'!$G$26</f>
        <v>2072.2329135</v>
      </c>
      <c r="K89" s="36">
        <f>SUMIFS(СВЦЭМ!$D$39:$D$782,СВЦЭМ!$A$39:$A$782,$A89,СВЦЭМ!$B$39:$B$782,K$83)+'СЕТ СН'!$G$14+СВЦЭМ!$D$10+'СЕТ СН'!$G$6-'СЕТ СН'!$G$26</f>
        <v>1974.7084994699999</v>
      </c>
      <c r="L89" s="36">
        <f>SUMIFS(СВЦЭМ!$D$39:$D$782,СВЦЭМ!$A$39:$A$782,$A89,СВЦЭМ!$B$39:$B$782,L$83)+'СЕТ СН'!$G$14+СВЦЭМ!$D$10+'СЕТ СН'!$G$6-'СЕТ СН'!$G$26</f>
        <v>1909.32997639</v>
      </c>
      <c r="M89" s="36">
        <f>SUMIFS(СВЦЭМ!$D$39:$D$782,СВЦЭМ!$A$39:$A$782,$A89,СВЦЭМ!$B$39:$B$782,M$83)+'СЕТ СН'!$G$14+СВЦЭМ!$D$10+'СЕТ СН'!$G$6-'СЕТ СН'!$G$26</f>
        <v>1889.3016908899999</v>
      </c>
      <c r="N89" s="36">
        <f>SUMIFS(СВЦЭМ!$D$39:$D$782,СВЦЭМ!$A$39:$A$782,$A89,СВЦЭМ!$B$39:$B$782,N$83)+'СЕТ СН'!$G$14+СВЦЭМ!$D$10+'СЕТ СН'!$G$6-'СЕТ СН'!$G$26</f>
        <v>1887.81473379</v>
      </c>
      <c r="O89" s="36">
        <f>SUMIFS(СВЦЭМ!$D$39:$D$782,СВЦЭМ!$A$39:$A$782,$A89,СВЦЭМ!$B$39:$B$782,O$83)+'СЕТ СН'!$G$14+СВЦЭМ!$D$10+'СЕТ СН'!$G$6-'СЕТ СН'!$G$26</f>
        <v>1884.75813167</v>
      </c>
      <c r="P89" s="36">
        <f>SUMIFS(СВЦЭМ!$D$39:$D$782,СВЦЭМ!$A$39:$A$782,$A89,СВЦЭМ!$B$39:$B$782,P$83)+'СЕТ СН'!$G$14+СВЦЭМ!$D$10+'СЕТ СН'!$G$6-'СЕТ СН'!$G$26</f>
        <v>1882.89079505</v>
      </c>
      <c r="Q89" s="36">
        <f>SUMIFS(СВЦЭМ!$D$39:$D$782,СВЦЭМ!$A$39:$A$782,$A89,СВЦЭМ!$B$39:$B$782,Q$83)+'СЕТ СН'!$G$14+СВЦЭМ!$D$10+'СЕТ СН'!$G$6-'СЕТ СН'!$G$26</f>
        <v>1895.0703124899999</v>
      </c>
      <c r="R89" s="36">
        <f>SUMIFS(СВЦЭМ!$D$39:$D$782,СВЦЭМ!$A$39:$A$782,$A89,СВЦЭМ!$B$39:$B$782,R$83)+'СЕТ СН'!$G$14+СВЦЭМ!$D$10+'СЕТ СН'!$G$6-'СЕТ СН'!$G$26</f>
        <v>1925.3199567899999</v>
      </c>
      <c r="S89" s="36">
        <f>SUMIFS(СВЦЭМ!$D$39:$D$782,СВЦЭМ!$A$39:$A$782,$A89,СВЦЭМ!$B$39:$B$782,S$83)+'СЕТ СН'!$G$14+СВЦЭМ!$D$10+'СЕТ СН'!$G$6-'СЕТ СН'!$G$26</f>
        <v>1911.7810852</v>
      </c>
      <c r="T89" s="36">
        <f>SUMIFS(СВЦЭМ!$D$39:$D$782,СВЦЭМ!$A$39:$A$782,$A89,СВЦЭМ!$B$39:$B$782,T$83)+'СЕТ СН'!$G$14+СВЦЭМ!$D$10+'СЕТ СН'!$G$6-'СЕТ СН'!$G$26</f>
        <v>1904.8785979699999</v>
      </c>
      <c r="U89" s="36">
        <f>SUMIFS(СВЦЭМ!$D$39:$D$782,СВЦЭМ!$A$39:$A$782,$A89,СВЦЭМ!$B$39:$B$782,U$83)+'СЕТ СН'!$G$14+СВЦЭМ!$D$10+'СЕТ СН'!$G$6-'СЕТ СН'!$G$26</f>
        <v>1913.4920732200001</v>
      </c>
      <c r="V89" s="36">
        <f>SUMIFS(СВЦЭМ!$D$39:$D$782,СВЦЭМ!$A$39:$A$782,$A89,СВЦЭМ!$B$39:$B$782,V$83)+'СЕТ СН'!$G$14+СВЦЭМ!$D$10+'СЕТ СН'!$G$6-'СЕТ СН'!$G$26</f>
        <v>1924.51392564</v>
      </c>
      <c r="W89" s="36">
        <f>SUMIFS(СВЦЭМ!$D$39:$D$782,СВЦЭМ!$A$39:$A$782,$A89,СВЦЭМ!$B$39:$B$782,W$83)+'СЕТ СН'!$G$14+СВЦЭМ!$D$10+'СЕТ СН'!$G$6-'СЕТ СН'!$G$26</f>
        <v>1916.0613678099999</v>
      </c>
      <c r="X89" s="36">
        <f>SUMIFS(СВЦЭМ!$D$39:$D$782,СВЦЭМ!$A$39:$A$782,$A89,СВЦЭМ!$B$39:$B$782,X$83)+'СЕТ СН'!$G$14+СВЦЭМ!$D$10+'СЕТ СН'!$G$6-'СЕТ СН'!$G$26</f>
        <v>1951.1489516500001</v>
      </c>
      <c r="Y89" s="36">
        <f>SUMIFS(СВЦЭМ!$D$39:$D$782,СВЦЭМ!$A$39:$A$782,$A89,СВЦЭМ!$B$39:$B$782,Y$83)+'СЕТ СН'!$G$14+СВЦЭМ!$D$10+'СЕТ СН'!$G$6-'СЕТ СН'!$G$26</f>
        <v>2039.2653932000001</v>
      </c>
    </row>
    <row r="90" spans="1:27" ht="15.75" x14ac:dyDescent="0.2">
      <c r="A90" s="35">
        <f t="shared" si="2"/>
        <v>45480</v>
      </c>
      <c r="B90" s="36">
        <f>SUMIFS(СВЦЭМ!$D$39:$D$782,СВЦЭМ!$A$39:$A$782,$A90,СВЦЭМ!$B$39:$B$782,B$83)+'СЕТ СН'!$G$14+СВЦЭМ!$D$10+'СЕТ СН'!$G$6-'СЕТ СН'!$G$26</f>
        <v>2183.8839224599997</v>
      </c>
      <c r="C90" s="36">
        <f>SUMIFS(СВЦЭМ!$D$39:$D$782,СВЦЭМ!$A$39:$A$782,$A90,СВЦЭМ!$B$39:$B$782,C$83)+'СЕТ СН'!$G$14+СВЦЭМ!$D$10+'СЕТ СН'!$G$6-'СЕТ СН'!$G$26</f>
        <v>2247.5639834199997</v>
      </c>
      <c r="D90" s="36">
        <f>SUMIFS(СВЦЭМ!$D$39:$D$782,СВЦЭМ!$A$39:$A$782,$A90,СВЦЭМ!$B$39:$B$782,D$83)+'СЕТ СН'!$G$14+СВЦЭМ!$D$10+'СЕТ СН'!$G$6-'СЕТ СН'!$G$26</f>
        <v>2309.0130440200001</v>
      </c>
      <c r="E90" s="36">
        <f>SUMIFS(СВЦЭМ!$D$39:$D$782,СВЦЭМ!$A$39:$A$782,$A90,СВЦЭМ!$B$39:$B$782,E$83)+'СЕТ СН'!$G$14+СВЦЭМ!$D$10+'СЕТ СН'!$G$6-'СЕТ СН'!$G$26</f>
        <v>2301.4095546499998</v>
      </c>
      <c r="F90" s="36">
        <f>SUMIFS(СВЦЭМ!$D$39:$D$782,СВЦЭМ!$A$39:$A$782,$A90,СВЦЭМ!$B$39:$B$782,F$83)+'СЕТ СН'!$G$14+СВЦЭМ!$D$10+'СЕТ СН'!$G$6-'СЕТ СН'!$G$26</f>
        <v>2304.5993505500001</v>
      </c>
      <c r="G90" s="36">
        <f>SUMIFS(СВЦЭМ!$D$39:$D$782,СВЦЭМ!$A$39:$A$782,$A90,СВЦЭМ!$B$39:$B$782,G$83)+'СЕТ СН'!$G$14+СВЦЭМ!$D$10+'СЕТ СН'!$G$6-'СЕТ СН'!$G$26</f>
        <v>2307.73102707</v>
      </c>
      <c r="H90" s="36">
        <f>SUMIFS(СВЦЭМ!$D$39:$D$782,СВЦЭМ!$A$39:$A$782,$A90,СВЦЭМ!$B$39:$B$782,H$83)+'СЕТ СН'!$G$14+СВЦЭМ!$D$10+'СЕТ СН'!$G$6-'СЕТ СН'!$G$26</f>
        <v>2323.9174358299997</v>
      </c>
      <c r="I90" s="36">
        <f>SUMIFS(СВЦЭМ!$D$39:$D$782,СВЦЭМ!$A$39:$A$782,$A90,СВЦЭМ!$B$39:$B$782,I$83)+'СЕТ СН'!$G$14+СВЦЭМ!$D$10+'СЕТ СН'!$G$6-'СЕТ СН'!$G$26</f>
        <v>2286.70712495</v>
      </c>
      <c r="J90" s="36">
        <f>SUMIFS(СВЦЭМ!$D$39:$D$782,СВЦЭМ!$A$39:$A$782,$A90,СВЦЭМ!$B$39:$B$782,J$83)+'СЕТ СН'!$G$14+СВЦЭМ!$D$10+'СЕТ СН'!$G$6-'СЕТ СН'!$G$26</f>
        <v>2152.0000504899999</v>
      </c>
      <c r="K90" s="36">
        <f>SUMIFS(СВЦЭМ!$D$39:$D$782,СВЦЭМ!$A$39:$A$782,$A90,СВЦЭМ!$B$39:$B$782,K$83)+'СЕТ СН'!$G$14+СВЦЭМ!$D$10+'СЕТ СН'!$G$6-'СЕТ СН'!$G$26</f>
        <v>2054.5110706</v>
      </c>
      <c r="L90" s="36">
        <f>SUMIFS(СВЦЭМ!$D$39:$D$782,СВЦЭМ!$A$39:$A$782,$A90,СВЦЭМ!$B$39:$B$782,L$83)+'СЕТ СН'!$G$14+СВЦЭМ!$D$10+'СЕТ СН'!$G$6-'СЕТ СН'!$G$26</f>
        <v>2006.60864827</v>
      </c>
      <c r="M90" s="36">
        <f>SUMIFS(СВЦЭМ!$D$39:$D$782,СВЦЭМ!$A$39:$A$782,$A90,СВЦЭМ!$B$39:$B$782,M$83)+'СЕТ СН'!$G$14+СВЦЭМ!$D$10+'СЕТ СН'!$G$6-'СЕТ СН'!$G$26</f>
        <v>1998.0674229799999</v>
      </c>
      <c r="N90" s="36">
        <f>SUMIFS(СВЦЭМ!$D$39:$D$782,СВЦЭМ!$A$39:$A$782,$A90,СВЦЭМ!$B$39:$B$782,N$83)+'СЕТ СН'!$G$14+СВЦЭМ!$D$10+'СЕТ СН'!$G$6-'СЕТ СН'!$G$26</f>
        <v>1983.9079006899999</v>
      </c>
      <c r="O90" s="36">
        <f>SUMIFS(СВЦЭМ!$D$39:$D$782,СВЦЭМ!$A$39:$A$782,$A90,СВЦЭМ!$B$39:$B$782,O$83)+'СЕТ СН'!$G$14+СВЦЭМ!$D$10+'СЕТ СН'!$G$6-'СЕТ СН'!$G$26</f>
        <v>1971.3903140699999</v>
      </c>
      <c r="P90" s="36">
        <f>SUMIFS(СВЦЭМ!$D$39:$D$782,СВЦЭМ!$A$39:$A$782,$A90,СВЦЭМ!$B$39:$B$782,P$83)+'СЕТ СН'!$G$14+СВЦЭМ!$D$10+'СЕТ СН'!$G$6-'СЕТ СН'!$G$26</f>
        <v>1985.58532077</v>
      </c>
      <c r="Q90" s="36">
        <f>SUMIFS(СВЦЭМ!$D$39:$D$782,СВЦЭМ!$A$39:$A$782,$A90,СВЦЭМ!$B$39:$B$782,Q$83)+'СЕТ СН'!$G$14+СВЦЭМ!$D$10+'СЕТ СН'!$G$6-'СЕТ СН'!$G$26</f>
        <v>1996.9410001599999</v>
      </c>
      <c r="R90" s="36">
        <f>SUMIFS(СВЦЭМ!$D$39:$D$782,СВЦЭМ!$A$39:$A$782,$A90,СВЦЭМ!$B$39:$B$782,R$83)+'СЕТ СН'!$G$14+СВЦЭМ!$D$10+'СЕТ СН'!$G$6-'СЕТ СН'!$G$26</f>
        <v>1989.7533502799999</v>
      </c>
      <c r="S90" s="36">
        <f>SUMIFS(СВЦЭМ!$D$39:$D$782,СВЦЭМ!$A$39:$A$782,$A90,СВЦЭМ!$B$39:$B$782,S$83)+'СЕТ СН'!$G$14+СВЦЭМ!$D$10+'СЕТ СН'!$G$6-'СЕТ СН'!$G$26</f>
        <v>1988.55140861</v>
      </c>
      <c r="T90" s="36">
        <f>SUMIFS(СВЦЭМ!$D$39:$D$782,СВЦЭМ!$A$39:$A$782,$A90,СВЦЭМ!$B$39:$B$782,T$83)+'СЕТ СН'!$G$14+СВЦЭМ!$D$10+'СЕТ СН'!$G$6-'СЕТ СН'!$G$26</f>
        <v>1968.29769627</v>
      </c>
      <c r="U90" s="36">
        <f>SUMIFS(СВЦЭМ!$D$39:$D$782,СВЦЭМ!$A$39:$A$782,$A90,СВЦЭМ!$B$39:$B$782,U$83)+'СЕТ СН'!$G$14+СВЦЭМ!$D$10+'СЕТ СН'!$G$6-'СЕТ СН'!$G$26</f>
        <v>1975.9264459199999</v>
      </c>
      <c r="V90" s="36">
        <f>SUMIFS(СВЦЭМ!$D$39:$D$782,СВЦЭМ!$A$39:$A$782,$A90,СВЦЭМ!$B$39:$B$782,V$83)+'СЕТ СН'!$G$14+СВЦЭМ!$D$10+'СЕТ СН'!$G$6-'СЕТ СН'!$G$26</f>
        <v>1980.2549499199999</v>
      </c>
      <c r="W90" s="36">
        <f>SUMIFS(СВЦЭМ!$D$39:$D$782,СВЦЭМ!$A$39:$A$782,$A90,СВЦЭМ!$B$39:$B$782,W$83)+'СЕТ СН'!$G$14+СВЦЭМ!$D$10+'СЕТ СН'!$G$6-'СЕТ СН'!$G$26</f>
        <v>1968.7662622099999</v>
      </c>
      <c r="X90" s="36">
        <f>SUMIFS(СВЦЭМ!$D$39:$D$782,СВЦЭМ!$A$39:$A$782,$A90,СВЦЭМ!$B$39:$B$782,X$83)+'СЕТ СН'!$G$14+СВЦЭМ!$D$10+'СЕТ СН'!$G$6-'СЕТ СН'!$G$26</f>
        <v>2021.65437789</v>
      </c>
      <c r="Y90" s="36">
        <f>SUMIFS(СВЦЭМ!$D$39:$D$782,СВЦЭМ!$A$39:$A$782,$A90,СВЦЭМ!$B$39:$B$782,Y$83)+'СЕТ СН'!$G$14+СВЦЭМ!$D$10+'СЕТ СН'!$G$6-'СЕТ СН'!$G$26</f>
        <v>2109.4323740199998</v>
      </c>
    </row>
    <row r="91" spans="1:27" ht="15.75" x14ac:dyDescent="0.2">
      <c r="A91" s="35">
        <f t="shared" si="2"/>
        <v>45481</v>
      </c>
      <c r="B91" s="36">
        <f>SUMIFS(СВЦЭМ!$D$39:$D$782,СВЦЭМ!$A$39:$A$782,$A91,СВЦЭМ!$B$39:$B$782,B$83)+'СЕТ СН'!$G$14+СВЦЭМ!$D$10+'СЕТ СН'!$G$6-'СЕТ СН'!$G$26</f>
        <v>2204.1702664099998</v>
      </c>
      <c r="C91" s="36">
        <f>SUMIFS(СВЦЭМ!$D$39:$D$782,СВЦЭМ!$A$39:$A$782,$A91,СВЦЭМ!$B$39:$B$782,C$83)+'СЕТ СН'!$G$14+СВЦЭМ!$D$10+'СЕТ СН'!$G$6-'СЕТ СН'!$G$26</f>
        <v>2303.15641332</v>
      </c>
      <c r="D91" s="36">
        <f>SUMIFS(СВЦЭМ!$D$39:$D$782,СВЦЭМ!$A$39:$A$782,$A91,СВЦЭМ!$B$39:$B$782,D$83)+'СЕТ СН'!$G$14+СВЦЭМ!$D$10+'СЕТ СН'!$G$6-'СЕТ СН'!$G$26</f>
        <v>2380.8587307099997</v>
      </c>
      <c r="E91" s="36">
        <f>SUMIFS(СВЦЭМ!$D$39:$D$782,СВЦЭМ!$A$39:$A$782,$A91,СВЦЭМ!$B$39:$B$782,E$83)+'СЕТ СН'!$G$14+СВЦЭМ!$D$10+'СЕТ СН'!$G$6-'СЕТ СН'!$G$26</f>
        <v>2408.8233869999999</v>
      </c>
      <c r="F91" s="36">
        <f>SUMIFS(СВЦЭМ!$D$39:$D$782,СВЦЭМ!$A$39:$A$782,$A91,СВЦЭМ!$B$39:$B$782,F$83)+'СЕТ СН'!$G$14+СВЦЭМ!$D$10+'СЕТ СН'!$G$6-'СЕТ СН'!$G$26</f>
        <v>2414.9904070799998</v>
      </c>
      <c r="G91" s="36">
        <f>SUMIFS(СВЦЭМ!$D$39:$D$782,СВЦЭМ!$A$39:$A$782,$A91,СВЦЭМ!$B$39:$B$782,G$83)+'СЕТ СН'!$G$14+СВЦЭМ!$D$10+'СЕТ СН'!$G$6-'СЕТ СН'!$G$26</f>
        <v>2397.4296533299998</v>
      </c>
      <c r="H91" s="36">
        <f>SUMIFS(СВЦЭМ!$D$39:$D$782,СВЦЭМ!$A$39:$A$782,$A91,СВЦЭМ!$B$39:$B$782,H$83)+'СЕТ СН'!$G$14+СВЦЭМ!$D$10+'СЕТ СН'!$G$6-'СЕТ СН'!$G$26</f>
        <v>2297.8732774299997</v>
      </c>
      <c r="I91" s="36">
        <f>SUMIFS(СВЦЭМ!$D$39:$D$782,СВЦЭМ!$A$39:$A$782,$A91,СВЦЭМ!$B$39:$B$782,I$83)+'СЕТ СН'!$G$14+СВЦЭМ!$D$10+'СЕТ СН'!$G$6-'СЕТ СН'!$G$26</f>
        <v>2204.3887791799998</v>
      </c>
      <c r="J91" s="36">
        <f>SUMIFS(СВЦЭМ!$D$39:$D$782,СВЦЭМ!$A$39:$A$782,$A91,СВЦЭМ!$B$39:$B$782,J$83)+'СЕТ СН'!$G$14+СВЦЭМ!$D$10+'СЕТ СН'!$G$6-'СЕТ СН'!$G$26</f>
        <v>2089.6477201399998</v>
      </c>
      <c r="K91" s="36">
        <f>SUMIFS(СВЦЭМ!$D$39:$D$782,СВЦЭМ!$A$39:$A$782,$A91,СВЦЭМ!$B$39:$B$782,K$83)+'СЕТ СН'!$G$14+СВЦЭМ!$D$10+'СЕТ СН'!$G$6-'СЕТ СН'!$G$26</f>
        <v>2022.6773418299999</v>
      </c>
      <c r="L91" s="36">
        <f>SUMIFS(СВЦЭМ!$D$39:$D$782,СВЦЭМ!$A$39:$A$782,$A91,СВЦЭМ!$B$39:$B$782,L$83)+'СЕТ СН'!$G$14+СВЦЭМ!$D$10+'СЕТ СН'!$G$6-'СЕТ СН'!$G$26</f>
        <v>1975.8252781799999</v>
      </c>
      <c r="M91" s="36">
        <f>SUMIFS(СВЦЭМ!$D$39:$D$782,СВЦЭМ!$A$39:$A$782,$A91,СВЦЭМ!$B$39:$B$782,M$83)+'СЕТ СН'!$G$14+СВЦЭМ!$D$10+'СЕТ СН'!$G$6-'СЕТ СН'!$G$26</f>
        <v>1978.1540055299999</v>
      </c>
      <c r="N91" s="36">
        <f>SUMIFS(СВЦЭМ!$D$39:$D$782,СВЦЭМ!$A$39:$A$782,$A91,СВЦЭМ!$B$39:$B$782,N$83)+'СЕТ СН'!$G$14+СВЦЭМ!$D$10+'СЕТ СН'!$G$6-'СЕТ СН'!$G$26</f>
        <v>1970.43062173</v>
      </c>
      <c r="O91" s="36">
        <f>SUMIFS(СВЦЭМ!$D$39:$D$782,СВЦЭМ!$A$39:$A$782,$A91,СВЦЭМ!$B$39:$B$782,O$83)+'СЕТ СН'!$G$14+СВЦЭМ!$D$10+'СЕТ СН'!$G$6-'СЕТ СН'!$G$26</f>
        <v>1973.6867864999999</v>
      </c>
      <c r="P91" s="36">
        <f>SUMIFS(СВЦЭМ!$D$39:$D$782,СВЦЭМ!$A$39:$A$782,$A91,СВЦЭМ!$B$39:$B$782,P$83)+'СЕТ СН'!$G$14+СВЦЭМ!$D$10+'СЕТ СН'!$G$6-'СЕТ СН'!$G$26</f>
        <v>1976.91083594</v>
      </c>
      <c r="Q91" s="36">
        <f>SUMIFS(СВЦЭМ!$D$39:$D$782,СВЦЭМ!$A$39:$A$782,$A91,СВЦЭМ!$B$39:$B$782,Q$83)+'СЕТ СН'!$G$14+СВЦЭМ!$D$10+'СЕТ СН'!$G$6-'СЕТ СН'!$G$26</f>
        <v>1983.1158023400001</v>
      </c>
      <c r="R91" s="36">
        <f>SUMIFS(СВЦЭМ!$D$39:$D$782,СВЦЭМ!$A$39:$A$782,$A91,СВЦЭМ!$B$39:$B$782,R$83)+'СЕТ СН'!$G$14+СВЦЭМ!$D$10+'СЕТ СН'!$G$6-'СЕТ СН'!$G$26</f>
        <v>1981.0706087399999</v>
      </c>
      <c r="S91" s="36">
        <f>SUMIFS(СВЦЭМ!$D$39:$D$782,СВЦЭМ!$A$39:$A$782,$A91,СВЦЭМ!$B$39:$B$782,S$83)+'СЕТ СН'!$G$14+СВЦЭМ!$D$10+'СЕТ СН'!$G$6-'СЕТ СН'!$G$26</f>
        <v>1976.26305536</v>
      </c>
      <c r="T91" s="36">
        <f>SUMIFS(СВЦЭМ!$D$39:$D$782,СВЦЭМ!$A$39:$A$782,$A91,СВЦЭМ!$B$39:$B$782,T$83)+'СЕТ СН'!$G$14+СВЦЭМ!$D$10+'СЕТ СН'!$G$6-'СЕТ СН'!$G$26</f>
        <v>1966.1153226500001</v>
      </c>
      <c r="U91" s="36">
        <f>SUMIFS(СВЦЭМ!$D$39:$D$782,СВЦЭМ!$A$39:$A$782,$A91,СВЦЭМ!$B$39:$B$782,U$83)+'СЕТ СН'!$G$14+СВЦЭМ!$D$10+'СЕТ СН'!$G$6-'СЕТ СН'!$G$26</f>
        <v>1971.9193850699999</v>
      </c>
      <c r="V91" s="36">
        <f>SUMIFS(СВЦЭМ!$D$39:$D$782,СВЦЭМ!$A$39:$A$782,$A91,СВЦЭМ!$B$39:$B$782,V$83)+'СЕТ СН'!$G$14+СВЦЭМ!$D$10+'СЕТ СН'!$G$6-'СЕТ СН'!$G$26</f>
        <v>1953.25526689</v>
      </c>
      <c r="W91" s="36">
        <f>SUMIFS(СВЦЭМ!$D$39:$D$782,СВЦЭМ!$A$39:$A$782,$A91,СВЦЭМ!$B$39:$B$782,W$83)+'СЕТ СН'!$G$14+СВЦЭМ!$D$10+'СЕТ СН'!$G$6-'СЕТ СН'!$G$26</f>
        <v>1953.41269304</v>
      </c>
      <c r="X91" s="36">
        <f>SUMIFS(СВЦЭМ!$D$39:$D$782,СВЦЭМ!$A$39:$A$782,$A91,СВЦЭМ!$B$39:$B$782,X$83)+'СЕТ СН'!$G$14+СВЦЭМ!$D$10+'СЕТ СН'!$G$6-'СЕТ СН'!$G$26</f>
        <v>1995.33372024</v>
      </c>
      <c r="Y91" s="36">
        <f>SUMIFS(СВЦЭМ!$D$39:$D$782,СВЦЭМ!$A$39:$A$782,$A91,СВЦЭМ!$B$39:$B$782,Y$83)+'СЕТ СН'!$G$14+СВЦЭМ!$D$10+'СЕТ СН'!$G$6-'СЕТ СН'!$G$26</f>
        <v>2081.2939175299998</v>
      </c>
    </row>
    <row r="92" spans="1:27" ht="15.75" x14ac:dyDescent="0.2">
      <c r="A92" s="35">
        <f t="shared" si="2"/>
        <v>45482</v>
      </c>
      <c r="B92" s="36">
        <f>SUMIFS(СВЦЭМ!$D$39:$D$782,СВЦЭМ!$A$39:$A$782,$A92,СВЦЭМ!$B$39:$B$782,B$83)+'СЕТ СН'!$G$14+СВЦЭМ!$D$10+'СЕТ СН'!$G$6-'СЕТ СН'!$G$26</f>
        <v>2233.1530786499998</v>
      </c>
      <c r="C92" s="36">
        <f>SUMIFS(СВЦЭМ!$D$39:$D$782,СВЦЭМ!$A$39:$A$782,$A92,СВЦЭМ!$B$39:$B$782,C$83)+'СЕТ СН'!$G$14+СВЦЭМ!$D$10+'СЕТ СН'!$G$6-'СЕТ СН'!$G$26</f>
        <v>2321.0484379999998</v>
      </c>
      <c r="D92" s="36">
        <f>SUMIFS(СВЦЭМ!$D$39:$D$782,СВЦЭМ!$A$39:$A$782,$A92,СВЦЭМ!$B$39:$B$782,D$83)+'СЕТ СН'!$G$14+СВЦЭМ!$D$10+'СЕТ СН'!$G$6-'СЕТ СН'!$G$26</f>
        <v>2386.4807415799996</v>
      </c>
      <c r="E92" s="36">
        <f>SUMIFS(СВЦЭМ!$D$39:$D$782,СВЦЭМ!$A$39:$A$782,$A92,СВЦЭМ!$B$39:$B$782,E$83)+'СЕТ СН'!$G$14+СВЦЭМ!$D$10+'СЕТ СН'!$G$6-'СЕТ СН'!$G$26</f>
        <v>2439.8638394299996</v>
      </c>
      <c r="F92" s="36">
        <f>SUMIFS(СВЦЭМ!$D$39:$D$782,СВЦЭМ!$A$39:$A$782,$A92,СВЦЭМ!$B$39:$B$782,F$83)+'СЕТ СН'!$G$14+СВЦЭМ!$D$10+'СЕТ СН'!$G$6-'СЕТ СН'!$G$26</f>
        <v>2432.1229921199997</v>
      </c>
      <c r="G92" s="36">
        <f>SUMIFS(СВЦЭМ!$D$39:$D$782,СВЦЭМ!$A$39:$A$782,$A92,СВЦЭМ!$B$39:$B$782,G$83)+'СЕТ СН'!$G$14+СВЦЭМ!$D$10+'СЕТ СН'!$G$6-'СЕТ СН'!$G$26</f>
        <v>2416.2704143999999</v>
      </c>
      <c r="H92" s="36">
        <f>SUMIFS(СВЦЭМ!$D$39:$D$782,СВЦЭМ!$A$39:$A$782,$A92,СВЦЭМ!$B$39:$B$782,H$83)+'СЕТ СН'!$G$14+СВЦЭМ!$D$10+'СЕТ СН'!$G$6-'СЕТ СН'!$G$26</f>
        <v>2227.1946679799998</v>
      </c>
      <c r="I92" s="36">
        <f>SUMIFS(СВЦЭМ!$D$39:$D$782,СВЦЭМ!$A$39:$A$782,$A92,СВЦЭМ!$B$39:$B$782,I$83)+'СЕТ СН'!$G$14+СВЦЭМ!$D$10+'СЕТ СН'!$G$6-'СЕТ СН'!$G$26</f>
        <v>2130.3339805999999</v>
      </c>
      <c r="J92" s="36">
        <f>SUMIFS(СВЦЭМ!$D$39:$D$782,СВЦЭМ!$A$39:$A$782,$A92,СВЦЭМ!$B$39:$B$782,J$83)+'СЕТ СН'!$G$14+СВЦЭМ!$D$10+'СЕТ СН'!$G$6-'СЕТ СН'!$G$26</f>
        <v>2009.77225258</v>
      </c>
      <c r="K92" s="36">
        <f>SUMIFS(СВЦЭМ!$D$39:$D$782,СВЦЭМ!$A$39:$A$782,$A92,СВЦЭМ!$B$39:$B$782,K$83)+'СЕТ СН'!$G$14+СВЦЭМ!$D$10+'СЕТ СН'!$G$6-'СЕТ СН'!$G$26</f>
        <v>1940.9623329799999</v>
      </c>
      <c r="L92" s="36">
        <f>SUMIFS(СВЦЭМ!$D$39:$D$782,СВЦЭМ!$A$39:$A$782,$A92,СВЦЭМ!$B$39:$B$782,L$83)+'СЕТ СН'!$G$14+СВЦЭМ!$D$10+'СЕТ СН'!$G$6-'СЕТ СН'!$G$26</f>
        <v>1911.4160340799999</v>
      </c>
      <c r="M92" s="36">
        <f>SUMIFS(СВЦЭМ!$D$39:$D$782,СВЦЭМ!$A$39:$A$782,$A92,СВЦЭМ!$B$39:$B$782,M$83)+'СЕТ СН'!$G$14+СВЦЭМ!$D$10+'СЕТ СН'!$G$6-'СЕТ СН'!$G$26</f>
        <v>1887.0767396599999</v>
      </c>
      <c r="N92" s="36">
        <f>SUMIFS(СВЦЭМ!$D$39:$D$782,СВЦЭМ!$A$39:$A$782,$A92,СВЦЭМ!$B$39:$B$782,N$83)+'СЕТ СН'!$G$14+СВЦЭМ!$D$10+'СЕТ СН'!$G$6-'СЕТ СН'!$G$26</f>
        <v>1875.64083566</v>
      </c>
      <c r="O92" s="36">
        <f>SUMIFS(СВЦЭМ!$D$39:$D$782,СВЦЭМ!$A$39:$A$782,$A92,СВЦЭМ!$B$39:$B$782,O$83)+'СЕТ СН'!$G$14+СВЦЭМ!$D$10+'СЕТ СН'!$G$6-'СЕТ СН'!$G$26</f>
        <v>1856.97277581</v>
      </c>
      <c r="P92" s="36">
        <f>SUMIFS(СВЦЭМ!$D$39:$D$782,СВЦЭМ!$A$39:$A$782,$A92,СВЦЭМ!$B$39:$B$782,P$83)+'СЕТ СН'!$G$14+СВЦЭМ!$D$10+'СЕТ СН'!$G$6-'СЕТ СН'!$G$26</f>
        <v>1863.63117356</v>
      </c>
      <c r="Q92" s="36">
        <f>SUMIFS(СВЦЭМ!$D$39:$D$782,СВЦЭМ!$A$39:$A$782,$A92,СВЦЭМ!$B$39:$B$782,Q$83)+'СЕТ СН'!$G$14+СВЦЭМ!$D$10+'СЕТ СН'!$G$6-'СЕТ СН'!$G$26</f>
        <v>1878.37026135</v>
      </c>
      <c r="R92" s="36">
        <f>SUMIFS(СВЦЭМ!$D$39:$D$782,СВЦЭМ!$A$39:$A$782,$A92,СВЦЭМ!$B$39:$B$782,R$83)+'СЕТ СН'!$G$14+СВЦЭМ!$D$10+'СЕТ СН'!$G$6-'СЕТ СН'!$G$26</f>
        <v>1876.61345035</v>
      </c>
      <c r="S92" s="36">
        <f>SUMIFS(СВЦЭМ!$D$39:$D$782,СВЦЭМ!$A$39:$A$782,$A92,СВЦЭМ!$B$39:$B$782,S$83)+'СЕТ СН'!$G$14+СВЦЭМ!$D$10+'СЕТ СН'!$G$6-'СЕТ СН'!$G$26</f>
        <v>1875.0239558999999</v>
      </c>
      <c r="T92" s="36">
        <f>SUMIFS(СВЦЭМ!$D$39:$D$782,СВЦЭМ!$A$39:$A$782,$A92,СВЦЭМ!$B$39:$B$782,T$83)+'СЕТ СН'!$G$14+СВЦЭМ!$D$10+'СЕТ СН'!$G$6-'СЕТ СН'!$G$26</f>
        <v>1880.3313067500001</v>
      </c>
      <c r="U92" s="36">
        <f>SUMIFS(СВЦЭМ!$D$39:$D$782,СВЦЭМ!$A$39:$A$782,$A92,СВЦЭМ!$B$39:$B$782,U$83)+'СЕТ СН'!$G$14+СВЦЭМ!$D$10+'СЕТ СН'!$G$6-'СЕТ СН'!$G$26</f>
        <v>1900.5624229699999</v>
      </c>
      <c r="V92" s="36">
        <f>SUMIFS(СВЦЭМ!$D$39:$D$782,СВЦЭМ!$A$39:$A$782,$A92,СВЦЭМ!$B$39:$B$782,V$83)+'СЕТ СН'!$G$14+СВЦЭМ!$D$10+'СЕТ СН'!$G$6-'СЕТ СН'!$G$26</f>
        <v>1895.0294924499999</v>
      </c>
      <c r="W92" s="36">
        <f>SUMIFS(СВЦЭМ!$D$39:$D$782,СВЦЭМ!$A$39:$A$782,$A92,СВЦЭМ!$B$39:$B$782,W$83)+'СЕТ СН'!$G$14+СВЦЭМ!$D$10+'СЕТ СН'!$G$6-'СЕТ СН'!$G$26</f>
        <v>1881.3702862999999</v>
      </c>
      <c r="X92" s="36">
        <f>SUMIFS(СВЦЭМ!$D$39:$D$782,СВЦЭМ!$A$39:$A$782,$A92,СВЦЭМ!$B$39:$B$782,X$83)+'СЕТ СН'!$G$14+СВЦЭМ!$D$10+'СЕТ СН'!$G$6-'СЕТ СН'!$G$26</f>
        <v>1908.4081263799999</v>
      </c>
      <c r="Y92" s="36">
        <f>SUMIFS(СВЦЭМ!$D$39:$D$782,СВЦЭМ!$A$39:$A$782,$A92,СВЦЭМ!$B$39:$B$782,Y$83)+'СЕТ СН'!$G$14+СВЦЭМ!$D$10+'СЕТ СН'!$G$6-'СЕТ СН'!$G$26</f>
        <v>1995.3904693100001</v>
      </c>
    </row>
    <row r="93" spans="1:27" ht="15.75" x14ac:dyDescent="0.2">
      <c r="A93" s="35">
        <f t="shared" si="2"/>
        <v>45483</v>
      </c>
      <c r="B93" s="36">
        <f>SUMIFS(СВЦЭМ!$D$39:$D$782,СВЦЭМ!$A$39:$A$782,$A93,СВЦЭМ!$B$39:$B$782,B$83)+'СЕТ СН'!$G$14+СВЦЭМ!$D$10+'СЕТ СН'!$G$6-'СЕТ СН'!$G$26</f>
        <v>2090.1828469399998</v>
      </c>
      <c r="C93" s="36">
        <f>SUMIFS(СВЦЭМ!$D$39:$D$782,СВЦЭМ!$A$39:$A$782,$A93,СВЦЭМ!$B$39:$B$782,C$83)+'СЕТ СН'!$G$14+СВЦЭМ!$D$10+'СЕТ СН'!$G$6-'СЕТ СН'!$G$26</f>
        <v>2202.8492929599997</v>
      </c>
      <c r="D93" s="36">
        <f>SUMIFS(СВЦЭМ!$D$39:$D$782,СВЦЭМ!$A$39:$A$782,$A93,СВЦЭМ!$B$39:$B$782,D$83)+'СЕТ СН'!$G$14+СВЦЭМ!$D$10+'СЕТ СН'!$G$6-'СЕТ СН'!$G$26</f>
        <v>2268.98876518</v>
      </c>
      <c r="E93" s="36">
        <f>SUMIFS(СВЦЭМ!$D$39:$D$782,СВЦЭМ!$A$39:$A$782,$A93,СВЦЭМ!$B$39:$B$782,E$83)+'СЕТ СН'!$G$14+СВЦЭМ!$D$10+'СЕТ СН'!$G$6-'СЕТ СН'!$G$26</f>
        <v>2270.2413264100001</v>
      </c>
      <c r="F93" s="36">
        <f>SUMIFS(СВЦЭМ!$D$39:$D$782,СВЦЭМ!$A$39:$A$782,$A93,СВЦЭМ!$B$39:$B$782,F$83)+'СЕТ СН'!$G$14+СВЦЭМ!$D$10+'СЕТ СН'!$G$6-'СЕТ СН'!$G$26</f>
        <v>2261.3623824399997</v>
      </c>
      <c r="G93" s="36">
        <f>SUMIFS(СВЦЭМ!$D$39:$D$782,СВЦЭМ!$A$39:$A$782,$A93,СВЦЭМ!$B$39:$B$782,G$83)+'СЕТ СН'!$G$14+СВЦЭМ!$D$10+'СЕТ СН'!$G$6-'СЕТ СН'!$G$26</f>
        <v>2287.4483822899997</v>
      </c>
      <c r="H93" s="36">
        <f>SUMIFS(СВЦЭМ!$D$39:$D$782,СВЦЭМ!$A$39:$A$782,$A93,СВЦЭМ!$B$39:$B$782,H$83)+'СЕТ СН'!$G$14+СВЦЭМ!$D$10+'СЕТ СН'!$G$6-'СЕТ СН'!$G$26</f>
        <v>2210.8392823499998</v>
      </c>
      <c r="I93" s="36">
        <f>SUMIFS(СВЦЭМ!$D$39:$D$782,СВЦЭМ!$A$39:$A$782,$A93,СВЦЭМ!$B$39:$B$782,I$83)+'СЕТ СН'!$G$14+СВЦЭМ!$D$10+'СЕТ СН'!$G$6-'СЕТ СН'!$G$26</f>
        <v>2103.30645383</v>
      </c>
      <c r="J93" s="36">
        <f>SUMIFS(СВЦЭМ!$D$39:$D$782,СВЦЭМ!$A$39:$A$782,$A93,СВЦЭМ!$B$39:$B$782,J$83)+'СЕТ СН'!$G$14+СВЦЭМ!$D$10+'СЕТ СН'!$G$6-'СЕТ СН'!$G$26</f>
        <v>1993.98469458</v>
      </c>
      <c r="K93" s="36">
        <f>SUMIFS(СВЦЭМ!$D$39:$D$782,СВЦЭМ!$A$39:$A$782,$A93,СВЦЭМ!$B$39:$B$782,K$83)+'СЕТ СН'!$G$14+СВЦЭМ!$D$10+'СЕТ СН'!$G$6-'СЕТ СН'!$G$26</f>
        <v>1949.8358886599999</v>
      </c>
      <c r="L93" s="36">
        <f>SUMIFS(СВЦЭМ!$D$39:$D$782,СВЦЭМ!$A$39:$A$782,$A93,СВЦЭМ!$B$39:$B$782,L$83)+'СЕТ СН'!$G$14+СВЦЭМ!$D$10+'СЕТ СН'!$G$6-'СЕТ СН'!$G$26</f>
        <v>1916.05443397</v>
      </c>
      <c r="M93" s="36">
        <f>SUMIFS(СВЦЭМ!$D$39:$D$782,СВЦЭМ!$A$39:$A$782,$A93,СВЦЭМ!$B$39:$B$782,M$83)+'СЕТ СН'!$G$14+СВЦЭМ!$D$10+'СЕТ СН'!$G$6-'СЕТ СН'!$G$26</f>
        <v>1919.3421845</v>
      </c>
      <c r="N93" s="36">
        <f>SUMIFS(СВЦЭМ!$D$39:$D$782,СВЦЭМ!$A$39:$A$782,$A93,СВЦЭМ!$B$39:$B$782,N$83)+'СЕТ СН'!$G$14+СВЦЭМ!$D$10+'СЕТ СН'!$G$6-'СЕТ СН'!$G$26</f>
        <v>1920.4813816799999</v>
      </c>
      <c r="O93" s="36">
        <f>SUMIFS(СВЦЭМ!$D$39:$D$782,СВЦЭМ!$A$39:$A$782,$A93,СВЦЭМ!$B$39:$B$782,O$83)+'СЕТ СН'!$G$14+СВЦЭМ!$D$10+'СЕТ СН'!$G$6-'СЕТ СН'!$G$26</f>
        <v>1901.5982862199999</v>
      </c>
      <c r="P93" s="36">
        <f>SUMIFS(СВЦЭМ!$D$39:$D$782,СВЦЭМ!$A$39:$A$782,$A93,СВЦЭМ!$B$39:$B$782,P$83)+'СЕТ СН'!$G$14+СВЦЭМ!$D$10+'СЕТ СН'!$G$6-'СЕТ СН'!$G$26</f>
        <v>1904.9540075299999</v>
      </c>
      <c r="Q93" s="36">
        <f>SUMIFS(СВЦЭМ!$D$39:$D$782,СВЦЭМ!$A$39:$A$782,$A93,СВЦЭМ!$B$39:$B$782,Q$83)+'СЕТ СН'!$G$14+СВЦЭМ!$D$10+'СЕТ СН'!$G$6-'СЕТ СН'!$G$26</f>
        <v>1916.7901036200001</v>
      </c>
      <c r="R93" s="36">
        <f>SUMIFS(СВЦЭМ!$D$39:$D$782,СВЦЭМ!$A$39:$A$782,$A93,СВЦЭМ!$B$39:$B$782,R$83)+'СЕТ СН'!$G$14+СВЦЭМ!$D$10+'СЕТ СН'!$G$6-'СЕТ СН'!$G$26</f>
        <v>1924.6916882200001</v>
      </c>
      <c r="S93" s="36">
        <f>SUMIFS(СВЦЭМ!$D$39:$D$782,СВЦЭМ!$A$39:$A$782,$A93,СВЦЭМ!$B$39:$B$782,S$83)+'СЕТ СН'!$G$14+СВЦЭМ!$D$10+'СЕТ СН'!$G$6-'СЕТ СН'!$G$26</f>
        <v>1938.37576113</v>
      </c>
      <c r="T93" s="36">
        <f>SUMIFS(СВЦЭМ!$D$39:$D$782,СВЦЭМ!$A$39:$A$782,$A93,СВЦЭМ!$B$39:$B$782,T$83)+'СЕТ СН'!$G$14+СВЦЭМ!$D$10+'СЕТ СН'!$G$6-'СЕТ СН'!$G$26</f>
        <v>1947.7483189699999</v>
      </c>
      <c r="U93" s="36">
        <f>SUMIFS(СВЦЭМ!$D$39:$D$782,СВЦЭМ!$A$39:$A$782,$A93,СВЦЭМ!$B$39:$B$782,U$83)+'СЕТ СН'!$G$14+СВЦЭМ!$D$10+'СЕТ СН'!$G$6-'СЕТ СН'!$G$26</f>
        <v>1931.1364308899999</v>
      </c>
      <c r="V93" s="36">
        <f>SUMIFS(СВЦЭМ!$D$39:$D$782,СВЦЭМ!$A$39:$A$782,$A93,СВЦЭМ!$B$39:$B$782,V$83)+'СЕТ СН'!$G$14+СВЦЭМ!$D$10+'СЕТ СН'!$G$6-'СЕТ СН'!$G$26</f>
        <v>1931.2517543599999</v>
      </c>
      <c r="W93" s="36">
        <f>SUMIFS(СВЦЭМ!$D$39:$D$782,СВЦЭМ!$A$39:$A$782,$A93,СВЦЭМ!$B$39:$B$782,W$83)+'СЕТ СН'!$G$14+СВЦЭМ!$D$10+'СЕТ СН'!$G$6-'СЕТ СН'!$G$26</f>
        <v>1916.39685884</v>
      </c>
      <c r="X93" s="36">
        <f>SUMIFS(СВЦЭМ!$D$39:$D$782,СВЦЭМ!$A$39:$A$782,$A93,СВЦЭМ!$B$39:$B$782,X$83)+'СЕТ СН'!$G$14+СВЦЭМ!$D$10+'СЕТ СН'!$G$6-'СЕТ СН'!$G$26</f>
        <v>1952.6244695600001</v>
      </c>
      <c r="Y93" s="36">
        <f>SUMIFS(СВЦЭМ!$D$39:$D$782,СВЦЭМ!$A$39:$A$782,$A93,СВЦЭМ!$B$39:$B$782,Y$83)+'СЕТ СН'!$G$14+СВЦЭМ!$D$10+'СЕТ СН'!$G$6-'СЕТ СН'!$G$26</f>
        <v>2037.3057338900001</v>
      </c>
    </row>
    <row r="94" spans="1:27" ht="15.75" x14ac:dyDescent="0.2">
      <c r="A94" s="35">
        <f t="shared" si="2"/>
        <v>45484</v>
      </c>
      <c r="B94" s="36">
        <f>SUMIFS(СВЦЭМ!$D$39:$D$782,СВЦЭМ!$A$39:$A$782,$A94,СВЦЭМ!$B$39:$B$782,B$83)+'СЕТ СН'!$G$14+СВЦЭМ!$D$10+'СЕТ СН'!$G$6-'СЕТ СН'!$G$26</f>
        <v>2171.2640161999998</v>
      </c>
      <c r="C94" s="36">
        <f>SUMIFS(СВЦЭМ!$D$39:$D$782,СВЦЭМ!$A$39:$A$782,$A94,СВЦЭМ!$B$39:$B$782,C$83)+'СЕТ СН'!$G$14+СВЦЭМ!$D$10+'СЕТ СН'!$G$6-'СЕТ СН'!$G$26</f>
        <v>2326.25769421</v>
      </c>
      <c r="D94" s="36">
        <f>SUMIFS(СВЦЭМ!$D$39:$D$782,СВЦЭМ!$A$39:$A$782,$A94,СВЦЭМ!$B$39:$B$782,D$83)+'СЕТ СН'!$G$14+СВЦЭМ!$D$10+'СЕТ СН'!$G$6-'СЕТ СН'!$G$26</f>
        <v>2432.7815276599999</v>
      </c>
      <c r="E94" s="36">
        <f>SUMIFS(СВЦЭМ!$D$39:$D$782,СВЦЭМ!$A$39:$A$782,$A94,СВЦЭМ!$B$39:$B$782,E$83)+'СЕТ СН'!$G$14+СВЦЭМ!$D$10+'СЕТ СН'!$G$6-'СЕТ СН'!$G$26</f>
        <v>2460.6279379600001</v>
      </c>
      <c r="F94" s="36">
        <f>SUMIFS(СВЦЭМ!$D$39:$D$782,СВЦЭМ!$A$39:$A$782,$A94,СВЦЭМ!$B$39:$B$782,F$83)+'СЕТ СН'!$G$14+СВЦЭМ!$D$10+'СЕТ СН'!$G$6-'СЕТ СН'!$G$26</f>
        <v>2470.74377749</v>
      </c>
      <c r="G94" s="36">
        <f>SUMIFS(СВЦЭМ!$D$39:$D$782,СВЦЭМ!$A$39:$A$782,$A94,СВЦЭМ!$B$39:$B$782,G$83)+'СЕТ СН'!$G$14+СВЦЭМ!$D$10+'СЕТ СН'!$G$6-'СЕТ СН'!$G$26</f>
        <v>2443.80314924</v>
      </c>
      <c r="H94" s="36">
        <f>SUMIFS(СВЦЭМ!$D$39:$D$782,СВЦЭМ!$A$39:$A$782,$A94,СВЦЭМ!$B$39:$B$782,H$83)+'СЕТ СН'!$G$14+СВЦЭМ!$D$10+'СЕТ СН'!$G$6-'СЕТ СН'!$G$26</f>
        <v>2355.9467518500001</v>
      </c>
      <c r="I94" s="36">
        <f>SUMIFS(СВЦЭМ!$D$39:$D$782,СВЦЭМ!$A$39:$A$782,$A94,СВЦЭМ!$B$39:$B$782,I$83)+'СЕТ СН'!$G$14+СВЦЭМ!$D$10+'СЕТ СН'!$G$6-'СЕТ СН'!$G$26</f>
        <v>2228.8446577699997</v>
      </c>
      <c r="J94" s="36">
        <f>SUMIFS(СВЦЭМ!$D$39:$D$782,СВЦЭМ!$A$39:$A$782,$A94,СВЦЭМ!$B$39:$B$782,J$83)+'СЕТ СН'!$G$14+СВЦЭМ!$D$10+'СЕТ СН'!$G$6-'СЕТ СН'!$G$26</f>
        <v>2116.6761499899999</v>
      </c>
      <c r="K94" s="36">
        <f>SUMIFS(СВЦЭМ!$D$39:$D$782,СВЦЭМ!$A$39:$A$782,$A94,СВЦЭМ!$B$39:$B$782,K$83)+'СЕТ СН'!$G$14+СВЦЭМ!$D$10+'СЕТ СН'!$G$6-'СЕТ СН'!$G$26</f>
        <v>2088.2022887799999</v>
      </c>
      <c r="L94" s="36">
        <f>SUMIFS(СВЦЭМ!$D$39:$D$782,СВЦЭМ!$A$39:$A$782,$A94,СВЦЭМ!$B$39:$B$782,L$83)+'СЕТ СН'!$G$14+СВЦЭМ!$D$10+'СЕТ СН'!$G$6-'СЕТ СН'!$G$26</f>
        <v>2048.5288899399998</v>
      </c>
      <c r="M94" s="36">
        <f>SUMIFS(СВЦЭМ!$D$39:$D$782,СВЦЭМ!$A$39:$A$782,$A94,СВЦЭМ!$B$39:$B$782,M$83)+'СЕТ СН'!$G$14+СВЦЭМ!$D$10+'СЕТ СН'!$G$6-'СЕТ СН'!$G$26</f>
        <v>2056.9206359099999</v>
      </c>
      <c r="N94" s="36">
        <f>SUMIFS(СВЦЭМ!$D$39:$D$782,СВЦЭМ!$A$39:$A$782,$A94,СВЦЭМ!$B$39:$B$782,N$83)+'СЕТ СН'!$G$14+СВЦЭМ!$D$10+'СЕТ СН'!$G$6-'СЕТ СН'!$G$26</f>
        <v>2061.8662922599997</v>
      </c>
      <c r="O94" s="36">
        <f>SUMIFS(СВЦЭМ!$D$39:$D$782,СВЦЭМ!$A$39:$A$782,$A94,СВЦЭМ!$B$39:$B$782,O$83)+'СЕТ СН'!$G$14+СВЦЭМ!$D$10+'СЕТ СН'!$G$6-'СЕТ СН'!$G$26</f>
        <v>2050.1777797899999</v>
      </c>
      <c r="P94" s="36">
        <f>SUMIFS(СВЦЭМ!$D$39:$D$782,СВЦЭМ!$A$39:$A$782,$A94,СВЦЭМ!$B$39:$B$782,P$83)+'СЕТ СН'!$G$14+СВЦЭМ!$D$10+'СЕТ СН'!$G$6-'СЕТ СН'!$G$26</f>
        <v>2050.83956223</v>
      </c>
      <c r="Q94" s="36">
        <f>SUMIFS(СВЦЭМ!$D$39:$D$782,СВЦЭМ!$A$39:$A$782,$A94,СВЦЭМ!$B$39:$B$782,Q$83)+'СЕТ СН'!$G$14+СВЦЭМ!$D$10+'СЕТ СН'!$G$6-'СЕТ СН'!$G$26</f>
        <v>2052.99707575</v>
      </c>
      <c r="R94" s="36">
        <f>SUMIFS(СВЦЭМ!$D$39:$D$782,СВЦЭМ!$A$39:$A$782,$A94,СВЦЭМ!$B$39:$B$782,R$83)+'СЕТ СН'!$G$14+СВЦЭМ!$D$10+'СЕТ СН'!$G$6-'СЕТ СН'!$G$26</f>
        <v>2063.8460105300001</v>
      </c>
      <c r="S94" s="36">
        <f>SUMIFS(СВЦЭМ!$D$39:$D$782,СВЦЭМ!$A$39:$A$782,$A94,СВЦЭМ!$B$39:$B$782,S$83)+'СЕТ СН'!$G$14+СВЦЭМ!$D$10+'СЕТ СН'!$G$6-'СЕТ СН'!$G$26</f>
        <v>2069.1172789899997</v>
      </c>
      <c r="T94" s="36">
        <f>SUMIFS(СВЦЭМ!$D$39:$D$782,СВЦЭМ!$A$39:$A$782,$A94,СВЦЭМ!$B$39:$B$782,T$83)+'СЕТ СН'!$G$14+СВЦЭМ!$D$10+'СЕТ СН'!$G$6-'СЕТ СН'!$G$26</f>
        <v>2062.30663241</v>
      </c>
      <c r="U94" s="36">
        <f>SUMIFS(СВЦЭМ!$D$39:$D$782,СВЦЭМ!$A$39:$A$782,$A94,СВЦЭМ!$B$39:$B$782,U$83)+'СЕТ СН'!$G$14+СВЦЭМ!$D$10+'СЕТ СН'!$G$6-'СЕТ СН'!$G$26</f>
        <v>2078.6245069199999</v>
      </c>
      <c r="V94" s="36">
        <f>SUMIFS(СВЦЭМ!$D$39:$D$782,СВЦЭМ!$A$39:$A$782,$A94,СВЦЭМ!$B$39:$B$782,V$83)+'СЕТ СН'!$G$14+СВЦЭМ!$D$10+'СЕТ СН'!$G$6-'СЕТ СН'!$G$26</f>
        <v>2070.9971300299999</v>
      </c>
      <c r="W94" s="36">
        <f>SUMIFS(СВЦЭМ!$D$39:$D$782,СВЦЭМ!$A$39:$A$782,$A94,СВЦЭМ!$B$39:$B$782,W$83)+'СЕТ СН'!$G$14+СВЦЭМ!$D$10+'СЕТ СН'!$G$6-'СЕТ СН'!$G$26</f>
        <v>2048.9498858799998</v>
      </c>
      <c r="X94" s="36">
        <f>SUMIFS(СВЦЭМ!$D$39:$D$782,СВЦЭМ!$A$39:$A$782,$A94,СВЦЭМ!$B$39:$B$782,X$83)+'СЕТ СН'!$G$14+СВЦЭМ!$D$10+'СЕТ СН'!$G$6-'СЕТ СН'!$G$26</f>
        <v>2087.2781110699998</v>
      </c>
      <c r="Y94" s="36">
        <f>SUMIFS(СВЦЭМ!$D$39:$D$782,СВЦЭМ!$A$39:$A$782,$A94,СВЦЭМ!$B$39:$B$782,Y$83)+'СЕТ СН'!$G$14+СВЦЭМ!$D$10+'СЕТ СН'!$G$6-'СЕТ СН'!$G$26</f>
        <v>2094.0279078899998</v>
      </c>
    </row>
    <row r="95" spans="1:27" ht="15.75" x14ac:dyDescent="0.2">
      <c r="A95" s="35">
        <f t="shared" si="2"/>
        <v>45485</v>
      </c>
      <c r="B95" s="36">
        <f>SUMIFS(СВЦЭМ!$D$39:$D$782,СВЦЭМ!$A$39:$A$782,$A95,СВЦЭМ!$B$39:$B$782,B$83)+'СЕТ СН'!$G$14+СВЦЭМ!$D$10+'СЕТ СН'!$G$6-'СЕТ СН'!$G$26</f>
        <v>2286.8501475899998</v>
      </c>
      <c r="C95" s="36">
        <f>SUMIFS(СВЦЭМ!$D$39:$D$782,СВЦЭМ!$A$39:$A$782,$A95,СВЦЭМ!$B$39:$B$782,C$83)+'СЕТ СН'!$G$14+СВЦЭМ!$D$10+'СЕТ СН'!$G$6-'СЕТ СН'!$G$26</f>
        <v>2345.60231522</v>
      </c>
      <c r="D95" s="36">
        <f>SUMIFS(СВЦЭМ!$D$39:$D$782,СВЦЭМ!$A$39:$A$782,$A95,СВЦЭМ!$B$39:$B$782,D$83)+'СЕТ СН'!$G$14+СВЦЭМ!$D$10+'СЕТ СН'!$G$6-'СЕТ СН'!$G$26</f>
        <v>2402.7943402699998</v>
      </c>
      <c r="E95" s="36">
        <f>SUMIFS(СВЦЭМ!$D$39:$D$782,СВЦЭМ!$A$39:$A$782,$A95,СВЦЭМ!$B$39:$B$782,E$83)+'СЕТ СН'!$G$14+СВЦЭМ!$D$10+'СЕТ СН'!$G$6-'СЕТ СН'!$G$26</f>
        <v>2434.5408442499997</v>
      </c>
      <c r="F95" s="36">
        <f>SUMIFS(СВЦЭМ!$D$39:$D$782,СВЦЭМ!$A$39:$A$782,$A95,СВЦЭМ!$B$39:$B$782,F$83)+'СЕТ СН'!$G$14+СВЦЭМ!$D$10+'СЕТ СН'!$G$6-'СЕТ СН'!$G$26</f>
        <v>2435.0734008499999</v>
      </c>
      <c r="G95" s="36">
        <f>SUMIFS(СВЦЭМ!$D$39:$D$782,СВЦЭМ!$A$39:$A$782,$A95,СВЦЭМ!$B$39:$B$782,G$83)+'СЕТ СН'!$G$14+СВЦЭМ!$D$10+'СЕТ СН'!$G$6-'СЕТ СН'!$G$26</f>
        <v>2415.3431026999997</v>
      </c>
      <c r="H95" s="36">
        <f>SUMIFS(СВЦЭМ!$D$39:$D$782,СВЦЭМ!$A$39:$A$782,$A95,СВЦЭМ!$B$39:$B$782,H$83)+'СЕТ СН'!$G$14+СВЦЭМ!$D$10+'СЕТ СН'!$G$6-'СЕТ СН'!$G$26</f>
        <v>2352.0475424299998</v>
      </c>
      <c r="I95" s="36">
        <f>SUMIFS(СВЦЭМ!$D$39:$D$782,СВЦЭМ!$A$39:$A$782,$A95,СВЦЭМ!$B$39:$B$782,I$83)+'СЕТ СН'!$G$14+СВЦЭМ!$D$10+'СЕТ СН'!$G$6-'СЕТ СН'!$G$26</f>
        <v>2228.8261091899999</v>
      </c>
      <c r="J95" s="36">
        <f>SUMIFS(СВЦЭМ!$D$39:$D$782,СВЦЭМ!$A$39:$A$782,$A95,СВЦЭМ!$B$39:$B$782,J$83)+'СЕТ СН'!$G$14+СВЦЭМ!$D$10+'СЕТ СН'!$G$6-'СЕТ СН'!$G$26</f>
        <v>2088.60516349</v>
      </c>
      <c r="K95" s="36">
        <f>SUMIFS(СВЦЭМ!$D$39:$D$782,СВЦЭМ!$A$39:$A$782,$A95,СВЦЭМ!$B$39:$B$782,K$83)+'СЕТ СН'!$G$14+СВЦЭМ!$D$10+'СЕТ СН'!$G$6-'СЕТ СН'!$G$26</f>
        <v>2052.0638028099997</v>
      </c>
      <c r="L95" s="36">
        <f>SUMIFS(СВЦЭМ!$D$39:$D$782,СВЦЭМ!$A$39:$A$782,$A95,СВЦЭМ!$B$39:$B$782,L$83)+'СЕТ СН'!$G$14+СВЦЭМ!$D$10+'СЕТ СН'!$G$6-'СЕТ СН'!$G$26</f>
        <v>2020.1844378000001</v>
      </c>
      <c r="M95" s="36">
        <f>SUMIFS(СВЦЭМ!$D$39:$D$782,СВЦЭМ!$A$39:$A$782,$A95,СВЦЭМ!$B$39:$B$782,M$83)+'СЕТ СН'!$G$14+СВЦЭМ!$D$10+'СЕТ СН'!$G$6-'СЕТ СН'!$G$26</f>
        <v>2022.5820994799999</v>
      </c>
      <c r="N95" s="36">
        <f>SUMIFS(СВЦЭМ!$D$39:$D$782,СВЦЭМ!$A$39:$A$782,$A95,СВЦЭМ!$B$39:$B$782,N$83)+'СЕТ СН'!$G$14+СВЦЭМ!$D$10+'СЕТ СН'!$G$6-'СЕТ СН'!$G$26</f>
        <v>2012.27103139</v>
      </c>
      <c r="O95" s="36">
        <f>SUMIFS(СВЦЭМ!$D$39:$D$782,СВЦЭМ!$A$39:$A$782,$A95,СВЦЭМ!$B$39:$B$782,O$83)+'СЕТ СН'!$G$14+СВЦЭМ!$D$10+'СЕТ СН'!$G$6-'СЕТ СН'!$G$26</f>
        <v>2004.13836956</v>
      </c>
      <c r="P95" s="36">
        <f>SUMIFS(СВЦЭМ!$D$39:$D$782,СВЦЭМ!$A$39:$A$782,$A95,СВЦЭМ!$B$39:$B$782,P$83)+'СЕТ СН'!$G$14+СВЦЭМ!$D$10+'СЕТ СН'!$G$6-'СЕТ СН'!$G$26</f>
        <v>2021.08055835</v>
      </c>
      <c r="Q95" s="36">
        <f>SUMIFS(СВЦЭМ!$D$39:$D$782,СВЦЭМ!$A$39:$A$782,$A95,СВЦЭМ!$B$39:$B$782,Q$83)+'СЕТ СН'!$G$14+СВЦЭМ!$D$10+'СЕТ СН'!$G$6-'СЕТ СН'!$G$26</f>
        <v>2040.7725890199999</v>
      </c>
      <c r="R95" s="36">
        <f>SUMIFS(СВЦЭМ!$D$39:$D$782,СВЦЭМ!$A$39:$A$782,$A95,СВЦЭМ!$B$39:$B$782,R$83)+'СЕТ СН'!$G$14+СВЦЭМ!$D$10+'СЕТ СН'!$G$6-'СЕТ СН'!$G$26</f>
        <v>2049.4775761399997</v>
      </c>
      <c r="S95" s="36">
        <f>SUMIFS(СВЦЭМ!$D$39:$D$782,СВЦЭМ!$A$39:$A$782,$A95,СВЦЭМ!$B$39:$B$782,S$83)+'СЕТ СН'!$G$14+СВЦЭМ!$D$10+'СЕТ СН'!$G$6-'СЕТ СН'!$G$26</f>
        <v>2037.85116423</v>
      </c>
      <c r="T95" s="36">
        <f>SUMIFS(СВЦЭМ!$D$39:$D$782,СВЦЭМ!$A$39:$A$782,$A95,СВЦЭМ!$B$39:$B$782,T$83)+'СЕТ СН'!$G$14+СВЦЭМ!$D$10+'СЕТ СН'!$G$6-'СЕТ СН'!$G$26</f>
        <v>2018.23576465</v>
      </c>
      <c r="U95" s="36">
        <f>SUMIFS(СВЦЭМ!$D$39:$D$782,СВЦЭМ!$A$39:$A$782,$A95,СВЦЭМ!$B$39:$B$782,U$83)+'СЕТ СН'!$G$14+СВЦЭМ!$D$10+'СЕТ СН'!$G$6-'СЕТ СН'!$G$26</f>
        <v>2039.5859924700001</v>
      </c>
      <c r="V95" s="36">
        <f>SUMIFS(СВЦЭМ!$D$39:$D$782,СВЦЭМ!$A$39:$A$782,$A95,СВЦЭМ!$B$39:$B$782,V$83)+'СЕТ СН'!$G$14+СВЦЭМ!$D$10+'СЕТ СН'!$G$6-'СЕТ СН'!$G$26</f>
        <v>2051.2553778399997</v>
      </c>
      <c r="W95" s="36">
        <f>SUMIFS(СВЦЭМ!$D$39:$D$782,СВЦЭМ!$A$39:$A$782,$A95,СВЦЭМ!$B$39:$B$782,W$83)+'СЕТ СН'!$G$14+СВЦЭМ!$D$10+'СЕТ СН'!$G$6-'СЕТ СН'!$G$26</f>
        <v>2032.7034501999999</v>
      </c>
      <c r="X95" s="36">
        <f>SUMIFS(СВЦЭМ!$D$39:$D$782,СВЦЭМ!$A$39:$A$782,$A95,СВЦЭМ!$B$39:$B$782,X$83)+'СЕТ СН'!$G$14+СВЦЭМ!$D$10+'СЕТ СН'!$G$6-'СЕТ СН'!$G$26</f>
        <v>2080.5519467899999</v>
      </c>
      <c r="Y95" s="36">
        <f>SUMIFS(СВЦЭМ!$D$39:$D$782,СВЦЭМ!$A$39:$A$782,$A95,СВЦЭМ!$B$39:$B$782,Y$83)+'СЕТ СН'!$G$14+СВЦЭМ!$D$10+'СЕТ СН'!$G$6-'СЕТ СН'!$G$26</f>
        <v>2175.6739697499997</v>
      </c>
    </row>
    <row r="96" spans="1:27" ht="15.75" x14ac:dyDescent="0.2">
      <c r="A96" s="35">
        <f t="shared" si="2"/>
        <v>45486</v>
      </c>
      <c r="B96" s="36">
        <f>SUMIFS(СВЦЭМ!$D$39:$D$782,СВЦЭМ!$A$39:$A$782,$A96,СВЦЭМ!$B$39:$B$782,B$83)+'СЕТ СН'!$G$14+СВЦЭМ!$D$10+'СЕТ СН'!$G$6-'СЕТ СН'!$G$26</f>
        <v>2271.35225322</v>
      </c>
      <c r="C96" s="36">
        <f>SUMIFS(СВЦЭМ!$D$39:$D$782,СВЦЭМ!$A$39:$A$782,$A96,СВЦЭМ!$B$39:$B$782,C$83)+'СЕТ СН'!$G$14+СВЦЭМ!$D$10+'СЕТ СН'!$G$6-'СЕТ СН'!$G$26</f>
        <v>2334.0678515999998</v>
      </c>
      <c r="D96" s="36">
        <f>SUMIFS(СВЦЭМ!$D$39:$D$782,СВЦЭМ!$A$39:$A$782,$A96,СВЦЭМ!$B$39:$B$782,D$83)+'СЕТ СН'!$G$14+СВЦЭМ!$D$10+'СЕТ СН'!$G$6-'СЕТ СН'!$G$26</f>
        <v>2315.6859657999998</v>
      </c>
      <c r="E96" s="36">
        <f>SUMIFS(СВЦЭМ!$D$39:$D$782,СВЦЭМ!$A$39:$A$782,$A96,СВЦЭМ!$B$39:$B$782,E$83)+'СЕТ СН'!$G$14+СВЦЭМ!$D$10+'СЕТ СН'!$G$6-'СЕТ СН'!$G$26</f>
        <v>2315.9880427399999</v>
      </c>
      <c r="F96" s="36">
        <f>SUMIFS(СВЦЭМ!$D$39:$D$782,СВЦЭМ!$A$39:$A$782,$A96,СВЦЭМ!$B$39:$B$782,F$83)+'СЕТ СН'!$G$14+СВЦЭМ!$D$10+'СЕТ СН'!$G$6-'СЕТ СН'!$G$26</f>
        <v>2319.1926214699997</v>
      </c>
      <c r="G96" s="36">
        <f>SUMIFS(СВЦЭМ!$D$39:$D$782,СВЦЭМ!$A$39:$A$782,$A96,СВЦЭМ!$B$39:$B$782,G$83)+'СЕТ СН'!$G$14+СВЦЭМ!$D$10+'СЕТ СН'!$G$6-'СЕТ СН'!$G$26</f>
        <v>2323.6274237899997</v>
      </c>
      <c r="H96" s="36">
        <f>SUMIFS(СВЦЭМ!$D$39:$D$782,СВЦЭМ!$A$39:$A$782,$A96,СВЦЭМ!$B$39:$B$782,H$83)+'СЕТ СН'!$G$14+СВЦЭМ!$D$10+'СЕТ СН'!$G$6-'СЕТ СН'!$G$26</f>
        <v>2403.2934046799996</v>
      </c>
      <c r="I96" s="36">
        <f>SUMIFS(СВЦЭМ!$D$39:$D$782,СВЦЭМ!$A$39:$A$782,$A96,СВЦЭМ!$B$39:$B$782,I$83)+'СЕТ СН'!$G$14+СВЦЭМ!$D$10+'СЕТ СН'!$G$6-'СЕТ СН'!$G$26</f>
        <v>2318.24481952</v>
      </c>
      <c r="J96" s="36">
        <f>SUMIFS(СВЦЭМ!$D$39:$D$782,СВЦЭМ!$A$39:$A$782,$A96,СВЦЭМ!$B$39:$B$782,J$83)+'СЕТ СН'!$G$14+СВЦЭМ!$D$10+'СЕТ СН'!$G$6-'СЕТ СН'!$G$26</f>
        <v>2195.57482355</v>
      </c>
      <c r="K96" s="36">
        <f>SUMIFS(СВЦЭМ!$D$39:$D$782,СВЦЭМ!$A$39:$A$782,$A96,СВЦЭМ!$B$39:$B$782,K$83)+'СЕТ СН'!$G$14+СВЦЭМ!$D$10+'СЕТ СН'!$G$6-'СЕТ СН'!$G$26</f>
        <v>2063.2382304899998</v>
      </c>
      <c r="L96" s="36">
        <f>SUMIFS(СВЦЭМ!$D$39:$D$782,СВЦЭМ!$A$39:$A$782,$A96,СВЦЭМ!$B$39:$B$782,L$83)+'СЕТ СН'!$G$14+СВЦЭМ!$D$10+'СЕТ СН'!$G$6-'СЕТ СН'!$G$26</f>
        <v>2000.3845236499999</v>
      </c>
      <c r="M96" s="36">
        <f>SUMIFS(СВЦЭМ!$D$39:$D$782,СВЦЭМ!$A$39:$A$782,$A96,СВЦЭМ!$B$39:$B$782,M$83)+'СЕТ СН'!$G$14+СВЦЭМ!$D$10+'СЕТ СН'!$G$6-'СЕТ СН'!$G$26</f>
        <v>1977.0444441299999</v>
      </c>
      <c r="N96" s="36">
        <f>SUMIFS(СВЦЭМ!$D$39:$D$782,СВЦЭМ!$A$39:$A$782,$A96,СВЦЭМ!$B$39:$B$782,N$83)+'СЕТ СН'!$G$14+СВЦЭМ!$D$10+'СЕТ СН'!$G$6-'СЕТ СН'!$G$26</f>
        <v>1976.1602200499999</v>
      </c>
      <c r="O96" s="36">
        <f>SUMIFS(СВЦЭМ!$D$39:$D$782,СВЦЭМ!$A$39:$A$782,$A96,СВЦЭМ!$B$39:$B$782,O$83)+'СЕТ СН'!$G$14+СВЦЭМ!$D$10+'СЕТ СН'!$G$6-'СЕТ СН'!$G$26</f>
        <v>1966.5515265399999</v>
      </c>
      <c r="P96" s="36">
        <f>SUMIFS(СВЦЭМ!$D$39:$D$782,СВЦЭМ!$A$39:$A$782,$A96,СВЦЭМ!$B$39:$B$782,P$83)+'СЕТ СН'!$G$14+СВЦЭМ!$D$10+'СЕТ СН'!$G$6-'СЕТ СН'!$G$26</f>
        <v>1978.88738782</v>
      </c>
      <c r="Q96" s="36">
        <f>SUMIFS(СВЦЭМ!$D$39:$D$782,СВЦЭМ!$A$39:$A$782,$A96,СВЦЭМ!$B$39:$B$782,Q$83)+'СЕТ СН'!$G$14+СВЦЭМ!$D$10+'СЕТ СН'!$G$6-'СЕТ СН'!$G$26</f>
        <v>1991.30941656</v>
      </c>
      <c r="R96" s="36">
        <f>SUMIFS(СВЦЭМ!$D$39:$D$782,СВЦЭМ!$A$39:$A$782,$A96,СВЦЭМ!$B$39:$B$782,R$83)+'СЕТ СН'!$G$14+СВЦЭМ!$D$10+'СЕТ СН'!$G$6-'СЕТ СН'!$G$26</f>
        <v>1960.8197034499999</v>
      </c>
      <c r="S96" s="36">
        <f>SUMIFS(СВЦЭМ!$D$39:$D$782,СВЦЭМ!$A$39:$A$782,$A96,СВЦЭМ!$B$39:$B$782,S$83)+'СЕТ СН'!$G$14+СВЦЭМ!$D$10+'СЕТ СН'!$G$6-'СЕТ СН'!$G$26</f>
        <v>1959.1957037299999</v>
      </c>
      <c r="T96" s="36">
        <f>SUMIFS(СВЦЭМ!$D$39:$D$782,СВЦЭМ!$A$39:$A$782,$A96,СВЦЭМ!$B$39:$B$782,T$83)+'СЕТ СН'!$G$14+СВЦЭМ!$D$10+'СЕТ СН'!$G$6-'СЕТ СН'!$G$26</f>
        <v>1952.9524536900001</v>
      </c>
      <c r="U96" s="36">
        <f>SUMIFS(СВЦЭМ!$D$39:$D$782,СВЦЭМ!$A$39:$A$782,$A96,СВЦЭМ!$B$39:$B$782,U$83)+'СЕТ СН'!$G$14+СВЦЭМ!$D$10+'СЕТ СН'!$G$6-'СЕТ СН'!$G$26</f>
        <v>1966.93868804</v>
      </c>
      <c r="V96" s="36">
        <f>SUMIFS(СВЦЭМ!$D$39:$D$782,СВЦЭМ!$A$39:$A$782,$A96,СВЦЭМ!$B$39:$B$782,V$83)+'СЕТ СН'!$G$14+СВЦЭМ!$D$10+'СЕТ СН'!$G$6-'СЕТ СН'!$G$26</f>
        <v>1979.0019792000001</v>
      </c>
      <c r="W96" s="36">
        <f>SUMIFS(СВЦЭМ!$D$39:$D$782,СВЦЭМ!$A$39:$A$782,$A96,СВЦЭМ!$B$39:$B$782,W$83)+'СЕТ СН'!$G$14+СВЦЭМ!$D$10+'СЕТ СН'!$G$6-'СЕТ СН'!$G$26</f>
        <v>1973.3359536</v>
      </c>
      <c r="X96" s="36">
        <f>SUMIFS(СВЦЭМ!$D$39:$D$782,СВЦЭМ!$A$39:$A$782,$A96,СВЦЭМ!$B$39:$B$782,X$83)+'СЕТ СН'!$G$14+СВЦЭМ!$D$10+'СЕТ СН'!$G$6-'СЕТ СН'!$G$26</f>
        <v>2009.53660954</v>
      </c>
      <c r="Y96" s="36">
        <f>SUMIFS(СВЦЭМ!$D$39:$D$782,СВЦЭМ!$A$39:$A$782,$A96,СВЦЭМ!$B$39:$B$782,Y$83)+'СЕТ СН'!$G$14+СВЦЭМ!$D$10+'СЕТ СН'!$G$6-'СЕТ СН'!$G$26</f>
        <v>2105.6179465099999</v>
      </c>
    </row>
    <row r="97" spans="1:25" ht="15.75" x14ac:dyDescent="0.2">
      <c r="A97" s="35">
        <f t="shared" si="2"/>
        <v>45487</v>
      </c>
      <c r="B97" s="36">
        <f>SUMIFS(СВЦЭМ!$D$39:$D$782,СВЦЭМ!$A$39:$A$782,$A97,СВЦЭМ!$B$39:$B$782,B$83)+'СЕТ СН'!$G$14+СВЦЭМ!$D$10+'СЕТ СН'!$G$6-'СЕТ СН'!$G$26</f>
        <v>2225.9285084799999</v>
      </c>
      <c r="C97" s="36">
        <f>SUMIFS(СВЦЭМ!$D$39:$D$782,СВЦЭМ!$A$39:$A$782,$A97,СВЦЭМ!$B$39:$B$782,C$83)+'СЕТ СН'!$G$14+СВЦЭМ!$D$10+'СЕТ СН'!$G$6-'СЕТ СН'!$G$26</f>
        <v>2203.39196545</v>
      </c>
      <c r="D97" s="36">
        <f>SUMIFS(СВЦЭМ!$D$39:$D$782,СВЦЭМ!$A$39:$A$782,$A97,СВЦЭМ!$B$39:$B$782,D$83)+'СЕТ СН'!$G$14+СВЦЭМ!$D$10+'СЕТ СН'!$G$6-'СЕТ СН'!$G$26</f>
        <v>2175.0064536</v>
      </c>
      <c r="E97" s="36">
        <f>SUMIFS(СВЦЭМ!$D$39:$D$782,СВЦЭМ!$A$39:$A$782,$A97,СВЦЭМ!$B$39:$B$782,E$83)+'СЕТ СН'!$G$14+СВЦЭМ!$D$10+'СЕТ СН'!$G$6-'СЕТ СН'!$G$26</f>
        <v>2147.1436570399997</v>
      </c>
      <c r="F97" s="36">
        <f>SUMIFS(СВЦЭМ!$D$39:$D$782,СВЦЭМ!$A$39:$A$782,$A97,СВЦЭМ!$B$39:$B$782,F$83)+'СЕТ СН'!$G$14+СВЦЭМ!$D$10+'СЕТ СН'!$G$6-'СЕТ СН'!$G$26</f>
        <v>2138.3703340799998</v>
      </c>
      <c r="G97" s="36">
        <f>SUMIFS(СВЦЭМ!$D$39:$D$782,СВЦЭМ!$A$39:$A$782,$A97,СВЦЭМ!$B$39:$B$782,G$83)+'СЕТ СН'!$G$14+СВЦЭМ!$D$10+'СЕТ СН'!$G$6-'СЕТ СН'!$G$26</f>
        <v>2150.4848282899998</v>
      </c>
      <c r="H97" s="36">
        <f>SUMIFS(СВЦЭМ!$D$39:$D$782,СВЦЭМ!$A$39:$A$782,$A97,СВЦЭМ!$B$39:$B$782,H$83)+'СЕТ СН'!$G$14+СВЦЭМ!$D$10+'СЕТ СН'!$G$6-'СЕТ СН'!$G$26</f>
        <v>2160.7359865999997</v>
      </c>
      <c r="I97" s="36">
        <f>SUMIFS(СВЦЭМ!$D$39:$D$782,СВЦЭМ!$A$39:$A$782,$A97,СВЦЭМ!$B$39:$B$782,I$83)+'СЕТ СН'!$G$14+СВЦЭМ!$D$10+'СЕТ СН'!$G$6-'СЕТ СН'!$G$26</f>
        <v>2211.3369754</v>
      </c>
      <c r="J97" s="36">
        <f>SUMIFS(СВЦЭМ!$D$39:$D$782,СВЦЭМ!$A$39:$A$782,$A97,СВЦЭМ!$B$39:$B$782,J$83)+'СЕТ СН'!$G$14+СВЦЭМ!$D$10+'СЕТ СН'!$G$6-'СЕТ СН'!$G$26</f>
        <v>2248.8497518499998</v>
      </c>
      <c r="K97" s="36">
        <f>SUMIFS(СВЦЭМ!$D$39:$D$782,СВЦЭМ!$A$39:$A$782,$A97,СВЦЭМ!$B$39:$B$782,K$83)+'СЕТ СН'!$G$14+СВЦЭМ!$D$10+'СЕТ СН'!$G$6-'СЕТ СН'!$G$26</f>
        <v>2134.0329244199997</v>
      </c>
      <c r="L97" s="36">
        <f>SUMIFS(СВЦЭМ!$D$39:$D$782,СВЦЭМ!$A$39:$A$782,$A97,СВЦЭМ!$B$39:$B$782,L$83)+'СЕТ СН'!$G$14+СВЦЭМ!$D$10+'СЕТ СН'!$G$6-'СЕТ СН'!$G$26</f>
        <v>2064.9302936599997</v>
      </c>
      <c r="M97" s="36">
        <f>SUMIFS(СВЦЭМ!$D$39:$D$782,СВЦЭМ!$A$39:$A$782,$A97,СВЦЭМ!$B$39:$B$782,M$83)+'СЕТ СН'!$G$14+СВЦЭМ!$D$10+'СЕТ СН'!$G$6-'СЕТ СН'!$G$26</f>
        <v>2034.4780302300001</v>
      </c>
      <c r="N97" s="36">
        <f>SUMIFS(СВЦЭМ!$D$39:$D$782,СВЦЭМ!$A$39:$A$782,$A97,СВЦЭМ!$B$39:$B$782,N$83)+'СЕТ СН'!$G$14+СВЦЭМ!$D$10+'СЕТ СН'!$G$6-'СЕТ СН'!$G$26</f>
        <v>2017.0025271100001</v>
      </c>
      <c r="O97" s="36">
        <f>SUMIFS(СВЦЭМ!$D$39:$D$782,СВЦЭМ!$A$39:$A$782,$A97,СВЦЭМ!$B$39:$B$782,O$83)+'СЕТ СН'!$G$14+СВЦЭМ!$D$10+'СЕТ СН'!$G$6-'СЕТ СН'!$G$26</f>
        <v>2006.65120516</v>
      </c>
      <c r="P97" s="36">
        <f>SUMIFS(СВЦЭМ!$D$39:$D$782,СВЦЭМ!$A$39:$A$782,$A97,СВЦЭМ!$B$39:$B$782,P$83)+'СЕТ СН'!$G$14+СВЦЭМ!$D$10+'СЕТ СН'!$G$6-'СЕТ СН'!$G$26</f>
        <v>2018.6444423</v>
      </c>
      <c r="Q97" s="36">
        <f>SUMIFS(СВЦЭМ!$D$39:$D$782,СВЦЭМ!$A$39:$A$782,$A97,СВЦЭМ!$B$39:$B$782,Q$83)+'СЕТ СН'!$G$14+СВЦЭМ!$D$10+'СЕТ СН'!$G$6-'СЕТ СН'!$G$26</f>
        <v>2032.5093886499999</v>
      </c>
      <c r="R97" s="36">
        <f>SUMIFS(СВЦЭМ!$D$39:$D$782,СВЦЭМ!$A$39:$A$782,$A97,СВЦЭМ!$B$39:$B$782,R$83)+'СЕТ СН'!$G$14+СВЦЭМ!$D$10+'СЕТ СН'!$G$6-'СЕТ СН'!$G$26</f>
        <v>2036.0942711299999</v>
      </c>
      <c r="S97" s="36">
        <f>SUMIFS(СВЦЭМ!$D$39:$D$782,СВЦЭМ!$A$39:$A$782,$A97,СВЦЭМ!$B$39:$B$782,S$83)+'СЕТ СН'!$G$14+СВЦЭМ!$D$10+'СЕТ СН'!$G$6-'СЕТ СН'!$G$26</f>
        <v>2026.0139965999999</v>
      </c>
      <c r="T97" s="36">
        <f>SUMIFS(СВЦЭМ!$D$39:$D$782,СВЦЭМ!$A$39:$A$782,$A97,СВЦЭМ!$B$39:$B$782,T$83)+'СЕТ СН'!$G$14+СВЦЭМ!$D$10+'СЕТ СН'!$G$6-'СЕТ СН'!$G$26</f>
        <v>2003.1389878499999</v>
      </c>
      <c r="U97" s="36">
        <f>SUMIFS(СВЦЭМ!$D$39:$D$782,СВЦЭМ!$A$39:$A$782,$A97,СВЦЭМ!$B$39:$B$782,U$83)+'СЕТ СН'!$G$14+СВЦЭМ!$D$10+'СЕТ СН'!$G$6-'СЕТ СН'!$G$26</f>
        <v>2011.4643038500001</v>
      </c>
      <c r="V97" s="36">
        <f>SUMIFS(СВЦЭМ!$D$39:$D$782,СВЦЭМ!$A$39:$A$782,$A97,СВЦЭМ!$B$39:$B$782,V$83)+'СЕТ СН'!$G$14+СВЦЭМ!$D$10+'СЕТ СН'!$G$6-'СЕТ СН'!$G$26</f>
        <v>2024.41604024</v>
      </c>
      <c r="W97" s="36">
        <f>SUMIFS(СВЦЭМ!$D$39:$D$782,СВЦЭМ!$A$39:$A$782,$A97,СВЦЭМ!$B$39:$B$782,W$83)+'СЕТ СН'!$G$14+СВЦЭМ!$D$10+'СЕТ СН'!$G$6-'СЕТ СН'!$G$26</f>
        <v>2006.3347281700001</v>
      </c>
      <c r="X97" s="36">
        <f>SUMIFS(СВЦЭМ!$D$39:$D$782,СВЦЭМ!$A$39:$A$782,$A97,СВЦЭМ!$B$39:$B$782,X$83)+'СЕТ СН'!$G$14+СВЦЭМ!$D$10+'СЕТ СН'!$G$6-'СЕТ СН'!$G$26</f>
        <v>2055.3909809899997</v>
      </c>
      <c r="Y97" s="36">
        <f>SUMIFS(СВЦЭМ!$D$39:$D$782,СВЦЭМ!$A$39:$A$782,$A97,СВЦЭМ!$B$39:$B$782,Y$83)+'СЕТ СН'!$G$14+СВЦЭМ!$D$10+'СЕТ СН'!$G$6-'СЕТ СН'!$G$26</f>
        <v>2164.7302826199998</v>
      </c>
    </row>
    <row r="98" spans="1:25" ht="15.75" x14ac:dyDescent="0.2">
      <c r="A98" s="35">
        <f t="shared" si="2"/>
        <v>45488</v>
      </c>
      <c r="B98" s="36">
        <f>SUMIFS(СВЦЭМ!$D$39:$D$782,СВЦЭМ!$A$39:$A$782,$A98,СВЦЭМ!$B$39:$B$782,B$83)+'СЕТ СН'!$G$14+СВЦЭМ!$D$10+'СЕТ СН'!$G$6-'СЕТ СН'!$G$26</f>
        <v>2113.0061300899997</v>
      </c>
      <c r="C98" s="36">
        <f>SUMIFS(СВЦЭМ!$D$39:$D$782,СВЦЭМ!$A$39:$A$782,$A98,СВЦЭМ!$B$39:$B$782,C$83)+'СЕТ СН'!$G$14+СВЦЭМ!$D$10+'СЕТ СН'!$G$6-'СЕТ СН'!$G$26</f>
        <v>2207.4660941799998</v>
      </c>
      <c r="D98" s="36">
        <f>SUMIFS(СВЦЭМ!$D$39:$D$782,СВЦЭМ!$A$39:$A$782,$A98,СВЦЭМ!$B$39:$B$782,D$83)+'СЕТ СН'!$G$14+СВЦЭМ!$D$10+'СЕТ СН'!$G$6-'СЕТ СН'!$G$26</f>
        <v>2292.7186011399999</v>
      </c>
      <c r="E98" s="36">
        <f>SUMIFS(СВЦЭМ!$D$39:$D$782,СВЦЭМ!$A$39:$A$782,$A98,СВЦЭМ!$B$39:$B$782,E$83)+'СЕТ СН'!$G$14+СВЦЭМ!$D$10+'СЕТ СН'!$G$6-'СЕТ СН'!$G$26</f>
        <v>2295.17083357</v>
      </c>
      <c r="F98" s="36">
        <f>SUMIFS(СВЦЭМ!$D$39:$D$782,СВЦЭМ!$A$39:$A$782,$A98,СВЦЭМ!$B$39:$B$782,F$83)+'СЕТ СН'!$G$14+СВЦЭМ!$D$10+'СЕТ СН'!$G$6-'СЕТ СН'!$G$26</f>
        <v>2288.5963553699999</v>
      </c>
      <c r="G98" s="36">
        <f>SUMIFS(СВЦЭМ!$D$39:$D$782,СВЦЭМ!$A$39:$A$782,$A98,СВЦЭМ!$B$39:$B$782,G$83)+'СЕТ СН'!$G$14+СВЦЭМ!$D$10+'СЕТ СН'!$G$6-'СЕТ СН'!$G$26</f>
        <v>2306.3985569699998</v>
      </c>
      <c r="H98" s="36">
        <f>SUMIFS(СВЦЭМ!$D$39:$D$782,СВЦЭМ!$A$39:$A$782,$A98,СВЦЭМ!$B$39:$B$782,H$83)+'СЕТ СН'!$G$14+СВЦЭМ!$D$10+'СЕТ СН'!$G$6-'СЕТ СН'!$G$26</f>
        <v>2238.3812682999996</v>
      </c>
      <c r="I98" s="36">
        <f>SUMIFS(СВЦЭМ!$D$39:$D$782,СВЦЭМ!$A$39:$A$782,$A98,СВЦЭМ!$B$39:$B$782,I$83)+'СЕТ СН'!$G$14+СВЦЭМ!$D$10+'СЕТ СН'!$G$6-'СЕТ СН'!$G$26</f>
        <v>2172.8078797499998</v>
      </c>
      <c r="J98" s="36">
        <f>SUMIFS(СВЦЭМ!$D$39:$D$782,СВЦЭМ!$A$39:$A$782,$A98,СВЦЭМ!$B$39:$B$782,J$83)+'СЕТ СН'!$G$14+СВЦЭМ!$D$10+'СЕТ СН'!$G$6-'СЕТ СН'!$G$26</f>
        <v>2106.0951094899997</v>
      </c>
      <c r="K98" s="36">
        <f>SUMIFS(СВЦЭМ!$D$39:$D$782,СВЦЭМ!$A$39:$A$782,$A98,СВЦЭМ!$B$39:$B$782,K$83)+'СЕТ СН'!$G$14+СВЦЭМ!$D$10+'СЕТ СН'!$G$6-'СЕТ СН'!$G$26</f>
        <v>2066.2397246799997</v>
      </c>
      <c r="L98" s="36">
        <f>SUMIFS(СВЦЭМ!$D$39:$D$782,СВЦЭМ!$A$39:$A$782,$A98,СВЦЭМ!$B$39:$B$782,L$83)+'СЕТ СН'!$G$14+СВЦЭМ!$D$10+'СЕТ СН'!$G$6-'СЕТ СН'!$G$26</f>
        <v>2044.8949097099999</v>
      </c>
      <c r="M98" s="36">
        <f>SUMIFS(СВЦЭМ!$D$39:$D$782,СВЦЭМ!$A$39:$A$782,$A98,СВЦЭМ!$B$39:$B$782,M$83)+'СЕТ СН'!$G$14+СВЦЭМ!$D$10+'СЕТ СН'!$G$6-'СЕТ СН'!$G$26</f>
        <v>2038.1201830800001</v>
      </c>
      <c r="N98" s="36">
        <f>SUMIFS(СВЦЭМ!$D$39:$D$782,СВЦЭМ!$A$39:$A$782,$A98,СВЦЭМ!$B$39:$B$782,N$83)+'СЕТ СН'!$G$14+СВЦЭМ!$D$10+'СЕТ СН'!$G$6-'СЕТ СН'!$G$26</f>
        <v>2048.5948435199998</v>
      </c>
      <c r="O98" s="36">
        <f>SUMIFS(СВЦЭМ!$D$39:$D$782,СВЦЭМ!$A$39:$A$782,$A98,СВЦЭМ!$B$39:$B$782,O$83)+'СЕТ СН'!$G$14+СВЦЭМ!$D$10+'СЕТ СН'!$G$6-'СЕТ СН'!$G$26</f>
        <v>2054.2615927100001</v>
      </c>
      <c r="P98" s="36">
        <f>SUMIFS(СВЦЭМ!$D$39:$D$782,СВЦЭМ!$A$39:$A$782,$A98,СВЦЭМ!$B$39:$B$782,P$83)+'СЕТ СН'!$G$14+СВЦЭМ!$D$10+'СЕТ СН'!$G$6-'СЕТ СН'!$G$26</f>
        <v>2055.5763807899998</v>
      </c>
      <c r="Q98" s="36">
        <f>SUMIFS(СВЦЭМ!$D$39:$D$782,СВЦЭМ!$A$39:$A$782,$A98,СВЦЭМ!$B$39:$B$782,Q$83)+'СЕТ СН'!$G$14+СВЦЭМ!$D$10+'СЕТ СН'!$G$6-'СЕТ СН'!$G$26</f>
        <v>2054.3140024099998</v>
      </c>
      <c r="R98" s="36">
        <f>SUMIFS(СВЦЭМ!$D$39:$D$782,СВЦЭМ!$A$39:$A$782,$A98,СВЦЭМ!$B$39:$B$782,R$83)+'СЕТ СН'!$G$14+СВЦЭМ!$D$10+'СЕТ СН'!$G$6-'СЕТ СН'!$G$26</f>
        <v>2046.12232006</v>
      </c>
      <c r="S98" s="36">
        <f>SUMIFS(СВЦЭМ!$D$39:$D$782,СВЦЭМ!$A$39:$A$782,$A98,СВЦЭМ!$B$39:$B$782,S$83)+'СЕТ СН'!$G$14+СВЦЭМ!$D$10+'СЕТ СН'!$G$6-'СЕТ СН'!$G$26</f>
        <v>2053.86630823</v>
      </c>
      <c r="T98" s="36">
        <f>SUMIFS(СВЦЭМ!$D$39:$D$782,СВЦЭМ!$A$39:$A$782,$A98,СВЦЭМ!$B$39:$B$782,T$83)+'СЕТ СН'!$G$14+СВЦЭМ!$D$10+'СЕТ СН'!$G$6-'СЕТ СН'!$G$26</f>
        <v>2051.7117546699997</v>
      </c>
      <c r="U98" s="36">
        <f>SUMIFS(СВЦЭМ!$D$39:$D$782,СВЦЭМ!$A$39:$A$782,$A98,СВЦЭМ!$B$39:$B$782,U$83)+'СЕТ СН'!$G$14+СВЦЭМ!$D$10+'СЕТ СН'!$G$6-'СЕТ СН'!$G$26</f>
        <v>2057.4491829399999</v>
      </c>
      <c r="V98" s="36">
        <f>SUMIFS(СВЦЭМ!$D$39:$D$782,СВЦЭМ!$A$39:$A$782,$A98,СВЦЭМ!$B$39:$B$782,V$83)+'СЕТ СН'!$G$14+СВЦЭМ!$D$10+'СЕТ СН'!$G$6-'СЕТ СН'!$G$26</f>
        <v>2055.3841806199998</v>
      </c>
      <c r="W98" s="36">
        <f>SUMIFS(СВЦЭМ!$D$39:$D$782,СВЦЭМ!$A$39:$A$782,$A98,СВЦЭМ!$B$39:$B$782,W$83)+'СЕТ СН'!$G$14+СВЦЭМ!$D$10+'СЕТ СН'!$G$6-'СЕТ СН'!$G$26</f>
        <v>2033.1448367</v>
      </c>
      <c r="X98" s="36">
        <f>SUMIFS(СВЦЭМ!$D$39:$D$782,СВЦЭМ!$A$39:$A$782,$A98,СВЦЭМ!$B$39:$B$782,X$83)+'СЕТ СН'!$G$14+СВЦЭМ!$D$10+'СЕТ СН'!$G$6-'СЕТ СН'!$G$26</f>
        <v>2079.5130445699997</v>
      </c>
      <c r="Y98" s="36">
        <f>SUMIFS(СВЦЭМ!$D$39:$D$782,СВЦЭМ!$A$39:$A$782,$A98,СВЦЭМ!$B$39:$B$782,Y$83)+'СЕТ СН'!$G$14+СВЦЭМ!$D$10+'СЕТ СН'!$G$6-'СЕТ СН'!$G$26</f>
        <v>2150.63246179</v>
      </c>
    </row>
    <row r="99" spans="1:25" ht="15.75" x14ac:dyDescent="0.2">
      <c r="A99" s="35">
        <f t="shared" si="2"/>
        <v>45489</v>
      </c>
      <c r="B99" s="36">
        <f>SUMIFS(СВЦЭМ!$D$39:$D$782,СВЦЭМ!$A$39:$A$782,$A99,СВЦЭМ!$B$39:$B$782,B$83)+'СЕТ СН'!$G$14+СВЦЭМ!$D$10+'СЕТ СН'!$G$6-'СЕТ СН'!$G$26</f>
        <v>2151.4413929499997</v>
      </c>
      <c r="C99" s="36">
        <f>SUMIFS(СВЦЭМ!$D$39:$D$782,СВЦЭМ!$A$39:$A$782,$A99,СВЦЭМ!$B$39:$B$782,C$83)+'СЕТ СН'!$G$14+СВЦЭМ!$D$10+'СЕТ СН'!$G$6-'СЕТ СН'!$G$26</f>
        <v>2257.19311668</v>
      </c>
      <c r="D99" s="36">
        <f>SUMIFS(СВЦЭМ!$D$39:$D$782,СВЦЭМ!$A$39:$A$782,$A99,СВЦЭМ!$B$39:$B$782,D$83)+'СЕТ СН'!$G$14+СВЦЭМ!$D$10+'СЕТ СН'!$G$6-'СЕТ СН'!$G$26</f>
        <v>2334.27654007</v>
      </c>
      <c r="E99" s="36">
        <f>SUMIFS(СВЦЭМ!$D$39:$D$782,СВЦЭМ!$A$39:$A$782,$A99,СВЦЭМ!$B$39:$B$782,E$83)+'СЕТ СН'!$G$14+СВЦЭМ!$D$10+'СЕТ СН'!$G$6-'СЕТ СН'!$G$26</f>
        <v>2380.57739554</v>
      </c>
      <c r="F99" s="36">
        <f>SUMIFS(СВЦЭМ!$D$39:$D$782,СВЦЭМ!$A$39:$A$782,$A99,СВЦЭМ!$B$39:$B$782,F$83)+'СЕТ СН'!$G$14+СВЦЭМ!$D$10+'СЕТ СН'!$G$6-'СЕТ СН'!$G$26</f>
        <v>2387.5929991499997</v>
      </c>
      <c r="G99" s="36">
        <f>SUMIFS(СВЦЭМ!$D$39:$D$782,СВЦЭМ!$A$39:$A$782,$A99,СВЦЭМ!$B$39:$B$782,G$83)+'СЕТ СН'!$G$14+СВЦЭМ!$D$10+'СЕТ СН'!$G$6-'СЕТ СН'!$G$26</f>
        <v>2354.80864436</v>
      </c>
      <c r="H99" s="36">
        <f>SUMIFS(СВЦЭМ!$D$39:$D$782,СВЦЭМ!$A$39:$A$782,$A99,СВЦЭМ!$B$39:$B$782,H$83)+'СЕТ СН'!$G$14+СВЦЭМ!$D$10+'СЕТ СН'!$G$6-'СЕТ СН'!$G$26</f>
        <v>2275.8396304099997</v>
      </c>
      <c r="I99" s="36">
        <f>SUMIFS(СВЦЭМ!$D$39:$D$782,СВЦЭМ!$A$39:$A$782,$A99,СВЦЭМ!$B$39:$B$782,I$83)+'СЕТ СН'!$G$14+СВЦЭМ!$D$10+'СЕТ СН'!$G$6-'СЕТ СН'!$G$26</f>
        <v>2149.4602435699999</v>
      </c>
      <c r="J99" s="36">
        <f>SUMIFS(СВЦЭМ!$D$39:$D$782,СВЦЭМ!$A$39:$A$782,$A99,СВЦЭМ!$B$39:$B$782,J$83)+'СЕТ СН'!$G$14+СВЦЭМ!$D$10+'СЕТ СН'!$G$6-'СЕТ СН'!$G$26</f>
        <v>2027.0413179</v>
      </c>
      <c r="K99" s="36">
        <f>SUMIFS(СВЦЭМ!$D$39:$D$782,СВЦЭМ!$A$39:$A$782,$A99,СВЦЭМ!$B$39:$B$782,K$83)+'СЕТ СН'!$G$14+СВЦЭМ!$D$10+'СЕТ СН'!$G$6-'СЕТ СН'!$G$26</f>
        <v>1952.1412989799999</v>
      </c>
      <c r="L99" s="36">
        <f>SUMIFS(СВЦЭМ!$D$39:$D$782,СВЦЭМ!$A$39:$A$782,$A99,СВЦЭМ!$B$39:$B$782,L$83)+'СЕТ СН'!$G$14+СВЦЭМ!$D$10+'СЕТ СН'!$G$6-'СЕТ СН'!$G$26</f>
        <v>1929.7009528599999</v>
      </c>
      <c r="M99" s="36">
        <f>SUMIFS(СВЦЭМ!$D$39:$D$782,СВЦЭМ!$A$39:$A$782,$A99,СВЦЭМ!$B$39:$B$782,M$83)+'СЕТ СН'!$G$14+СВЦЭМ!$D$10+'СЕТ СН'!$G$6-'СЕТ СН'!$G$26</f>
        <v>1915.2046757400001</v>
      </c>
      <c r="N99" s="36">
        <f>SUMIFS(СВЦЭМ!$D$39:$D$782,СВЦЭМ!$A$39:$A$782,$A99,СВЦЭМ!$B$39:$B$782,N$83)+'СЕТ СН'!$G$14+СВЦЭМ!$D$10+'СЕТ СН'!$G$6-'СЕТ СН'!$G$26</f>
        <v>1883.5785124500001</v>
      </c>
      <c r="O99" s="36">
        <f>SUMIFS(СВЦЭМ!$D$39:$D$782,СВЦЭМ!$A$39:$A$782,$A99,СВЦЭМ!$B$39:$B$782,O$83)+'СЕТ СН'!$G$14+СВЦЭМ!$D$10+'СЕТ СН'!$G$6-'СЕТ СН'!$G$26</f>
        <v>1858.9563023399999</v>
      </c>
      <c r="P99" s="36">
        <f>SUMIFS(СВЦЭМ!$D$39:$D$782,СВЦЭМ!$A$39:$A$782,$A99,СВЦЭМ!$B$39:$B$782,P$83)+'СЕТ СН'!$G$14+СВЦЭМ!$D$10+'СЕТ СН'!$G$6-'СЕТ СН'!$G$26</f>
        <v>1870.9448695900001</v>
      </c>
      <c r="Q99" s="36">
        <f>SUMIFS(СВЦЭМ!$D$39:$D$782,СВЦЭМ!$A$39:$A$782,$A99,СВЦЭМ!$B$39:$B$782,Q$83)+'СЕТ СН'!$G$14+СВЦЭМ!$D$10+'СЕТ СН'!$G$6-'СЕТ СН'!$G$26</f>
        <v>1873.48472068</v>
      </c>
      <c r="R99" s="36">
        <f>SUMIFS(СВЦЭМ!$D$39:$D$782,СВЦЭМ!$A$39:$A$782,$A99,СВЦЭМ!$B$39:$B$782,R$83)+'СЕТ СН'!$G$14+СВЦЭМ!$D$10+'СЕТ СН'!$G$6-'СЕТ СН'!$G$26</f>
        <v>1867.0689806</v>
      </c>
      <c r="S99" s="36">
        <f>SUMIFS(СВЦЭМ!$D$39:$D$782,СВЦЭМ!$A$39:$A$782,$A99,СВЦЭМ!$B$39:$B$782,S$83)+'СЕТ СН'!$G$14+СВЦЭМ!$D$10+'СЕТ СН'!$G$6-'СЕТ СН'!$G$26</f>
        <v>1872.38226424</v>
      </c>
      <c r="T99" s="36">
        <f>SUMIFS(СВЦЭМ!$D$39:$D$782,СВЦЭМ!$A$39:$A$782,$A99,СВЦЭМ!$B$39:$B$782,T$83)+'СЕТ СН'!$G$14+СВЦЭМ!$D$10+'СЕТ СН'!$G$6-'СЕТ СН'!$G$26</f>
        <v>1865.7334394699999</v>
      </c>
      <c r="U99" s="36">
        <f>SUMIFS(СВЦЭМ!$D$39:$D$782,СВЦЭМ!$A$39:$A$782,$A99,СВЦЭМ!$B$39:$B$782,U$83)+'СЕТ СН'!$G$14+СВЦЭМ!$D$10+'СЕТ СН'!$G$6-'СЕТ СН'!$G$26</f>
        <v>1872.4208950899999</v>
      </c>
      <c r="V99" s="36">
        <f>SUMIFS(СВЦЭМ!$D$39:$D$782,СВЦЭМ!$A$39:$A$782,$A99,СВЦЭМ!$B$39:$B$782,V$83)+'СЕТ СН'!$G$14+СВЦЭМ!$D$10+'СЕТ СН'!$G$6-'СЕТ СН'!$G$26</f>
        <v>1874.87303769</v>
      </c>
      <c r="W99" s="36">
        <f>SUMIFS(СВЦЭМ!$D$39:$D$782,СВЦЭМ!$A$39:$A$782,$A99,СВЦЭМ!$B$39:$B$782,W$83)+'СЕТ СН'!$G$14+СВЦЭМ!$D$10+'СЕТ СН'!$G$6-'СЕТ СН'!$G$26</f>
        <v>1876.72245873</v>
      </c>
      <c r="X99" s="36">
        <f>SUMIFS(СВЦЭМ!$D$39:$D$782,СВЦЭМ!$A$39:$A$782,$A99,СВЦЭМ!$B$39:$B$782,X$83)+'СЕТ СН'!$G$14+СВЦЭМ!$D$10+'СЕТ СН'!$G$6-'СЕТ СН'!$G$26</f>
        <v>1918.69571202</v>
      </c>
      <c r="Y99" s="36">
        <f>SUMIFS(СВЦЭМ!$D$39:$D$782,СВЦЭМ!$A$39:$A$782,$A99,СВЦЭМ!$B$39:$B$782,Y$83)+'СЕТ СН'!$G$14+СВЦЭМ!$D$10+'СЕТ СН'!$G$6-'СЕТ СН'!$G$26</f>
        <v>2011.85542831</v>
      </c>
    </row>
    <row r="100" spans="1:25" ht="15.75" x14ac:dyDescent="0.2">
      <c r="A100" s="35">
        <f t="shared" si="2"/>
        <v>45490</v>
      </c>
      <c r="B100" s="36">
        <f>SUMIFS(СВЦЭМ!$D$39:$D$782,СВЦЭМ!$A$39:$A$782,$A100,СВЦЭМ!$B$39:$B$782,B$83)+'СЕТ СН'!$G$14+СВЦЭМ!$D$10+'СЕТ СН'!$G$6-'СЕТ СН'!$G$26</f>
        <v>2175.56198984</v>
      </c>
      <c r="C100" s="36">
        <f>SUMIFS(СВЦЭМ!$D$39:$D$782,СВЦЭМ!$A$39:$A$782,$A100,СВЦЭМ!$B$39:$B$782,C$83)+'СЕТ СН'!$G$14+СВЦЭМ!$D$10+'СЕТ СН'!$G$6-'СЕТ СН'!$G$26</f>
        <v>2289.67426174</v>
      </c>
      <c r="D100" s="36">
        <f>SUMIFS(СВЦЭМ!$D$39:$D$782,СВЦЭМ!$A$39:$A$782,$A100,СВЦЭМ!$B$39:$B$782,D$83)+'СЕТ СН'!$G$14+СВЦЭМ!$D$10+'СЕТ СН'!$G$6-'СЕТ СН'!$G$26</f>
        <v>2303.3565223099999</v>
      </c>
      <c r="E100" s="36">
        <f>SUMIFS(СВЦЭМ!$D$39:$D$782,СВЦЭМ!$A$39:$A$782,$A100,СВЦЭМ!$B$39:$B$782,E$83)+'СЕТ СН'!$G$14+СВЦЭМ!$D$10+'СЕТ СН'!$G$6-'СЕТ СН'!$G$26</f>
        <v>2280.86666444</v>
      </c>
      <c r="F100" s="36">
        <f>SUMIFS(СВЦЭМ!$D$39:$D$782,СВЦЭМ!$A$39:$A$782,$A100,СВЦЭМ!$B$39:$B$782,F$83)+'СЕТ СН'!$G$14+СВЦЭМ!$D$10+'СЕТ СН'!$G$6-'СЕТ СН'!$G$26</f>
        <v>2273.9179669800001</v>
      </c>
      <c r="G100" s="36">
        <f>SUMIFS(СВЦЭМ!$D$39:$D$782,СВЦЭМ!$A$39:$A$782,$A100,СВЦЭМ!$B$39:$B$782,G$83)+'СЕТ СН'!$G$14+СВЦЭМ!$D$10+'СЕТ СН'!$G$6-'СЕТ СН'!$G$26</f>
        <v>2285.8974731899998</v>
      </c>
      <c r="H100" s="36">
        <f>SUMIFS(СВЦЭМ!$D$39:$D$782,СВЦЭМ!$A$39:$A$782,$A100,СВЦЭМ!$B$39:$B$782,H$83)+'СЕТ СН'!$G$14+СВЦЭМ!$D$10+'СЕТ СН'!$G$6-'СЕТ СН'!$G$26</f>
        <v>2253.27235225</v>
      </c>
      <c r="I100" s="36">
        <f>SUMIFS(СВЦЭМ!$D$39:$D$782,СВЦЭМ!$A$39:$A$782,$A100,СВЦЭМ!$B$39:$B$782,I$83)+'СЕТ СН'!$G$14+СВЦЭМ!$D$10+'СЕТ СН'!$G$6-'СЕТ СН'!$G$26</f>
        <v>2131.3147348399998</v>
      </c>
      <c r="J100" s="36">
        <f>SUMIFS(СВЦЭМ!$D$39:$D$782,СВЦЭМ!$A$39:$A$782,$A100,СВЦЭМ!$B$39:$B$782,J$83)+'СЕТ СН'!$G$14+СВЦЭМ!$D$10+'СЕТ СН'!$G$6-'СЕТ СН'!$G$26</f>
        <v>2026.6352237399999</v>
      </c>
      <c r="K100" s="36">
        <f>SUMIFS(СВЦЭМ!$D$39:$D$782,СВЦЭМ!$A$39:$A$782,$A100,СВЦЭМ!$B$39:$B$782,K$83)+'СЕТ СН'!$G$14+СВЦЭМ!$D$10+'СЕТ СН'!$G$6-'СЕТ СН'!$G$26</f>
        <v>1982.00581332</v>
      </c>
      <c r="L100" s="36">
        <f>SUMIFS(СВЦЭМ!$D$39:$D$782,СВЦЭМ!$A$39:$A$782,$A100,СВЦЭМ!$B$39:$B$782,L$83)+'СЕТ СН'!$G$14+СВЦЭМ!$D$10+'СЕТ СН'!$G$6-'СЕТ СН'!$G$26</f>
        <v>1919.8250892399999</v>
      </c>
      <c r="M100" s="36">
        <f>SUMIFS(СВЦЭМ!$D$39:$D$782,СВЦЭМ!$A$39:$A$782,$A100,СВЦЭМ!$B$39:$B$782,M$83)+'СЕТ СН'!$G$14+СВЦЭМ!$D$10+'СЕТ СН'!$G$6-'СЕТ СН'!$G$26</f>
        <v>1902.4982181600001</v>
      </c>
      <c r="N100" s="36">
        <f>SUMIFS(СВЦЭМ!$D$39:$D$782,СВЦЭМ!$A$39:$A$782,$A100,СВЦЭМ!$B$39:$B$782,N$83)+'СЕТ СН'!$G$14+СВЦЭМ!$D$10+'СЕТ СН'!$G$6-'СЕТ СН'!$G$26</f>
        <v>1909.2588505199999</v>
      </c>
      <c r="O100" s="36">
        <f>SUMIFS(СВЦЭМ!$D$39:$D$782,СВЦЭМ!$A$39:$A$782,$A100,СВЦЭМ!$B$39:$B$782,O$83)+'СЕТ СН'!$G$14+СВЦЭМ!$D$10+'СЕТ СН'!$G$6-'СЕТ СН'!$G$26</f>
        <v>1894.8797342299999</v>
      </c>
      <c r="P100" s="36">
        <f>SUMIFS(СВЦЭМ!$D$39:$D$782,СВЦЭМ!$A$39:$A$782,$A100,СВЦЭМ!$B$39:$B$782,P$83)+'СЕТ СН'!$G$14+СВЦЭМ!$D$10+'СЕТ СН'!$G$6-'СЕТ СН'!$G$26</f>
        <v>1894.0331048200001</v>
      </c>
      <c r="Q100" s="36">
        <f>SUMIFS(СВЦЭМ!$D$39:$D$782,СВЦЭМ!$A$39:$A$782,$A100,СВЦЭМ!$B$39:$B$782,Q$83)+'СЕТ СН'!$G$14+СВЦЭМ!$D$10+'СЕТ СН'!$G$6-'СЕТ СН'!$G$26</f>
        <v>1898.0941187999999</v>
      </c>
      <c r="R100" s="36">
        <f>SUMIFS(СВЦЭМ!$D$39:$D$782,СВЦЭМ!$A$39:$A$782,$A100,СВЦЭМ!$B$39:$B$782,R$83)+'СЕТ СН'!$G$14+СВЦЭМ!$D$10+'СЕТ СН'!$G$6-'СЕТ СН'!$G$26</f>
        <v>1904.3487795799999</v>
      </c>
      <c r="S100" s="36">
        <f>SUMIFS(СВЦЭМ!$D$39:$D$782,СВЦЭМ!$A$39:$A$782,$A100,СВЦЭМ!$B$39:$B$782,S$83)+'СЕТ СН'!$G$14+СВЦЭМ!$D$10+'СЕТ СН'!$G$6-'СЕТ СН'!$G$26</f>
        <v>1912.0737342699999</v>
      </c>
      <c r="T100" s="36">
        <f>SUMIFS(СВЦЭМ!$D$39:$D$782,СВЦЭМ!$A$39:$A$782,$A100,СВЦЭМ!$B$39:$B$782,T$83)+'СЕТ СН'!$G$14+СВЦЭМ!$D$10+'СЕТ СН'!$G$6-'СЕТ СН'!$G$26</f>
        <v>1903.50141925</v>
      </c>
      <c r="U100" s="36">
        <f>SUMIFS(СВЦЭМ!$D$39:$D$782,СВЦЭМ!$A$39:$A$782,$A100,СВЦЭМ!$B$39:$B$782,U$83)+'СЕТ СН'!$G$14+СВЦЭМ!$D$10+'СЕТ СН'!$G$6-'СЕТ СН'!$G$26</f>
        <v>1915.9848996799999</v>
      </c>
      <c r="V100" s="36">
        <f>SUMIFS(СВЦЭМ!$D$39:$D$782,СВЦЭМ!$A$39:$A$782,$A100,СВЦЭМ!$B$39:$B$782,V$83)+'СЕТ СН'!$G$14+СВЦЭМ!$D$10+'СЕТ СН'!$G$6-'СЕТ СН'!$G$26</f>
        <v>1922.05115972</v>
      </c>
      <c r="W100" s="36">
        <f>SUMIFS(СВЦЭМ!$D$39:$D$782,СВЦЭМ!$A$39:$A$782,$A100,СВЦЭМ!$B$39:$B$782,W$83)+'СЕТ СН'!$G$14+СВЦЭМ!$D$10+'СЕТ СН'!$G$6-'СЕТ СН'!$G$26</f>
        <v>1888.9011446699999</v>
      </c>
      <c r="X100" s="36">
        <f>SUMIFS(СВЦЭМ!$D$39:$D$782,СВЦЭМ!$A$39:$A$782,$A100,СВЦЭМ!$B$39:$B$782,X$83)+'СЕТ СН'!$G$14+СВЦЭМ!$D$10+'СЕТ СН'!$G$6-'СЕТ СН'!$G$26</f>
        <v>1946.84534119</v>
      </c>
      <c r="Y100" s="36">
        <f>SUMIFS(СВЦЭМ!$D$39:$D$782,СВЦЭМ!$A$39:$A$782,$A100,СВЦЭМ!$B$39:$B$782,Y$83)+'СЕТ СН'!$G$14+СВЦЭМ!$D$10+'СЕТ СН'!$G$6-'СЕТ СН'!$G$26</f>
        <v>2032.28356798</v>
      </c>
    </row>
    <row r="101" spans="1:25" ht="15.75" x14ac:dyDescent="0.2">
      <c r="A101" s="35">
        <f t="shared" si="2"/>
        <v>45491</v>
      </c>
      <c r="B101" s="36">
        <f>SUMIFS(СВЦЭМ!$D$39:$D$782,СВЦЭМ!$A$39:$A$782,$A101,СВЦЭМ!$B$39:$B$782,B$83)+'СЕТ СН'!$G$14+СВЦЭМ!$D$10+'СЕТ СН'!$G$6-'СЕТ СН'!$G$26</f>
        <v>2289.9709276199997</v>
      </c>
      <c r="C101" s="36">
        <f>SUMIFS(СВЦЭМ!$D$39:$D$782,СВЦЭМ!$A$39:$A$782,$A101,СВЦЭМ!$B$39:$B$782,C$83)+'СЕТ СН'!$G$14+СВЦЭМ!$D$10+'СЕТ СН'!$G$6-'СЕТ СН'!$G$26</f>
        <v>2385.7246252</v>
      </c>
      <c r="D101" s="36">
        <f>SUMIFS(СВЦЭМ!$D$39:$D$782,СВЦЭМ!$A$39:$A$782,$A101,СВЦЭМ!$B$39:$B$782,D$83)+'СЕТ СН'!$G$14+СВЦЭМ!$D$10+'СЕТ СН'!$G$6-'СЕТ СН'!$G$26</f>
        <v>2466.75371146</v>
      </c>
      <c r="E101" s="36">
        <f>SUMIFS(СВЦЭМ!$D$39:$D$782,СВЦЭМ!$A$39:$A$782,$A101,СВЦЭМ!$B$39:$B$782,E$83)+'СЕТ СН'!$G$14+СВЦЭМ!$D$10+'СЕТ СН'!$G$6-'СЕТ СН'!$G$26</f>
        <v>2498.3964399799997</v>
      </c>
      <c r="F101" s="36">
        <f>SUMIFS(СВЦЭМ!$D$39:$D$782,СВЦЭМ!$A$39:$A$782,$A101,СВЦЭМ!$B$39:$B$782,F$83)+'СЕТ СН'!$G$14+СВЦЭМ!$D$10+'СЕТ СН'!$G$6-'СЕТ СН'!$G$26</f>
        <v>2495.8591719599999</v>
      </c>
      <c r="G101" s="36">
        <f>SUMIFS(СВЦЭМ!$D$39:$D$782,СВЦЭМ!$A$39:$A$782,$A101,СВЦЭМ!$B$39:$B$782,G$83)+'СЕТ СН'!$G$14+СВЦЭМ!$D$10+'СЕТ СН'!$G$6-'СЕТ СН'!$G$26</f>
        <v>2480.39683092</v>
      </c>
      <c r="H101" s="36">
        <f>SUMIFS(СВЦЭМ!$D$39:$D$782,СВЦЭМ!$A$39:$A$782,$A101,СВЦЭМ!$B$39:$B$782,H$83)+'СЕТ СН'!$G$14+СВЦЭМ!$D$10+'СЕТ СН'!$G$6-'СЕТ СН'!$G$26</f>
        <v>2407.1543434299997</v>
      </c>
      <c r="I101" s="36">
        <f>SUMIFS(СВЦЭМ!$D$39:$D$782,СВЦЭМ!$A$39:$A$782,$A101,СВЦЭМ!$B$39:$B$782,I$83)+'СЕТ СН'!$G$14+СВЦЭМ!$D$10+'СЕТ СН'!$G$6-'СЕТ СН'!$G$26</f>
        <v>2216.23058627</v>
      </c>
      <c r="J101" s="36">
        <f>SUMIFS(СВЦЭМ!$D$39:$D$782,СВЦЭМ!$A$39:$A$782,$A101,СВЦЭМ!$B$39:$B$782,J$83)+'СЕТ СН'!$G$14+СВЦЭМ!$D$10+'СЕТ СН'!$G$6-'СЕТ СН'!$G$26</f>
        <v>2117.5830394699997</v>
      </c>
      <c r="K101" s="36">
        <f>SUMIFS(СВЦЭМ!$D$39:$D$782,СВЦЭМ!$A$39:$A$782,$A101,СВЦЭМ!$B$39:$B$782,K$83)+'СЕТ СН'!$G$14+СВЦЭМ!$D$10+'СЕТ СН'!$G$6-'СЕТ СН'!$G$26</f>
        <v>2057.3092842999999</v>
      </c>
      <c r="L101" s="36">
        <f>SUMIFS(СВЦЭМ!$D$39:$D$782,СВЦЭМ!$A$39:$A$782,$A101,СВЦЭМ!$B$39:$B$782,L$83)+'СЕТ СН'!$G$14+СВЦЭМ!$D$10+'СЕТ СН'!$G$6-'СЕТ СН'!$G$26</f>
        <v>2010.8512275</v>
      </c>
      <c r="M101" s="36">
        <f>SUMIFS(СВЦЭМ!$D$39:$D$782,СВЦЭМ!$A$39:$A$782,$A101,СВЦЭМ!$B$39:$B$782,M$83)+'СЕТ СН'!$G$14+СВЦЭМ!$D$10+'СЕТ СН'!$G$6-'СЕТ СН'!$G$26</f>
        <v>1999.3922874099999</v>
      </c>
      <c r="N101" s="36">
        <f>SUMIFS(СВЦЭМ!$D$39:$D$782,СВЦЭМ!$A$39:$A$782,$A101,СВЦЭМ!$B$39:$B$782,N$83)+'СЕТ СН'!$G$14+СВЦЭМ!$D$10+'СЕТ СН'!$G$6-'СЕТ СН'!$G$26</f>
        <v>1989.5665926199999</v>
      </c>
      <c r="O101" s="36">
        <f>SUMIFS(СВЦЭМ!$D$39:$D$782,СВЦЭМ!$A$39:$A$782,$A101,СВЦЭМ!$B$39:$B$782,O$83)+'СЕТ СН'!$G$14+СВЦЭМ!$D$10+'СЕТ СН'!$G$6-'СЕТ СН'!$G$26</f>
        <v>1975.2874905199999</v>
      </c>
      <c r="P101" s="36">
        <f>SUMIFS(СВЦЭМ!$D$39:$D$782,СВЦЭМ!$A$39:$A$782,$A101,СВЦЭМ!$B$39:$B$782,P$83)+'СЕТ СН'!$G$14+СВЦЭМ!$D$10+'СЕТ СН'!$G$6-'СЕТ СН'!$G$26</f>
        <v>1975.5037600799999</v>
      </c>
      <c r="Q101" s="36">
        <f>SUMIFS(СВЦЭМ!$D$39:$D$782,СВЦЭМ!$A$39:$A$782,$A101,СВЦЭМ!$B$39:$B$782,Q$83)+'СЕТ СН'!$G$14+СВЦЭМ!$D$10+'СЕТ СН'!$G$6-'СЕТ СН'!$G$26</f>
        <v>1972.8227131199999</v>
      </c>
      <c r="R101" s="36">
        <f>SUMIFS(СВЦЭМ!$D$39:$D$782,СВЦЭМ!$A$39:$A$782,$A101,СВЦЭМ!$B$39:$B$782,R$83)+'СЕТ СН'!$G$14+СВЦЭМ!$D$10+'СЕТ СН'!$G$6-'СЕТ СН'!$G$26</f>
        <v>1977.6076777200001</v>
      </c>
      <c r="S101" s="36">
        <f>SUMIFS(СВЦЭМ!$D$39:$D$782,СВЦЭМ!$A$39:$A$782,$A101,СВЦЭМ!$B$39:$B$782,S$83)+'СЕТ СН'!$G$14+СВЦЭМ!$D$10+'СЕТ СН'!$G$6-'СЕТ СН'!$G$26</f>
        <v>1977.0496624099999</v>
      </c>
      <c r="T101" s="36">
        <f>SUMIFS(СВЦЭМ!$D$39:$D$782,СВЦЭМ!$A$39:$A$782,$A101,СВЦЭМ!$B$39:$B$782,T$83)+'СЕТ СН'!$G$14+СВЦЭМ!$D$10+'СЕТ СН'!$G$6-'СЕТ СН'!$G$26</f>
        <v>1994.34062799</v>
      </c>
      <c r="U101" s="36">
        <f>SUMIFS(СВЦЭМ!$D$39:$D$782,СВЦЭМ!$A$39:$A$782,$A101,СВЦЭМ!$B$39:$B$782,U$83)+'СЕТ СН'!$G$14+СВЦЭМ!$D$10+'СЕТ СН'!$G$6-'СЕТ СН'!$G$26</f>
        <v>2011.4706797199999</v>
      </c>
      <c r="V101" s="36">
        <f>SUMIFS(СВЦЭМ!$D$39:$D$782,СВЦЭМ!$A$39:$A$782,$A101,СВЦЭМ!$B$39:$B$782,V$83)+'СЕТ СН'!$G$14+СВЦЭМ!$D$10+'СЕТ СН'!$G$6-'СЕТ СН'!$G$26</f>
        <v>2011.6798123900001</v>
      </c>
      <c r="W101" s="36">
        <f>SUMIFS(СВЦЭМ!$D$39:$D$782,СВЦЭМ!$A$39:$A$782,$A101,СВЦЭМ!$B$39:$B$782,W$83)+'СЕТ СН'!$G$14+СВЦЭМ!$D$10+'СЕТ СН'!$G$6-'СЕТ СН'!$G$26</f>
        <v>1978.9795693399999</v>
      </c>
      <c r="X101" s="36">
        <f>SUMIFS(СВЦЭМ!$D$39:$D$782,СВЦЭМ!$A$39:$A$782,$A101,СВЦЭМ!$B$39:$B$782,X$83)+'СЕТ СН'!$G$14+СВЦЭМ!$D$10+'СЕТ СН'!$G$6-'СЕТ СН'!$G$26</f>
        <v>2026.2388653</v>
      </c>
      <c r="Y101" s="36">
        <f>SUMIFS(СВЦЭМ!$D$39:$D$782,СВЦЭМ!$A$39:$A$782,$A101,СВЦЭМ!$B$39:$B$782,Y$83)+'СЕТ СН'!$G$14+СВЦЭМ!$D$10+'СЕТ СН'!$G$6-'СЕТ СН'!$G$26</f>
        <v>2108.1495734599998</v>
      </c>
    </row>
    <row r="102" spans="1:25" ht="15.75" x14ac:dyDescent="0.2">
      <c r="A102" s="35">
        <f t="shared" si="2"/>
        <v>45492</v>
      </c>
      <c r="B102" s="36">
        <f>SUMIFS(СВЦЭМ!$D$39:$D$782,СВЦЭМ!$A$39:$A$782,$A102,СВЦЭМ!$B$39:$B$782,B$83)+'СЕТ СН'!$G$14+СВЦЭМ!$D$10+'СЕТ СН'!$G$6-'СЕТ СН'!$G$26</f>
        <v>2211.4133795499997</v>
      </c>
      <c r="C102" s="36">
        <f>SUMIFS(СВЦЭМ!$D$39:$D$782,СВЦЭМ!$A$39:$A$782,$A102,СВЦЭМ!$B$39:$B$782,C$83)+'СЕТ СН'!$G$14+СВЦЭМ!$D$10+'СЕТ СН'!$G$6-'СЕТ СН'!$G$26</f>
        <v>2319.0653595899998</v>
      </c>
      <c r="D102" s="36">
        <f>SUMIFS(СВЦЭМ!$D$39:$D$782,СВЦЭМ!$A$39:$A$782,$A102,СВЦЭМ!$B$39:$B$782,D$83)+'СЕТ СН'!$G$14+СВЦЭМ!$D$10+'СЕТ СН'!$G$6-'СЕТ СН'!$G$26</f>
        <v>2391.1467606900001</v>
      </c>
      <c r="E102" s="36">
        <f>SUMIFS(СВЦЭМ!$D$39:$D$782,СВЦЭМ!$A$39:$A$782,$A102,СВЦЭМ!$B$39:$B$782,E$83)+'СЕТ СН'!$G$14+СВЦЭМ!$D$10+'СЕТ СН'!$G$6-'СЕТ СН'!$G$26</f>
        <v>2409.36964833</v>
      </c>
      <c r="F102" s="36">
        <f>SUMIFS(СВЦЭМ!$D$39:$D$782,СВЦЭМ!$A$39:$A$782,$A102,СВЦЭМ!$B$39:$B$782,F$83)+'СЕТ СН'!$G$14+СВЦЭМ!$D$10+'СЕТ СН'!$G$6-'СЕТ СН'!$G$26</f>
        <v>2414.3109193999999</v>
      </c>
      <c r="G102" s="36">
        <f>SUMIFS(СВЦЭМ!$D$39:$D$782,СВЦЭМ!$A$39:$A$782,$A102,СВЦЭМ!$B$39:$B$782,G$83)+'СЕТ СН'!$G$14+СВЦЭМ!$D$10+'СЕТ СН'!$G$6-'СЕТ СН'!$G$26</f>
        <v>2419.1071640999999</v>
      </c>
      <c r="H102" s="36">
        <f>SUMIFS(СВЦЭМ!$D$39:$D$782,СВЦЭМ!$A$39:$A$782,$A102,СВЦЭМ!$B$39:$B$782,H$83)+'СЕТ СН'!$G$14+СВЦЭМ!$D$10+'СЕТ СН'!$G$6-'СЕТ СН'!$G$26</f>
        <v>2360.9895259199998</v>
      </c>
      <c r="I102" s="36">
        <f>SUMIFS(СВЦЭМ!$D$39:$D$782,СВЦЭМ!$A$39:$A$782,$A102,СВЦЭМ!$B$39:$B$782,I$83)+'СЕТ СН'!$G$14+СВЦЭМ!$D$10+'СЕТ СН'!$G$6-'СЕТ СН'!$G$26</f>
        <v>2297.3701919999999</v>
      </c>
      <c r="J102" s="36">
        <f>SUMIFS(СВЦЭМ!$D$39:$D$782,СВЦЭМ!$A$39:$A$782,$A102,СВЦЭМ!$B$39:$B$782,J$83)+'СЕТ СН'!$G$14+СВЦЭМ!$D$10+'СЕТ СН'!$G$6-'СЕТ СН'!$G$26</f>
        <v>2172.5448896399998</v>
      </c>
      <c r="K102" s="36">
        <f>SUMIFS(СВЦЭМ!$D$39:$D$782,СВЦЭМ!$A$39:$A$782,$A102,СВЦЭМ!$B$39:$B$782,K$83)+'СЕТ СН'!$G$14+СВЦЭМ!$D$10+'СЕТ СН'!$G$6-'СЕТ СН'!$G$26</f>
        <v>2109.48462049</v>
      </c>
      <c r="L102" s="36">
        <f>SUMIFS(СВЦЭМ!$D$39:$D$782,СВЦЭМ!$A$39:$A$782,$A102,СВЦЭМ!$B$39:$B$782,L$83)+'СЕТ СН'!$G$14+СВЦЭМ!$D$10+'СЕТ СН'!$G$6-'СЕТ СН'!$G$26</f>
        <v>2074.7112773999997</v>
      </c>
      <c r="M102" s="36">
        <f>SUMIFS(СВЦЭМ!$D$39:$D$782,СВЦЭМ!$A$39:$A$782,$A102,СВЦЭМ!$B$39:$B$782,M$83)+'СЕТ СН'!$G$14+СВЦЭМ!$D$10+'СЕТ СН'!$G$6-'СЕТ СН'!$G$26</f>
        <v>2078.1784253299998</v>
      </c>
      <c r="N102" s="36">
        <f>SUMIFS(СВЦЭМ!$D$39:$D$782,СВЦЭМ!$A$39:$A$782,$A102,СВЦЭМ!$B$39:$B$782,N$83)+'СЕТ СН'!$G$14+СВЦЭМ!$D$10+'СЕТ СН'!$G$6-'СЕТ СН'!$G$26</f>
        <v>2072.96410685</v>
      </c>
      <c r="O102" s="36">
        <f>SUMIFS(СВЦЭМ!$D$39:$D$782,СВЦЭМ!$A$39:$A$782,$A102,СВЦЭМ!$B$39:$B$782,O$83)+'СЕТ СН'!$G$14+СВЦЭМ!$D$10+'СЕТ СН'!$G$6-'СЕТ СН'!$G$26</f>
        <v>2055.88035833</v>
      </c>
      <c r="P102" s="36">
        <f>SUMIFS(СВЦЭМ!$D$39:$D$782,СВЦЭМ!$A$39:$A$782,$A102,СВЦЭМ!$B$39:$B$782,P$83)+'СЕТ СН'!$G$14+СВЦЭМ!$D$10+'СЕТ СН'!$G$6-'СЕТ СН'!$G$26</f>
        <v>2048.1132701500001</v>
      </c>
      <c r="Q102" s="36">
        <f>SUMIFS(СВЦЭМ!$D$39:$D$782,СВЦЭМ!$A$39:$A$782,$A102,СВЦЭМ!$B$39:$B$782,Q$83)+'СЕТ СН'!$G$14+СВЦЭМ!$D$10+'СЕТ СН'!$G$6-'СЕТ СН'!$G$26</f>
        <v>2063.8870574299999</v>
      </c>
      <c r="R102" s="36">
        <f>SUMIFS(СВЦЭМ!$D$39:$D$782,СВЦЭМ!$A$39:$A$782,$A102,СВЦЭМ!$B$39:$B$782,R$83)+'СЕТ СН'!$G$14+СВЦЭМ!$D$10+'СЕТ СН'!$G$6-'СЕТ СН'!$G$26</f>
        <v>2064.0127722399998</v>
      </c>
      <c r="S102" s="36">
        <f>SUMIFS(СВЦЭМ!$D$39:$D$782,СВЦЭМ!$A$39:$A$782,$A102,СВЦЭМ!$B$39:$B$782,S$83)+'СЕТ СН'!$G$14+СВЦЭМ!$D$10+'СЕТ СН'!$G$6-'СЕТ СН'!$G$26</f>
        <v>2051.69309982</v>
      </c>
      <c r="T102" s="36">
        <f>SUMIFS(СВЦЭМ!$D$39:$D$782,СВЦЭМ!$A$39:$A$782,$A102,СВЦЭМ!$B$39:$B$782,T$83)+'СЕТ СН'!$G$14+СВЦЭМ!$D$10+'СЕТ СН'!$G$6-'СЕТ СН'!$G$26</f>
        <v>2080.2732466099997</v>
      </c>
      <c r="U102" s="36">
        <f>SUMIFS(СВЦЭМ!$D$39:$D$782,СВЦЭМ!$A$39:$A$782,$A102,СВЦЭМ!$B$39:$B$782,U$83)+'СЕТ СН'!$G$14+СВЦЭМ!$D$10+'СЕТ СН'!$G$6-'СЕТ СН'!$G$26</f>
        <v>2091.6807590799999</v>
      </c>
      <c r="V102" s="36">
        <f>SUMIFS(СВЦЭМ!$D$39:$D$782,СВЦЭМ!$A$39:$A$782,$A102,СВЦЭМ!$B$39:$B$782,V$83)+'СЕТ СН'!$G$14+СВЦЭМ!$D$10+'СЕТ СН'!$G$6-'СЕТ СН'!$G$26</f>
        <v>2122.5423459499998</v>
      </c>
      <c r="W102" s="36">
        <f>SUMIFS(СВЦЭМ!$D$39:$D$782,СВЦЭМ!$A$39:$A$782,$A102,СВЦЭМ!$B$39:$B$782,W$83)+'СЕТ СН'!$G$14+СВЦЭМ!$D$10+'СЕТ СН'!$G$6-'СЕТ СН'!$G$26</f>
        <v>2088.7039250899998</v>
      </c>
      <c r="X102" s="36">
        <f>SUMIFS(СВЦЭМ!$D$39:$D$782,СВЦЭМ!$A$39:$A$782,$A102,СВЦЭМ!$B$39:$B$782,X$83)+'СЕТ СН'!$G$14+СВЦЭМ!$D$10+'СЕТ СН'!$G$6-'СЕТ СН'!$G$26</f>
        <v>2145.6922545299999</v>
      </c>
      <c r="Y102" s="36">
        <f>SUMIFS(СВЦЭМ!$D$39:$D$782,СВЦЭМ!$A$39:$A$782,$A102,СВЦЭМ!$B$39:$B$782,Y$83)+'СЕТ СН'!$G$14+СВЦЭМ!$D$10+'СЕТ СН'!$G$6-'СЕТ СН'!$G$26</f>
        <v>2233.0923238199998</v>
      </c>
    </row>
    <row r="103" spans="1:25" ht="15.75" x14ac:dyDescent="0.2">
      <c r="A103" s="35">
        <f t="shared" si="2"/>
        <v>45493</v>
      </c>
      <c r="B103" s="36">
        <f>SUMIFS(СВЦЭМ!$D$39:$D$782,СВЦЭМ!$A$39:$A$782,$A103,СВЦЭМ!$B$39:$B$782,B$83)+'СЕТ СН'!$G$14+СВЦЭМ!$D$10+'СЕТ СН'!$G$6-'СЕТ СН'!$G$26</f>
        <v>2226.9854188699996</v>
      </c>
      <c r="C103" s="36">
        <f>SUMIFS(СВЦЭМ!$D$39:$D$782,СВЦЭМ!$A$39:$A$782,$A103,СВЦЭМ!$B$39:$B$782,C$83)+'СЕТ СН'!$G$14+СВЦЭМ!$D$10+'СЕТ СН'!$G$6-'СЕТ СН'!$G$26</f>
        <v>2299.7162247900001</v>
      </c>
      <c r="D103" s="36">
        <f>SUMIFS(СВЦЭМ!$D$39:$D$782,СВЦЭМ!$A$39:$A$782,$A103,СВЦЭМ!$B$39:$B$782,D$83)+'СЕТ СН'!$G$14+СВЦЭМ!$D$10+'СЕТ СН'!$G$6-'СЕТ СН'!$G$26</f>
        <v>2398.2452653699997</v>
      </c>
      <c r="E103" s="36">
        <f>SUMIFS(СВЦЭМ!$D$39:$D$782,СВЦЭМ!$A$39:$A$782,$A103,СВЦЭМ!$B$39:$B$782,E$83)+'СЕТ СН'!$G$14+СВЦЭМ!$D$10+'СЕТ СН'!$G$6-'СЕТ СН'!$G$26</f>
        <v>2441.6302462999997</v>
      </c>
      <c r="F103" s="36">
        <f>SUMIFS(СВЦЭМ!$D$39:$D$782,СВЦЭМ!$A$39:$A$782,$A103,СВЦЭМ!$B$39:$B$782,F$83)+'СЕТ СН'!$G$14+СВЦЭМ!$D$10+'СЕТ СН'!$G$6-'СЕТ СН'!$G$26</f>
        <v>2454.9952383</v>
      </c>
      <c r="G103" s="36">
        <f>SUMIFS(СВЦЭМ!$D$39:$D$782,СВЦЭМ!$A$39:$A$782,$A103,СВЦЭМ!$B$39:$B$782,G$83)+'СЕТ СН'!$G$14+СВЦЭМ!$D$10+'СЕТ СН'!$G$6-'СЕТ СН'!$G$26</f>
        <v>2452.34312249</v>
      </c>
      <c r="H103" s="36">
        <f>SUMIFS(СВЦЭМ!$D$39:$D$782,СВЦЭМ!$A$39:$A$782,$A103,СВЦЭМ!$B$39:$B$782,H$83)+'СЕТ СН'!$G$14+СВЦЭМ!$D$10+'СЕТ СН'!$G$6-'СЕТ СН'!$G$26</f>
        <v>2432.75154191</v>
      </c>
      <c r="I103" s="36">
        <f>SUMIFS(СВЦЭМ!$D$39:$D$782,СВЦЭМ!$A$39:$A$782,$A103,СВЦЭМ!$B$39:$B$782,I$83)+'СЕТ СН'!$G$14+СВЦЭМ!$D$10+'СЕТ СН'!$G$6-'СЕТ СН'!$G$26</f>
        <v>2358.18350943</v>
      </c>
      <c r="J103" s="36">
        <f>SUMIFS(СВЦЭМ!$D$39:$D$782,СВЦЭМ!$A$39:$A$782,$A103,СВЦЭМ!$B$39:$B$782,J$83)+'СЕТ СН'!$G$14+СВЦЭМ!$D$10+'СЕТ СН'!$G$6-'СЕТ СН'!$G$26</f>
        <v>2231.4264407199998</v>
      </c>
      <c r="K103" s="36">
        <f>SUMIFS(СВЦЭМ!$D$39:$D$782,СВЦЭМ!$A$39:$A$782,$A103,СВЦЭМ!$B$39:$B$782,K$83)+'СЕТ СН'!$G$14+СВЦЭМ!$D$10+'СЕТ СН'!$G$6-'СЕТ СН'!$G$26</f>
        <v>2126.9381398099999</v>
      </c>
      <c r="L103" s="36">
        <f>SUMIFS(СВЦЭМ!$D$39:$D$782,СВЦЭМ!$A$39:$A$782,$A103,СВЦЭМ!$B$39:$B$782,L$83)+'СЕТ СН'!$G$14+СВЦЭМ!$D$10+'СЕТ СН'!$G$6-'СЕТ СН'!$G$26</f>
        <v>2045.2595357800001</v>
      </c>
      <c r="M103" s="36">
        <f>SUMIFS(СВЦЭМ!$D$39:$D$782,СВЦЭМ!$A$39:$A$782,$A103,СВЦЭМ!$B$39:$B$782,M$83)+'СЕТ СН'!$G$14+СВЦЭМ!$D$10+'СЕТ СН'!$G$6-'СЕТ СН'!$G$26</f>
        <v>2000.02645304</v>
      </c>
      <c r="N103" s="36">
        <f>SUMIFS(СВЦЭМ!$D$39:$D$782,СВЦЭМ!$A$39:$A$782,$A103,СВЦЭМ!$B$39:$B$782,N$83)+'СЕТ СН'!$G$14+СВЦЭМ!$D$10+'СЕТ СН'!$G$6-'СЕТ СН'!$G$26</f>
        <v>2014.5924393600001</v>
      </c>
      <c r="O103" s="36">
        <f>SUMIFS(СВЦЭМ!$D$39:$D$782,СВЦЭМ!$A$39:$A$782,$A103,СВЦЭМ!$B$39:$B$782,O$83)+'СЕТ СН'!$G$14+СВЦЭМ!$D$10+'СЕТ СН'!$G$6-'СЕТ СН'!$G$26</f>
        <v>2009.7605039499999</v>
      </c>
      <c r="P103" s="36">
        <f>SUMIFS(СВЦЭМ!$D$39:$D$782,СВЦЭМ!$A$39:$A$782,$A103,СВЦЭМ!$B$39:$B$782,P$83)+'СЕТ СН'!$G$14+СВЦЭМ!$D$10+'СЕТ СН'!$G$6-'СЕТ СН'!$G$26</f>
        <v>1906.0164557999999</v>
      </c>
      <c r="Q103" s="36">
        <f>SUMIFS(СВЦЭМ!$D$39:$D$782,СВЦЭМ!$A$39:$A$782,$A103,СВЦЭМ!$B$39:$B$782,Q$83)+'СЕТ СН'!$G$14+СВЦЭМ!$D$10+'СЕТ СН'!$G$6-'СЕТ СН'!$G$26</f>
        <v>1923.89927141</v>
      </c>
      <c r="R103" s="36">
        <f>SUMIFS(СВЦЭМ!$D$39:$D$782,СВЦЭМ!$A$39:$A$782,$A103,СВЦЭМ!$B$39:$B$782,R$83)+'СЕТ СН'!$G$14+СВЦЭМ!$D$10+'СЕТ СН'!$G$6-'СЕТ СН'!$G$26</f>
        <v>1938.7889408799999</v>
      </c>
      <c r="S103" s="36">
        <f>SUMIFS(СВЦЭМ!$D$39:$D$782,СВЦЭМ!$A$39:$A$782,$A103,СВЦЭМ!$B$39:$B$782,S$83)+'СЕТ СН'!$G$14+СВЦЭМ!$D$10+'СЕТ СН'!$G$6-'СЕТ СН'!$G$26</f>
        <v>1928.02833108</v>
      </c>
      <c r="T103" s="36">
        <f>SUMIFS(СВЦЭМ!$D$39:$D$782,СВЦЭМ!$A$39:$A$782,$A103,СВЦЭМ!$B$39:$B$782,T$83)+'СЕТ СН'!$G$14+СВЦЭМ!$D$10+'СЕТ СН'!$G$6-'СЕТ СН'!$G$26</f>
        <v>1922.2181226999999</v>
      </c>
      <c r="U103" s="36">
        <f>SUMIFS(СВЦЭМ!$D$39:$D$782,СВЦЭМ!$A$39:$A$782,$A103,СВЦЭМ!$B$39:$B$782,U$83)+'СЕТ СН'!$G$14+СВЦЭМ!$D$10+'СЕТ СН'!$G$6-'СЕТ СН'!$G$26</f>
        <v>1942.6227074000001</v>
      </c>
      <c r="V103" s="36">
        <f>SUMIFS(СВЦЭМ!$D$39:$D$782,СВЦЭМ!$A$39:$A$782,$A103,СВЦЭМ!$B$39:$B$782,V$83)+'СЕТ СН'!$G$14+СВЦЭМ!$D$10+'СЕТ СН'!$G$6-'СЕТ СН'!$G$26</f>
        <v>1952.9826303499999</v>
      </c>
      <c r="W103" s="36">
        <f>SUMIFS(СВЦЭМ!$D$39:$D$782,СВЦЭМ!$A$39:$A$782,$A103,СВЦЭМ!$B$39:$B$782,W$83)+'СЕТ СН'!$G$14+СВЦЭМ!$D$10+'СЕТ СН'!$G$6-'СЕТ СН'!$G$26</f>
        <v>1931.28933181</v>
      </c>
      <c r="X103" s="36">
        <f>SUMIFS(СВЦЭМ!$D$39:$D$782,СВЦЭМ!$A$39:$A$782,$A103,СВЦЭМ!$B$39:$B$782,X$83)+'СЕТ СН'!$G$14+СВЦЭМ!$D$10+'СЕТ СН'!$G$6-'СЕТ СН'!$G$26</f>
        <v>1968.2967369799999</v>
      </c>
      <c r="Y103" s="36">
        <f>SUMIFS(СВЦЭМ!$D$39:$D$782,СВЦЭМ!$A$39:$A$782,$A103,СВЦЭМ!$B$39:$B$782,Y$83)+'СЕТ СН'!$G$14+СВЦЭМ!$D$10+'СЕТ СН'!$G$6-'СЕТ СН'!$G$26</f>
        <v>2064.1560226799998</v>
      </c>
    </row>
    <row r="104" spans="1:25" ht="15.75" x14ac:dyDescent="0.2">
      <c r="A104" s="35">
        <f t="shared" si="2"/>
        <v>45494</v>
      </c>
      <c r="B104" s="36">
        <f>SUMIFS(СВЦЭМ!$D$39:$D$782,СВЦЭМ!$A$39:$A$782,$A104,СВЦЭМ!$B$39:$B$782,B$83)+'СЕТ СН'!$G$14+СВЦЭМ!$D$10+'СЕТ СН'!$G$6-'СЕТ СН'!$G$26</f>
        <v>2185.5412893899997</v>
      </c>
      <c r="C104" s="36">
        <f>SUMIFS(СВЦЭМ!$D$39:$D$782,СВЦЭМ!$A$39:$A$782,$A104,СВЦЭМ!$B$39:$B$782,C$83)+'СЕТ СН'!$G$14+СВЦЭМ!$D$10+'СЕТ СН'!$G$6-'СЕТ СН'!$G$26</f>
        <v>2287.2789916899997</v>
      </c>
      <c r="D104" s="36">
        <f>SUMIFS(СВЦЭМ!$D$39:$D$782,СВЦЭМ!$A$39:$A$782,$A104,СВЦЭМ!$B$39:$B$782,D$83)+'СЕТ СН'!$G$14+СВЦЭМ!$D$10+'СЕТ СН'!$G$6-'СЕТ СН'!$G$26</f>
        <v>2336.47381812</v>
      </c>
      <c r="E104" s="36">
        <f>SUMIFS(СВЦЭМ!$D$39:$D$782,СВЦЭМ!$A$39:$A$782,$A104,СВЦЭМ!$B$39:$B$782,E$83)+'СЕТ СН'!$G$14+СВЦЭМ!$D$10+'СЕТ СН'!$G$6-'СЕТ СН'!$G$26</f>
        <v>2380.0509330499999</v>
      </c>
      <c r="F104" s="36">
        <f>SUMIFS(СВЦЭМ!$D$39:$D$782,СВЦЭМ!$A$39:$A$782,$A104,СВЦЭМ!$B$39:$B$782,F$83)+'СЕТ СН'!$G$14+СВЦЭМ!$D$10+'СЕТ СН'!$G$6-'СЕТ СН'!$G$26</f>
        <v>2422.9955599699997</v>
      </c>
      <c r="G104" s="36">
        <f>SUMIFS(СВЦЭМ!$D$39:$D$782,СВЦЭМ!$A$39:$A$782,$A104,СВЦЭМ!$B$39:$B$782,G$83)+'СЕТ СН'!$G$14+СВЦЭМ!$D$10+'СЕТ СН'!$G$6-'СЕТ СН'!$G$26</f>
        <v>2367.95242409</v>
      </c>
      <c r="H104" s="36">
        <f>SUMIFS(СВЦЭМ!$D$39:$D$782,СВЦЭМ!$A$39:$A$782,$A104,СВЦЭМ!$B$39:$B$782,H$83)+'СЕТ СН'!$G$14+СВЦЭМ!$D$10+'СЕТ СН'!$G$6-'СЕТ СН'!$G$26</f>
        <v>2392.95759856</v>
      </c>
      <c r="I104" s="36">
        <f>SUMIFS(СВЦЭМ!$D$39:$D$782,СВЦЭМ!$A$39:$A$782,$A104,СВЦЭМ!$B$39:$B$782,I$83)+'СЕТ СН'!$G$14+СВЦЭМ!$D$10+'СЕТ СН'!$G$6-'СЕТ СН'!$G$26</f>
        <v>2349.5470771099999</v>
      </c>
      <c r="J104" s="36">
        <f>SUMIFS(СВЦЭМ!$D$39:$D$782,СВЦЭМ!$A$39:$A$782,$A104,СВЦЭМ!$B$39:$B$782,J$83)+'СЕТ СН'!$G$14+СВЦЭМ!$D$10+'СЕТ СН'!$G$6-'СЕТ СН'!$G$26</f>
        <v>2195.73439048</v>
      </c>
      <c r="K104" s="36">
        <f>SUMIFS(СВЦЭМ!$D$39:$D$782,СВЦЭМ!$A$39:$A$782,$A104,СВЦЭМ!$B$39:$B$782,K$83)+'СЕТ СН'!$G$14+СВЦЭМ!$D$10+'СЕТ СН'!$G$6-'СЕТ СН'!$G$26</f>
        <v>2053.1795434399996</v>
      </c>
      <c r="L104" s="36">
        <f>SUMIFS(СВЦЭМ!$D$39:$D$782,СВЦЭМ!$A$39:$A$782,$A104,СВЦЭМ!$B$39:$B$782,L$83)+'СЕТ СН'!$G$14+СВЦЭМ!$D$10+'СЕТ СН'!$G$6-'СЕТ СН'!$G$26</f>
        <v>1985.28729273</v>
      </c>
      <c r="M104" s="36">
        <f>SUMIFS(СВЦЭМ!$D$39:$D$782,СВЦЭМ!$A$39:$A$782,$A104,СВЦЭМ!$B$39:$B$782,M$83)+'СЕТ СН'!$G$14+СВЦЭМ!$D$10+'СЕТ СН'!$G$6-'СЕТ СН'!$G$26</f>
        <v>1964.60120532</v>
      </c>
      <c r="N104" s="36">
        <f>SUMIFS(СВЦЭМ!$D$39:$D$782,СВЦЭМ!$A$39:$A$782,$A104,СВЦЭМ!$B$39:$B$782,N$83)+'СЕТ СН'!$G$14+СВЦЭМ!$D$10+'СЕТ СН'!$G$6-'СЕТ СН'!$G$26</f>
        <v>1961.01016785</v>
      </c>
      <c r="O104" s="36">
        <f>SUMIFS(СВЦЭМ!$D$39:$D$782,СВЦЭМ!$A$39:$A$782,$A104,СВЦЭМ!$B$39:$B$782,O$83)+'СЕТ СН'!$G$14+СВЦЭМ!$D$10+'СЕТ СН'!$G$6-'СЕТ СН'!$G$26</f>
        <v>1957.89071924</v>
      </c>
      <c r="P104" s="36">
        <f>SUMIFS(СВЦЭМ!$D$39:$D$782,СВЦЭМ!$A$39:$A$782,$A104,СВЦЭМ!$B$39:$B$782,P$83)+'СЕТ СН'!$G$14+СВЦЭМ!$D$10+'СЕТ СН'!$G$6-'СЕТ СН'!$G$26</f>
        <v>1975.06118689</v>
      </c>
      <c r="Q104" s="36">
        <f>SUMIFS(СВЦЭМ!$D$39:$D$782,СВЦЭМ!$A$39:$A$782,$A104,СВЦЭМ!$B$39:$B$782,Q$83)+'СЕТ СН'!$G$14+СВЦЭМ!$D$10+'СЕТ СН'!$G$6-'СЕТ СН'!$G$26</f>
        <v>1981.31892696</v>
      </c>
      <c r="R104" s="36">
        <f>SUMIFS(СВЦЭМ!$D$39:$D$782,СВЦЭМ!$A$39:$A$782,$A104,СВЦЭМ!$B$39:$B$782,R$83)+'СЕТ СН'!$G$14+СВЦЭМ!$D$10+'СЕТ СН'!$G$6-'СЕТ СН'!$G$26</f>
        <v>1978.0337514799999</v>
      </c>
      <c r="S104" s="36">
        <f>SUMIFS(СВЦЭМ!$D$39:$D$782,СВЦЭМ!$A$39:$A$782,$A104,СВЦЭМ!$B$39:$B$782,S$83)+'СЕТ СН'!$G$14+СВЦЭМ!$D$10+'СЕТ СН'!$G$6-'СЕТ СН'!$G$26</f>
        <v>1974.2159991999999</v>
      </c>
      <c r="T104" s="36">
        <f>SUMIFS(СВЦЭМ!$D$39:$D$782,СВЦЭМ!$A$39:$A$782,$A104,СВЦЭМ!$B$39:$B$782,T$83)+'СЕТ СН'!$G$14+СВЦЭМ!$D$10+'СЕТ СН'!$G$6-'СЕТ СН'!$G$26</f>
        <v>1960.2244429099999</v>
      </c>
      <c r="U104" s="36">
        <f>SUMIFS(СВЦЭМ!$D$39:$D$782,СВЦЭМ!$A$39:$A$782,$A104,СВЦЭМ!$B$39:$B$782,U$83)+'СЕТ СН'!$G$14+СВЦЭМ!$D$10+'СЕТ СН'!$G$6-'СЕТ СН'!$G$26</f>
        <v>1963.6028990699999</v>
      </c>
      <c r="V104" s="36">
        <f>SUMIFS(СВЦЭМ!$D$39:$D$782,СВЦЭМ!$A$39:$A$782,$A104,СВЦЭМ!$B$39:$B$782,V$83)+'СЕТ СН'!$G$14+СВЦЭМ!$D$10+'СЕТ СН'!$G$6-'СЕТ СН'!$G$26</f>
        <v>1959.64542411</v>
      </c>
      <c r="W104" s="36">
        <f>SUMIFS(СВЦЭМ!$D$39:$D$782,СВЦЭМ!$A$39:$A$782,$A104,СВЦЭМ!$B$39:$B$782,W$83)+'СЕТ СН'!$G$14+СВЦЭМ!$D$10+'СЕТ СН'!$G$6-'СЕТ СН'!$G$26</f>
        <v>1947.0919181500001</v>
      </c>
      <c r="X104" s="36">
        <f>SUMIFS(СВЦЭМ!$D$39:$D$782,СВЦЭМ!$A$39:$A$782,$A104,СВЦЭМ!$B$39:$B$782,X$83)+'СЕТ СН'!$G$14+СВЦЭМ!$D$10+'СЕТ СН'!$G$6-'СЕТ СН'!$G$26</f>
        <v>1999.77178987</v>
      </c>
      <c r="Y104" s="36">
        <f>SUMIFS(СВЦЭМ!$D$39:$D$782,СВЦЭМ!$A$39:$A$782,$A104,СВЦЭМ!$B$39:$B$782,Y$83)+'СЕТ СН'!$G$14+СВЦЭМ!$D$10+'СЕТ СН'!$G$6-'СЕТ СН'!$G$26</f>
        <v>2023.3225016399999</v>
      </c>
    </row>
    <row r="105" spans="1:25" ht="15.75" x14ac:dyDescent="0.2">
      <c r="A105" s="35">
        <f t="shared" si="2"/>
        <v>45495</v>
      </c>
      <c r="B105" s="36">
        <f>SUMIFS(СВЦЭМ!$D$39:$D$782,СВЦЭМ!$A$39:$A$782,$A105,СВЦЭМ!$B$39:$B$782,B$83)+'СЕТ СН'!$G$14+СВЦЭМ!$D$10+'СЕТ СН'!$G$6-'СЕТ СН'!$G$26</f>
        <v>2112.9171780500001</v>
      </c>
      <c r="C105" s="36">
        <f>SUMIFS(СВЦЭМ!$D$39:$D$782,СВЦЭМ!$A$39:$A$782,$A105,СВЦЭМ!$B$39:$B$782,C$83)+'СЕТ СН'!$G$14+СВЦЭМ!$D$10+'СЕТ СН'!$G$6-'СЕТ СН'!$G$26</f>
        <v>2183.45087345</v>
      </c>
      <c r="D105" s="36">
        <f>SUMIFS(СВЦЭМ!$D$39:$D$782,СВЦЭМ!$A$39:$A$782,$A105,СВЦЭМ!$B$39:$B$782,D$83)+'СЕТ СН'!$G$14+СВЦЭМ!$D$10+'СЕТ СН'!$G$6-'СЕТ СН'!$G$26</f>
        <v>2240.6425469199999</v>
      </c>
      <c r="E105" s="36">
        <f>SUMIFS(СВЦЭМ!$D$39:$D$782,СВЦЭМ!$A$39:$A$782,$A105,СВЦЭМ!$B$39:$B$782,E$83)+'СЕТ СН'!$G$14+СВЦЭМ!$D$10+'СЕТ СН'!$G$6-'СЕТ СН'!$G$26</f>
        <v>2278.4926382499998</v>
      </c>
      <c r="F105" s="36">
        <f>SUMIFS(СВЦЭМ!$D$39:$D$782,СВЦЭМ!$A$39:$A$782,$A105,СВЦЭМ!$B$39:$B$782,F$83)+'СЕТ СН'!$G$14+СВЦЭМ!$D$10+'СЕТ СН'!$G$6-'СЕТ СН'!$G$26</f>
        <v>2289.2985509</v>
      </c>
      <c r="G105" s="36">
        <f>SUMIFS(СВЦЭМ!$D$39:$D$782,СВЦЭМ!$A$39:$A$782,$A105,СВЦЭМ!$B$39:$B$782,G$83)+'СЕТ СН'!$G$14+СВЦЭМ!$D$10+'СЕТ СН'!$G$6-'СЕТ СН'!$G$26</f>
        <v>2289.9734673299999</v>
      </c>
      <c r="H105" s="36">
        <f>SUMIFS(СВЦЭМ!$D$39:$D$782,СВЦЭМ!$A$39:$A$782,$A105,СВЦЭМ!$B$39:$B$782,H$83)+'СЕТ СН'!$G$14+СВЦЭМ!$D$10+'СЕТ СН'!$G$6-'СЕТ СН'!$G$26</f>
        <v>2220.6742641199999</v>
      </c>
      <c r="I105" s="36">
        <f>SUMIFS(СВЦЭМ!$D$39:$D$782,СВЦЭМ!$A$39:$A$782,$A105,СВЦЭМ!$B$39:$B$782,I$83)+'СЕТ СН'!$G$14+СВЦЭМ!$D$10+'СЕТ СН'!$G$6-'СЕТ СН'!$G$26</f>
        <v>2121.25340719</v>
      </c>
      <c r="J105" s="36">
        <f>SUMIFS(СВЦЭМ!$D$39:$D$782,СВЦЭМ!$A$39:$A$782,$A105,СВЦЭМ!$B$39:$B$782,J$83)+'СЕТ СН'!$G$14+СВЦЭМ!$D$10+'СЕТ СН'!$G$6-'СЕТ СН'!$G$26</f>
        <v>2007.1254307699999</v>
      </c>
      <c r="K105" s="36">
        <f>SUMIFS(СВЦЭМ!$D$39:$D$782,СВЦЭМ!$A$39:$A$782,$A105,СВЦЭМ!$B$39:$B$782,K$83)+'СЕТ СН'!$G$14+СВЦЭМ!$D$10+'СЕТ СН'!$G$6-'СЕТ СН'!$G$26</f>
        <v>1934.93857374</v>
      </c>
      <c r="L105" s="36">
        <f>SUMIFS(СВЦЭМ!$D$39:$D$782,СВЦЭМ!$A$39:$A$782,$A105,СВЦЭМ!$B$39:$B$782,L$83)+'СЕТ СН'!$G$14+СВЦЭМ!$D$10+'СЕТ СН'!$G$6-'СЕТ СН'!$G$26</f>
        <v>1891.2283890900001</v>
      </c>
      <c r="M105" s="36">
        <f>SUMIFS(СВЦЭМ!$D$39:$D$782,СВЦЭМ!$A$39:$A$782,$A105,СВЦЭМ!$B$39:$B$782,M$83)+'СЕТ СН'!$G$14+СВЦЭМ!$D$10+'СЕТ СН'!$G$6-'СЕТ СН'!$G$26</f>
        <v>1866.3801530999999</v>
      </c>
      <c r="N105" s="36">
        <f>SUMIFS(СВЦЭМ!$D$39:$D$782,СВЦЭМ!$A$39:$A$782,$A105,СВЦЭМ!$B$39:$B$782,N$83)+'СЕТ СН'!$G$14+СВЦЭМ!$D$10+'СЕТ СН'!$G$6-'СЕТ СН'!$G$26</f>
        <v>1849.0260088099999</v>
      </c>
      <c r="O105" s="36">
        <f>SUMIFS(СВЦЭМ!$D$39:$D$782,СВЦЭМ!$A$39:$A$782,$A105,СВЦЭМ!$B$39:$B$782,O$83)+'СЕТ СН'!$G$14+СВЦЭМ!$D$10+'СЕТ СН'!$G$6-'СЕТ СН'!$G$26</f>
        <v>1863.6652028599999</v>
      </c>
      <c r="P105" s="36">
        <f>SUMIFS(СВЦЭМ!$D$39:$D$782,СВЦЭМ!$A$39:$A$782,$A105,СВЦЭМ!$B$39:$B$782,P$83)+'СЕТ СН'!$G$14+СВЦЭМ!$D$10+'СЕТ СН'!$G$6-'СЕТ СН'!$G$26</f>
        <v>1862.2800191900001</v>
      </c>
      <c r="Q105" s="36">
        <f>SUMIFS(СВЦЭМ!$D$39:$D$782,СВЦЭМ!$A$39:$A$782,$A105,СВЦЭМ!$B$39:$B$782,Q$83)+'СЕТ СН'!$G$14+СВЦЭМ!$D$10+'СЕТ СН'!$G$6-'СЕТ СН'!$G$26</f>
        <v>1860.8045984999999</v>
      </c>
      <c r="R105" s="36">
        <f>SUMIFS(СВЦЭМ!$D$39:$D$782,СВЦЭМ!$A$39:$A$782,$A105,СВЦЭМ!$B$39:$B$782,R$83)+'СЕТ СН'!$G$14+СВЦЭМ!$D$10+'СЕТ СН'!$G$6-'СЕТ СН'!$G$26</f>
        <v>1857.2854921000001</v>
      </c>
      <c r="S105" s="36">
        <f>SUMIFS(СВЦЭМ!$D$39:$D$782,СВЦЭМ!$A$39:$A$782,$A105,СВЦЭМ!$B$39:$B$782,S$83)+'СЕТ СН'!$G$14+СВЦЭМ!$D$10+'СЕТ СН'!$G$6-'СЕТ СН'!$G$26</f>
        <v>1849.8255551</v>
      </c>
      <c r="T105" s="36">
        <f>SUMIFS(СВЦЭМ!$D$39:$D$782,СВЦЭМ!$A$39:$A$782,$A105,СВЦЭМ!$B$39:$B$782,T$83)+'СЕТ СН'!$G$14+СВЦЭМ!$D$10+'СЕТ СН'!$G$6-'СЕТ СН'!$G$26</f>
        <v>1846.82269877</v>
      </c>
      <c r="U105" s="36">
        <f>SUMIFS(СВЦЭМ!$D$39:$D$782,СВЦЭМ!$A$39:$A$782,$A105,СВЦЭМ!$B$39:$B$782,U$83)+'СЕТ СН'!$G$14+СВЦЭМ!$D$10+'СЕТ СН'!$G$6-'СЕТ СН'!$G$26</f>
        <v>1861.6383897599999</v>
      </c>
      <c r="V105" s="36">
        <f>SUMIFS(СВЦЭМ!$D$39:$D$782,СВЦЭМ!$A$39:$A$782,$A105,СВЦЭМ!$B$39:$B$782,V$83)+'СЕТ СН'!$G$14+СВЦЭМ!$D$10+'СЕТ СН'!$G$6-'СЕТ СН'!$G$26</f>
        <v>1873.21131683</v>
      </c>
      <c r="W105" s="36">
        <f>SUMIFS(СВЦЭМ!$D$39:$D$782,СВЦЭМ!$A$39:$A$782,$A105,СВЦЭМ!$B$39:$B$782,W$83)+'СЕТ СН'!$G$14+СВЦЭМ!$D$10+'СЕТ СН'!$G$6-'СЕТ СН'!$G$26</f>
        <v>1837.0266505299999</v>
      </c>
      <c r="X105" s="36">
        <f>SUMIFS(СВЦЭМ!$D$39:$D$782,СВЦЭМ!$A$39:$A$782,$A105,СВЦЭМ!$B$39:$B$782,X$83)+'СЕТ СН'!$G$14+СВЦЭМ!$D$10+'СЕТ СН'!$G$6-'СЕТ СН'!$G$26</f>
        <v>1909.4249658199999</v>
      </c>
      <c r="Y105" s="36">
        <f>SUMIFS(СВЦЭМ!$D$39:$D$782,СВЦЭМ!$A$39:$A$782,$A105,СВЦЭМ!$B$39:$B$782,Y$83)+'СЕТ СН'!$G$14+СВЦЭМ!$D$10+'СЕТ СН'!$G$6-'СЕТ СН'!$G$26</f>
        <v>1993.1833098899999</v>
      </c>
    </row>
    <row r="106" spans="1:25" ht="15.75" x14ac:dyDescent="0.2">
      <c r="A106" s="35">
        <f t="shared" si="2"/>
        <v>45496</v>
      </c>
      <c r="B106" s="36">
        <f>SUMIFS(СВЦЭМ!$D$39:$D$782,СВЦЭМ!$A$39:$A$782,$A106,СВЦЭМ!$B$39:$B$782,B$83)+'СЕТ СН'!$G$14+СВЦЭМ!$D$10+'СЕТ СН'!$G$6-'СЕТ СН'!$G$26</f>
        <v>2208.1440796699999</v>
      </c>
      <c r="C106" s="36">
        <f>SUMIFS(СВЦЭМ!$D$39:$D$782,СВЦЭМ!$A$39:$A$782,$A106,СВЦЭМ!$B$39:$B$782,C$83)+'СЕТ СН'!$G$14+СВЦЭМ!$D$10+'СЕТ СН'!$G$6-'СЕТ СН'!$G$26</f>
        <v>2307.2244530399998</v>
      </c>
      <c r="D106" s="36">
        <f>SUMIFS(СВЦЭМ!$D$39:$D$782,СВЦЭМ!$A$39:$A$782,$A106,СВЦЭМ!$B$39:$B$782,D$83)+'СЕТ СН'!$G$14+СВЦЭМ!$D$10+'СЕТ СН'!$G$6-'СЕТ СН'!$G$26</f>
        <v>2359.4794804399999</v>
      </c>
      <c r="E106" s="36">
        <f>SUMIFS(СВЦЭМ!$D$39:$D$782,СВЦЭМ!$A$39:$A$782,$A106,СВЦЭМ!$B$39:$B$782,E$83)+'СЕТ СН'!$G$14+СВЦЭМ!$D$10+'СЕТ СН'!$G$6-'СЕТ СН'!$G$26</f>
        <v>2379.3996188199999</v>
      </c>
      <c r="F106" s="36">
        <f>SUMIFS(СВЦЭМ!$D$39:$D$782,СВЦЭМ!$A$39:$A$782,$A106,СВЦЭМ!$B$39:$B$782,F$83)+'СЕТ СН'!$G$14+СВЦЭМ!$D$10+'СЕТ СН'!$G$6-'СЕТ СН'!$G$26</f>
        <v>2372.9285383299998</v>
      </c>
      <c r="G106" s="36">
        <f>SUMIFS(СВЦЭМ!$D$39:$D$782,СВЦЭМ!$A$39:$A$782,$A106,СВЦЭМ!$B$39:$B$782,G$83)+'СЕТ СН'!$G$14+СВЦЭМ!$D$10+'СЕТ СН'!$G$6-'СЕТ СН'!$G$26</f>
        <v>2342.6542591799998</v>
      </c>
      <c r="H106" s="36">
        <f>SUMIFS(СВЦЭМ!$D$39:$D$782,СВЦЭМ!$A$39:$A$782,$A106,СВЦЭМ!$B$39:$B$782,H$83)+'СЕТ СН'!$G$14+СВЦЭМ!$D$10+'СЕТ СН'!$G$6-'СЕТ СН'!$G$26</f>
        <v>2297.40113333</v>
      </c>
      <c r="I106" s="36">
        <f>SUMIFS(СВЦЭМ!$D$39:$D$782,СВЦЭМ!$A$39:$A$782,$A106,СВЦЭМ!$B$39:$B$782,I$83)+'СЕТ СН'!$G$14+СВЦЭМ!$D$10+'СЕТ СН'!$G$6-'СЕТ СН'!$G$26</f>
        <v>2179.7373045999998</v>
      </c>
      <c r="J106" s="36">
        <f>SUMIFS(СВЦЭМ!$D$39:$D$782,СВЦЭМ!$A$39:$A$782,$A106,СВЦЭМ!$B$39:$B$782,J$83)+'СЕТ СН'!$G$14+СВЦЭМ!$D$10+'СЕТ СН'!$G$6-'СЕТ СН'!$G$26</f>
        <v>2063.17004576</v>
      </c>
      <c r="K106" s="36">
        <f>SUMIFS(СВЦЭМ!$D$39:$D$782,СВЦЭМ!$A$39:$A$782,$A106,СВЦЭМ!$B$39:$B$782,K$83)+'СЕТ СН'!$G$14+СВЦЭМ!$D$10+'СЕТ СН'!$G$6-'СЕТ СН'!$G$26</f>
        <v>1976.8328031999999</v>
      </c>
      <c r="L106" s="36">
        <f>SUMIFS(СВЦЭМ!$D$39:$D$782,СВЦЭМ!$A$39:$A$782,$A106,СВЦЭМ!$B$39:$B$782,L$83)+'СЕТ СН'!$G$14+СВЦЭМ!$D$10+'СЕТ СН'!$G$6-'СЕТ СН'!$G$26</f>
        <v>1942.35626781</v>
      </c>
      <c r="M106" s="36">
        <f>SUMIFS(СВЦЭМ!$D$39:$D$782,СВЦЭМ!$A$39:$A$782,$A106,СВЦЭМ!$B$39:$B$782,M$83)+'СЕТ СН'!$G$14+СВЦЭМ!$D$10+'СЕТ СН'!$G$6-'СЕТ СН'!$G$26</f>
        <v>1923.7058077300001</v>
      </c>
      <c r="N106" s="36">
        <f>SUMIFS(СВЦЭМ!$D$39:$D$782,СВЦЭМ!$A$39:$A$782,$A106,СВЦЭМ!$B$39:$B$782,N$83)+'СЕТ СН'!$G$14+СВЦЭМ!$D$10+'СЕТ СН'!$G$6-'СЕТ СН'!$G$26</f>
        <v>1907.64450437</v>
      </c>
      <c r="O106" s="36">
        <f>SUMIFS(СВЦЭМ!$D$39:$D$782,СВЦЭМ!$A$39:$A$782,$A106,СВЦЭМ!$B$39:$B$782,O$83)+'СЕТ СН'!$G$14+СВЦЭМ!$D$10+'СЕТ СН'!$G$6-'СЕТ СН'!$G$26</f>
        <v>1897.2273996399999</v>
      </c>
      <c r="P106" s="36">
        <f>SUMIFS(СВЦЭМ!$D$39:$D$782,СВЦЭМ!$A$39:$A$782,$A106,СВЦЭМ!$B$39:$B$782,P$83)+'СЕТ СН'!$G$14+СВЦЭМ!$D$10+'СЕТ СН'!$G$6-'СЕТ СН'!$G$26</f>
        <v>1888.0072913700001</v>
      </c>
      <c r="Q106" s="36">
        <f>SUMIFS(СВЦЭМ!$D$39:$D$782,СВЦЭМ!$A$39:$A$782,$A106,СВЦЭМ!$B$39:$B$782,Q$83)+'СЕТ СН'!$G$14+СВЦЭМ!$D$10+'СЕТ СН'!$G$6-'СЕТ СН'!$G$26</f>
        <v>1888.3116623199999</v>
      </c>
      <c r="R106" s="36">
        <f>SUMIFS(СВЦЭМ!$D$39:$D$782,СВЦЭМ!$A$39:$A$782,$A106,СВЦЭМ!$B$39:$B$782,R$83)+'СЕТ СН'!$G$14+СВЦЭМ!$D$10+'СЕТ СН'!$G$6-'СЕТ СН'!$G$26</f>
        <v>1896.4322036199999</v>
      </c>
      <c r="S106" s="36">
        <f>SUMIFS(СВЦЭМ!$D$39:$D$782,СВЦЭМ!$A$39:$A$782,$A106,СВЦЭМ!$B$39:$B$782,S$83)+'СЕТ СН'!$G$14+СВЦЭМ!$D$10+'СЕТ СН'!$G$6-'СЕТ СН'!$G$26</f>
        <v>1897.7197440800001</v>
      </c>
      <c r="T106" s="36">
        <f>SUMIFS(СВЦЭМ!$D$39:$D$782,СВЦЭМ!$A$39:$A$782,$A106,СВЦЭМ!$B$39:$B$782,T$83)+'СЕТ СН'!$G$14+СВЦЭМ!$D$10+'СЕТ СН'!$G$6-'СЕТ СН'!$G$26</f>
        <v>1906.4160608299999</v>
      </c>
      <c r="U106" s="36">
        <f>SUMIFS(СВЦЭМ!$D$39:$D$782,СВЦЭМ!$A$39:$A$782,$A106,СВЦЭМ!$B$39:$B$782,U$83)+'СЕТ СН'!$G$14+СВЦЭМ!$D$10+'СЕТ СН'!$G$6-'СЕТ СН'!$G$26</f>
        <v>1921.8088467699999</v>
      </c>
      <c r="V106" s="36">
        <f>SUMIFS(СВЦЭМ!$D$39:$D$782,СВЦЭМ!$A$39:$A$782,$A106,СВЦЭМ!$B$39:$B$782,V$83)+'СЕТ СН'!$G$14+СВЦЭМ!$D$10+'СЕТ СН'!$G$6-'СЕТ СН'!$G$26</f>
        <v>1930.73150399</v>
      </c>
      <c r="W106" s="36">
        <f>SUMIFS(СВЦЭМ!$D$39:$D$782,СВЦЭМ!$A$39:$A$782,$A106,СВЦЭМ!$B$39:$B$782,W$83)+'СЕТ СН'!$G$14+СВЦЭМ!$D$10+'СЕТ СН'!$G$6-'СЕТ СН'!$G$26</f>
        <v>1916.56634848</v>
      </c>
      <c r="X106" s="36">
        <f>SUMIFS(СВЦЭМ!$D$39:$D$782,СВЦЭМ!$A$39:$A$782,$A106,СВЦЭМ!$B$39:$B$782,X$83)+'СЕТ СН'!$G$14+СВЦЭМ!$D$10+'СЕТ СН'!$G$6-'СЕТ СН'!$G$26</f>
        <v>1974.47388269</v>
      </c>
      <c r="Y106" s="36">
        <f>SUMIFS(СВЦЭМ!$D$39:$D$782,СВЦЭМ!$A$39:$A$782,$A106,СВЦЭМ!$B$39:$B$782,Y$83)+'СЕТ СН'!$G$14+СВЦЭМ!$D$10+'СЕТ СН'!$G$6-'СЕТ СН'!$G$26</f>
        <v>2051.8531741799998</v>
      </c>
    </row>
    <row r="107" spans="1:25" ht="15.75" x14ac:dyDescent="0.2">
      <c r="A107" s="35">
        <f t="shared" si="2"/>
        <v>45497</v>
      </c>
      <c r="B107" s="36">
        <f>SUMIFS(СВЦЭМ!$D$39:$D$782,СВЦЭМ!$A$39:$A$782,$A107,СВЦЭМ!$B$39:$B$782,B$83)+'СЕТ СН'!$G$14+СВЦЭМ!$D$10+'СЕТ СН'!$G$6-'СЕТ СН'!$G$26</f>
        <v>2248.3420638099997</v>
      </c>
      <c r="C107" s="36">
        <f>SUMIFS(СВЦЭМ!$D$39:$D$782,СВЦЭМ!$A$39:$A$782,$A107,СВЦЭМ!$B$39:$B$782,C$83)+'СЕТ СН'!$G$14+СВЦЭМ!$D$10+'СЕТ СН'!$G$6-'СЕТ СН'!$G$26</f>
        <v>2346.7898052199998</v>
      </c>
      <c r="D107" s="36">
        <f>SUMIFS(СВЦЭМ!$D$39:$D$782,СВЦЭМ!$A$39:$A$782,$A107,СВЦЭМ!$B$39:$B$782,D$83)+'СЕТ СН'!$G$14+СВЦЭМ!$D$10+'СЕТ СН'!$G$6-'СЕТ СН'!$G$26</f>
        <v>2387.80113833</v>
      </c>
      <c r="E107" s="36">
        <f>SUMIFS(СВЦЭМ!$D$39:$D$782,СВЦЭМ!$A$39:$A$782,$A107,СВЦЭМ!$B$39:$B$782,E$83)+'СЕТ СН'!$G$14+СВЦЭМ!$D$10+'СЕТ СН'!$G$6-'СЕТ СН'!$G$26</f>
        <v>2360.63957179</v>
      </c>
      <c r="F107" s="36">
        <f>SUMIFS(СВЦЭМ!$D$39:$D$782,СВЦЭМ!$A$39:$A$782,$A107,СВЦЭМ!$B$39:$B$782,F$83)+'СЕТ СН'!$G$14+СВЦЭМ!$D$10+'СЕТ СН'!$G$6-'СЕТ СН'!$G$26</f>
        <v>2363.0209928300001</v>
      </c>
      <c r="G107" s="36">
        <f>SUMIFS(СВЦЭМ!$D$39:$D$782,СВЦЭМ!$A$39:$A$782,$A107,СВЦЭМ!$B$39:$B$782,G$83)+'СЕТ СН'!$G$14+СВЦЭМ!$D$10+'СЕТ СН'!$G$6-'СЕТ СН'!$G$26</f>
        <v>2365.1382631699998</v>
      </c>
      <c r="H107" s="36">
        <f>SUMIFS(СВЦЭМ!$D$39:$D$782,СВЦЭМ!$A$39:$A$782,$A107,СВЦЭМ!$B$39:$B$782,H$83)+'СЕТ СН'!$G$14+СВЦЭМ!$D$10+'СЕТ СН'!$G$6-'СЕТ СН'!$G$26</f>
        <v>2349.3139013199998</v>
      </c>
      <c r="I107" s="36">
        <f>SUMIFS(СВЦЭМ!$D$39:$D$782,СВЦЭМ!$A$39:$A$782,$A107,СВЦЭМ!$B$39:$B$782,I$83)+'СЕТ СН'!$G$14+СВЦЭМ!$D$10+'СЕТ СН'!$G$6-'СЕТ СН'!$G$26</f>
        <v>2241.1721896599997</v>
      </c>
      <c r="J107" s="36">
        <f>SUMIFS(СВЦЭМ!$D$39:$D$782,СВЦЭМ!$A$39:$A$782,$A107,СВЦЭМ!$B$39:$B$782,J$83)+'СЕТ СН'!$G$14+СВЦЭМ!$D$10+'СЕТ СН'!$G$6-'СЕТ СН'!$G$26</f>
        <v>2113.7054820399999</v>
      </c>
      <c r="K107" s="36">
        <f>SUMIFS(СВЦЭМ!$D$39:$D$782,СВЦЭМ!$A$39:$A$782,$A107,СВЦЭМ!$B$39:$B$782,K$83)+'СЕТ СН'!$G$14+СВЦЭМ!$D$10+'СЕТ СН'!$G$6-'СЕТ СН'!$G$26</f>
        <v>2023.7665743800001</v>
      </c>
      <c r="L107" s="36">
        <f>SUMIFS(СВЦЭМ!$D$39:$D$782,СВЦЭМ!$A$39:$A$782,$A107,СВЦЭМ!$B$39:$B$782,L$83)+'СЕТ СН'!$G$14+СВЦЭМ!$D$10+'СЕТ СН'!$G$6-'СЕТ СН'!$G$26</f>
        <v>1969.98448269</v>
      </c>
      <c r="M107" s="36">
        <f>SUMIFS(СВЦЭМ!$D$39:$D$782,СВЦЭМ!$A$39:$A$782,$A107,СВЦЭМ!$B$39:$B$782,M$83)+'СЕТ СН'!$G$14+СВЦЭМ!$D$10+'СЕТ СН'!$G$6-'СЕТ СН'!$G$26</f>
        <v>1946.1490084899999</v>
      </c>
      <c r="N107" s="36">
        <f>SUMIFS(СВЦЭМ!$D$39:$D$782,СВЦЭМ!$A$39:$A$782,$A107,СВЦЭМ!$B$39:$B$782,N$83)+'СЕТ СН'!$G$14+СВЦЭМ!$D$10+'СЕТ СН'!$G$6-'СЕТ СН'!$G$26</f>
        <v>1935.9667358899999</v>
      </c>
      <c r="O107" s="36">
        <f>SUMIFS(СВЦЭМ!$D$39:$D$782,СВЦЭМ!$A$39:$A$782,$A107,СВЦЭМ!$B$39:$B$782,O$83)+'СЕТ СН'!$G$14+СВЦЭМ!$D$10+'СЕТ СН'!$G$6-'СЕТ СН'!$G$26</f>
        <v>1933.87506278</v>
      </c>
      <c r="P107" s="36">
        <f>SUMIFS(СВЦЭМ!$D$39:$D$782,СВЦЭМ!$A$39:$A$782,$A107,СВЦЭМ!$B$39:$B$782,P$83)+'СЕТ СН'!$G$14+СВЦЭМ!$D$10+'СЕТ СН'!$G$6-'СЕТ СН'!$G$26</f>
        <v>1929.9645209099999</v>
      </c>
      <c r="Q107" s="36">
        <f>SUMIFS(СВЦЭМ!$D$39:$D$782,СВЦЭМ!$A$39:$A$782,$A107,СВЦЭМ!$B$39:$B$782,Q$83)+'СЕТ СН'!$G$14+СВЦЭМ!$D$10+'СЕТ СН'!$G$6-'СЕТ СН'!$G$26</f>
        <v>1936.3037155299999</v>
      </c>
      <c r="R107" s="36">
        <f>SUMIFS(СВЦЭМ!$D$39:$D$782,СВЦЭМ!$A$39:$A$782,$A107,СВЦЭМ!$B$39:$B$782,R$83)+'СЕТ СН'!$G$14+СВЦЭМ!$D$10+'СЕТ СН'!$G$6-'СЕТ СН'!$G$26</f>
        <v>1937.8677631400001</v>
      </c>
      <c r="S107" s="36">
        <f>SUMIFS(СВЦЭМ!$D$39:$D$782,СВЦЭМ!$A$39:$A$782,$A107,СВЦЭМ!$B$39:$B$782,S$83)+'СЕТ СН'!$G$14+СВЦЭМ!$D$10+'СЕТ СН'!$G$6-'СЕТ СН'!$G$26</f>
        <v>1948.6021836499999</v>
      </c>
      <c r="T107" s="36">
        <f>SUMIFS(СВЦЭМ!$D$39:$D$782,СВЦЭМ!$A$39:$A$782,$A107,СВЦЭМ!$B$39:$B$782,T$83)+'СЕТ СН'!$G$14+СВЦЭМ!$D$10+'СЕТ СН'!$G$6-'СЕТ СН'!$G$26</f>
        <v>1956.31432324</v>
      </c>
      <c r="U107" s="36">
        <f>SUMIFS(СВЦЭМ!$D$39:$D$782,СВЦЭМ!$A$39:$A$782,$A107,СВЦЭМ!$B$39:$B$782,U$83)+'СЕТ СН'!$G$14+СВЦЭМ!$D$10+'СЕТ СН'!$G$6-'СЕТ СН'!$G$26</f>
        <v>1975.44926996</v>
      </c>
      <c r="V107" s="36">
        <f>SUMIFS(СВЦЭМ!$D$39:$D$782,СВЦЭМ!$A$39:$A$782,$A107,СВЦЭМ!$B$39:$B$782,V$83)+'СЕТ СН'!$G$14+СВЦЭМ!$D$10+'СЕТ СН'!$G$6-'СЕТ СН'!$G$26</f>
        <v>1988.42314706</v>
      </c>
      <c r="W107" s="36">
        <f>SUMIFS(СВЦЭМ!$D$39:$D$782,СВЦЭМ!$A$39:$A$782,$A107,СВЦЭМ!$B$39:$B$782,W$83)+'СЕТ СН'!$G$14+СВЦЭМ!$D$10+'СЕТ СН'!$G$6-'СЕТ СН'!$G$26</f>
        <v>1973.75919937</v>
      </c>
      <c r="X107" s="36">
        <f>SUMIFS(СВЦЭМ!$D$39:$D$782,СВЦЭМ!$A$39:$A$782,$A107,СВЦЭМ!$B$39:$B$782,X$83)+'СЕТ СН'!$G$14+СВЦЭМ!$D$10+'СЕТ СН'!$G$6-'СЕТ СН'!$G$26</f>
        <v>2007.5326801399999</v>
      </c>
      <c r="Y107" s="36">
        <f>SUMIFS(СВЦЭМ!$D$39:$D$782,СВЦЭМ!$A$39:$A$782,$A107,СВЦЭМ!$B$39:$B$782,Y$83)+'СЕТ СН'!$G$14+СВЦЭМ!$D$10+'СЕТ СН'!$G$6-'СЕТ СН'!$G$26</f>
        <v>2097.45608584</v>
      </c>
    </row>
    <row r="108" spans="1:25" ht="15.75" x14ac:dyDescent="0.2">
      <c r="A108" s="35">
        <f t="shared" si="2"/>
        <v>45498</v>
      </c>
      <c r="B108" s="36">
        <f>SUMIFS(СВЦЭМ!$D$39:$D$782,СВЦЭМ!$A$39:$A$782,$A108,СВЦЭМ!$B$39:$B$782,B$83)+'СЕТ СН'!$G$14+СВЦЭМ!$D$10+'СЕТ СН'!$G$6-'СЕТ СН'!$G$26</f>
        <v>2209.2570715299998</v>
      </c>
      <c r="C108" s="36">
        <f>SUMIFS(СВЦЭМ!$D$39:$D$782,СВЦЭМ!$A$39:$A$782,$A108,СВЦЭМ!$B$39:$B$782,C$83)+'СЕТ СН'!$G$14+СВЦЭМ!$D$10+'СЕТ СН'!$G$6-'СЕТ СН'!$G$26</f>
        <v>2317.7925323099998</v>
      </c>
      <c r="D108" s="36">
        <f>SUMIFS(СВЦЭМ!$D$39:$D$782,СВЦЭМ!$A$39:$A$782,$A108,СВЦЭМ!$B$39:$B$782,D$83)+'СЕТ СН'!$G$14+СВЦЭМ!$D$10+'СЕТ СН'!$G$6-'СЕТ СН'!$G$26</f>
        <v>2397.2158793399999</v>
      </c>
      <c r="E108" s="36">
        <f>SUMIFS(СВЦЭМ!$D$39:$D$782,СВЦЭМ!$A$39:$A$782,$A108,СВЦЭМ!$B$39:$B$782,E$83)+'СЕТ СН'!$G$14+СВЦЭМ!$D$10+'СЕТ СН'!$G$6-'СЕТ СН'!$G$26</f>
        <v>2413.3220703799998</v>
      </c>
      <c r="F108" s="36">
        <f>SUMIFS(СВЦЭМ!$D$39:$D$782,СВЦЭМ!$A$39:$A$782,$A108,СВЦЭМ!$B$39:$B$782,F$83)+'СЕТ СН'!$G$14+СВЦЭМ!$D$10+'СЕТ СН'!$G$6-'СЕТ СН'!$G$26</f>
        <v>2418.6551596099998</v>
      </c>
      <c r="G108" s="36">
        <f>SUMIFS(СВЦЭМ!$D$39:$D$782,СВЦЭМ!$A$39:$A$782,$A108,СВЦЭМ!$B$39:$B$782,G$83)+'СЕТ СН'!$G$14+СВЦЭМ!$D$10+'СЕТ СН'!$G$6-'СЕТ СН'!$G$26</f>
        <v>2418.6727747</v>
      </c>
      <c r="H108" s="36">
        <f>SUMIFS(СВЦЭМ!$D$39:$D$782,СВЦЭМ!$A$39:$A$782,$A108,СВЦЭМ!$B$39:$B$782,H$83)+'СЕТ СН'!$G$14+СВЦЭМ!$D$10+'СЕТ СН'!$G$6-'СЕТ СН'!$G$26</f>
        <v>2375.0090604699999</v>
      </c>
      <c r="I108" s="36">
        <f>SUMIFS(СВЦЭМ!$D$39:$D$782,СВЦЭМ!$A$39:$A$782,$A108,СВЦЭМ!$B$39:$B$782,I$83)+'СЕТ СН'!$G$14+СВЦЭМ!$D$10+'СЕТ СН'!$G$6-'СЕТ СН'!$G$26</f>
        <v>2264.2369605700001</v>
      </c>
      <c r="J108" s="36">
        <f>SUMIFS(СВЦЭМ!$D$39:$D$782,СВЦЭМ!$A$39:$A$782,$A108,СВЦЭМ!$B$39:$B$782,J$83)+'СЕТ СН'!$G$14+СВЦЭМ!$D$10+'СЕТ СН'!$G$6-'СЕТ СН'!$G$26</f>
        <v>2150.5449060000001</v>
      </c>
      <c r="K108" s="36">
        <f>SUMIFS(СВЦЭМ!$D$39:$D$782,СВЦЭМ!$A$39:$A$782,$A108,СВЦЭМ!$B$39:$B$782,K$83)+'СЕТ СН'!$G$14+СВЦЭМ!$D$10+'СЕТ СН'!$G$6-'СЕТ СН'!$G$26</f>
        <v>2080.5007089299997</v>
      </c>
      <c r="L108" s="36">
        <f>SUMIFS(СВЦЭМ!$D$39:$D$782,СВЦЭМ!$A$39:$A$782,$A108,СВЦЭМ!$B$39:$B$782,L$83)+'СЕТ СН'!$G$14+СВЦЭМ!$D$10+'СЕТ СН'!$G$6-'СЕТ СН'!$G$26</f>
        <v>2023.9850132899999</v>
      </c>
      <c r="M108" s="36">
        <f>SUMIFS(СВЦЭМ!$D$39:$D$782,СВЦЭМ!$A$39:$A$782,$A108,СВЦЭМ!$B$39:$B$782,M$83)+'СЕТ СН'!$G$14+СВЦЭМ!$D$10+'СЕТ СН'!$G$6-'СЕТ СН'!$G$26</f>
        <v>2004.65273508</v>
      </c>
      <c r="N108" s="36">
        <f>SUMIFS(СВЦЭМ!$D$39:$D$782,СВЦЭМ!$A$39:$A$782,$A108,СВЦЭМ!$B$39:$B$782,N$83)+'СЕТ СН'!$G$14+СВЦЭМ!$D$10+'СЕТ СН'!$G$6-'СЕТ СН'!$G$26</f>
        <v>1983.4224171599999</v>
      </c>
      <c r="O108" s="36">
        <f>SUMIFS(СВЦЭМ!$D$39:$D$782,СВЦЭМ!$A$39:$A$782,$A108,СВЦЭМ!$B$39:$B$782,O$83)+'СЕТ СН'!$G$14+СВЦЭМ!$D$10+'СЕТ СН'!$G$6-'СЕТ СН'!$G$26</f>
        <v>1974.8800123399999</v>
      </c>
      <c r="P108" s="36">
        <f>SUMIFS(СВЦЭМ!$D$39:$D$782,СВЦЭМ!$A$39:$A$782,$A108,СВЦЭМ!$B$39:$B$782,P$83)+'СЕТ СН'!$G$14+СВЦЭМ!$D$10+'СЕТ СН'!$G$6-'СЕТ СН'!$G$26</f>
        <v>1975.1350971300001</v>
      </c>
      <c r="Q108" s="36">
        <f>SUMIFS(СВЦЭМ!$D$39:$D$782,СВЦЭМ!$A$39:$A$782,$A108,СВЦЭМ!$B$39:$B$782,Q$83)+'СЕТ СН'!$G$14+СВЦЭМ!$D$10+'СЕТ СН'!$G$6-'СЕТ СН'!$G$26</f>
        <v>1968.9295041099999</v>
      </c>
      <c r="R108" s="36">
        <f>SUMIFS(СВЦЭМ!$D$39:$D$782,СВЦЭМ!$A$39:$A$782,$A108,СВЦЭМ!$B$39:$B$782,R$83)+'СЕТ СН'!$G$14+СВЦЭМ!$D$10+'СЕТ СН'!$G$6-'СЕТ СН'!$G$26</f>
        <v>1985.0628383599999</v>
      </c>
      <c r="S108" s="36">
        <f>SUMIFS(СВЦЭМ!$D$39:$D$782,СВЦЭМ!$A$39:$A$782,$A108,СВЦЭМ!$B$39:$B$782,S$83)+'СЕТ СН'!$G$14+СВЦЭМ!$D$10+'СЕТ СН'!$G$6-'СЕТ СН'!$G$26</f>
        <v>1980.2160837199999</v>
      </c>
      <c r="T108" s="36">
        <f>SUMIFS(СВЦЭМ!$D$39:$D$782,СВЦЭМ!$A$39:$A$782,$A108,СВЦЭМ!$B$39:$B$782,T$83)+'СЕТ СН'!$G$14+СВЦЭМ!$D$10+'СЕТ СН'!$G$6-'СЕТ СН'!$G$26</f>
        <v>1977.9084342399999</v>
      </c>
      <c r="U108" s="36">
        <f>SUMIFS(СВЦЭМ!$D$39:$D$782,СВЦЭМ!$A$39:$A$782,$A108,СВЦЭМ!$B$39:$B$782,U$83)+'СЕТ СН'!$G$14+СВЦЭМ!$D$10+'СЕТ СН'!$G$6-'СЕТ СН'!$G$26</f>
        <v>1998.3989875899999</v>
      </c>
      <c r="V108" s="36">
        <f>SUMIFS(СВЦЭМ!$D$39:$D$782,СВЦЭМ!$A$39:$A$782,$A108,СВЦЭМ!$B$39:$B$782,V$83)+'СЕТ СН'!$G$14+СВЦЭМ!$D$10+'СЕТ СН'!$G$6-'СЕТ СН'!$G$26</f>
        <v>2010.7311548600001</v>
      </c>
      <c r="W108" s="36">
        <f>SUMIFS(СВЦЭМ!$D$39:$D$782,СВЦЭМ!$A$39:$A$782,$A108,СВЦЭМ!$B$39:$B$782,W$83)+'СЕТ СН'!$G$14+СВЦЭМ!$D$10+'СЕТ СН'!$G$6-'СЕТ СН'!$G$26</f>
        <v>1985.5322224500001</v>
      </c>
      <c r="X108" s="36">
        <f>SUMIFS(СВЦЭМ!$D$39:$D$782,СВЦЭМ!$A$39:$A$782,$A108,СВЦЭМ!$B$39:$B$782,X$83)+'СЕТ СН'!$G$14+СВЦЭМ!$D$10+'СЕТ СН'!$G$6-'СЕТ СН'!$G$26</f>
        <v>2048.7551952499998</v>
      </c>
      <c r="Y108" s="36">
        <f>SUMIFS(СВЦЭМ!$D$39:$D$782,СВЦЭМ!$A$39:$A$782,$A108,СВЦЭМ!$B$39:$B$782,Y$83)+'СЕТ СН'!$G$14+СВЦЭМ!$D$10+'СЕТ СН'!$G$6-'СЕТ СН'!$G$26</f>
        <v>2141.0723951599998</v>
      </c>
    </row>
    <row r="109" spans="1:25" ht="15.75" x14ac:dyDescent="0.2">
      <c r="A109" s="35">
        <f t="shared" si="2"/>
        <v>45499</v>
      </c>
      <c r="B109" s="36">
        <f>SUMIFS(СВЦЭМ!$D$39:$D$782,СВЦЭМ!$A$39:$A$782,$A109,СВЦЭМ!$B$39:$B$782,B$83)+'СЕТ СН'!$G$14+СВЦЭМ!$D$10+'СЕТ СН'!$G$6-'СЕТ СН'!$G$26</f>
        <v>2194.0781785599997</v>
      </c>
      <c r="C109" s="36">
        <f>SUMIFS(СВЦЭМ!$D$39:$D$782,СВЦЭМ!$A$39:$A$782,$A109,СВЦЭМ!$B$39:$B$782,C$83)+'СЕТ СН'!$G$14+СВЦЭМ!$D$10+'СЕТ СН'!$G$6-'СЕТ СН'!$G$26</f>
        <v>2262.8346260399999</v>
      </c>
      <c r="D109" s="36">
        <f>SUMIFS(СВЦЭМ!$D$39:$D$782,СВЦЭМ!$A$39:$A$782,$A109,СВЦЭМ!$B$39:$B$782,D$83)+'СЕТ СН'!$G$14+СВЦЭМ!$D$10+'СЕТ СН'!$G$6-'СЕТ СН'!$G$26</f>
        <v>2334.7255535199997</v>
      </c>
      <c r="E109" s="36">
        <f>SUMIFS(СВЦЭМ!$D$39:$D$782,СВЦЭМ!$A$39:$A$782,$A109,СВЦЭМ!$B$39:$B$782,E$83)+'СЕТ СН'!$G$14+СВЦЭМ!$D$10+'СЕТ СН'!$G$6-'СЕТ СН'!$G$26</f>
        <v>2326.2964743299999</v>
      </c>
      <c r="F109" s="36">
        <f>SUMIFS(СВЦЭМ!$D$39:$D$782,СВЦЭМ!$A$39:$A$782,$A109,СВЦЭМ!$B$39:$B$782,F$83)+'СЕТ СН'!$G$14+СВЦЭМ!$D$10+'СЕТ СН'!$G$6-'СЕТ СН'!$G$26</f>
        <v>2327.6403634199996</v>
      </c>
      <c r="G109" s="36">
        <f>SUMIFS(СВЦЭМ!$D$39:$D$782,СВЦЭМ!$A$39:$A$782,$A109,СВЦЭМ!$B$39:$B$782,G$83)+'СЕТ СН'!$G$14+СВЦЭМ!$D$10+'СЕТ СН'!$G$6-'СЕТ СН'!$G$26</f>
        <v>2333.88196036</v>
      </c>
      <c r="H109" s="36">
        <f>SUMIFS(СВЦЭМ!$D$39:$D$782,СВЦЭМ!$A$39:$A$782,$A109,СВЦЭМ!$B$39:$B$782,H$83)+'СЕТ СН'!$G$14+СВЦЭМ!$D$10+'СЕТ СН'!$G$6-'СЕТ СН'!$G$26</f>
        <v>2153.1249000299999</v>
      </c>
      <c r="I109" s="36">
        <f>SUMIFS(СВЦЭМ!$D$39:$D$782,СВЦЭМ!$A$39:$A$782,$A109,СВЦЭМ!$B$39:$B$782,I$83)+'СЕТ СН'!$G$14+СВЦЭМ!$D$10+'СЕТ СН'!$G$6-'СЕТ СН'!$G$26</f>
        <v>2164.1229770499999</v>
      </c>
      <c r="J109" s="36">
        <f>SUMIFS(СВЦЭМ!$D$39:$D$782,СВЦЭМ!$A$39:$A$782,$A109,СВЦЭМ!$B$39:$B$782,J$83)+'СЕТ СН'!$G$14+СВЦЭМ!$D$10+'СЕТ СН'!$G$6-'СЕТ СН'!$G$26</f>
        <v>2082.7925089099999</v>
      </c>
      <c r="K109" s="36">
        <f>SUMIFS(СВЦЭМ!$D$39:$D$782,СВЦЭМ!$A$39:$A$782,$A109,СВЦЭМ!$B$39:$B$782,K$83)+'СЕТ СН'!$G$14+СВЦЭМ!$D$10+'СЕТ СН'!$G$6-'СЕТ СН'!$G$26</f>
        <v>2031.11146807</v>
      </c>
      <c r="L109" s="36">
        <f>SUMIFS(СВЦЭМ!$D$39:$D$782,СВЦЭМ!$A$39:$A$782,$A109,СВЦЭМ!$B$39:$B$782,L$83)+'СЕТ СН'!$G$14+СВЦЭМ!$D$10+'СЕТ СН'!$G$6-'СЕТ СН'!$G$26</f>
        <v>2001.3742158099999</v>
      </c>
      <c r="M109" s="36">
        <f>SUMIFS(СВЦЭМ!$D$39:$D$782,СВЦЭМ!$A$39:$A$782,$A109,СВЦЭМ!$B$39:$B$782,M$83)+'СЕТ СН'!$G$14+СВЦЭМ!$D$10+'СЕТ СН'!$G$6-'СЕТ СН'!$G$26</f>
        <v>1984.7578558499999</v>
      </c>
      <c r="N109" s="36">
        <f>SUMIFS(СВЦЭМ!$D$39:$D$782,СВЦЭМ!$A$39:$A$782,$A109,СВЦЭМ!$B$39:$B$782,N$83)+'СЕТ СН'!$G$14+СВЦЭМ!$D$10+'СЕТ СН'!$G$6-'СЕТ СН'!$G$26</f>
        <v>1969.96252845</v>
      </c>
      <c r="O109" s="36">
        <f>SUMIFS(СВЦЭМ!$D$39:$D$782,СВЦЭМ!$A$39:$A$782,$A109,СВЦЭМ!$B$39:$B$782,O$83)+'СЕТ СН'!$G$14+СВЦЭМ!$D$10+'СЕТ СН'!$G$6-'СЕТ СН'!$G$26</f>
        <v>1957.2292909</v>
      </c>
      <c r="P109" s="36">
        <f>SUMIFS(СВЦЭМ!$D$39:$D$782,СВЦЭМ!$A$39:$A$782,$A109,СВЦЭМ!$B$39:$B$782,P$83)+'СЕТ СН'!$G$14+СВЦЭМ!$D$10+'СЕТ СН'!$G$6-'СЕТ СН'!$G$26</f>
        <v>1957.9772721699999</v>
      </c>
      <c r="Q109" s="36">
        <f>SUMIFS(СВЦЭМ!$D$39:$D$782,СВЦЭМ!$A$39:$A$782,$A109,СВЦЭМ!$B$39:$B$782,Q$83)+'СЕТ СН'!$G$14+СВЦЭМ!$D$10+'СЕТ СН'!$G$6-'СЕТ СН'!$G$26</f>
        <v>1964.9413853599999</v>
      </c>
      <c r="R109" s="36">
        <f>SUMIFS(СВЦЭМ!$D$39:$D$782,СВЦЭМ!$A$39:$A$782,$A109,СВЦЭМ!$B$39:$B$782,R$83)+'СЕТ СН'!$G$14+СВЦЭМ!$D$10+'СЕТ СН'!$G$6-'СЕТ СН'!$G$26</f>
        <v>1963.1190019799999</v>
      </c>
      <c r="S109" s="36">
        <f>SUMIFS(СВЦЭМ!$D$39:$D$782,СВЦЭМ!$A$39:$A$782,$A109,СВЦЭМ!$B$39:$B$782,S$83)+'СЕТ СН'!$G$14+СВЦЭМ!$D$10+'СЕТ СН'!$G$6-'СЕТ СН'!$G$26</f>
        <v>1952.7040535199999</v>
      </c>
      <c r="T109" s="36">
        <f>SUMIFS(СВЦЭМ!$D$39:$D$782,СВЦЭМ!$A$39:$A$782,$A109,СВЦЭМ!$B$39:$B$782,T$83)+'СЕТ СН'!$G$14+СВЦЭМ!$D$10+'СЕТ СН'!$G$6-'СЕТ СН'!$G$26</f>
        <v>1947.40312928</v>
      </c>
      <c r="U109" s="36">
        <f>SUMIFS(СВЦЭМ!$D$39:$D$782,СВЦЭМ!$A$39:$A$782,$A109,СВЦЭМ!$B$39:$B$782,U$83)+'СЕТ СН'!$G$14+СВЦЭМ!$D$10+'СЕТ СН'!$G$6-'СЕТ СН'!$G$26</f>
        <v>1982.0468879800001</v>
      </c>
      <c r="V109" s="36">
        <f>SUMIFS(СВЦЭМ!$D$39:$D$782,СВЦЭМ!$A$39:$A$782,$A109,СВЦЭМ!$B$39:$B$782,V$83)+'СЕТ СН'!$G$14+СВЦЭМ!$D$10+'СЕТ СН'!$G$6-'СЕТ СН'!$G$26</f>
        <v>2008.2243857000001</v>
      </c>
      <c r="W109" s="36">
        <f>SUMIFS(СВЦЭМ!$D$39:$D$782,СВЦЭМ!$A$39:$A$782,$A109,СВЦЭМ!$B$39:$B$782,W$83)+'СЕТ СН'!$G$14+СВЦЭМ!$D$10+'СЕТ СН'!$G$6-'СЕТ СН'!$G$26</f>
        <v>1982.0099745299999</v>
      </c>
      <c r="X109" s="36">
        <f>SUMIFS(СВЦЭМ!$D$39:$D$782,СВЦЭМ!$A$39:$A$782,$A109,СВЦЭМ!$B$39:$B$782,X$83)+'СЕТ СН'!$G$14+СВЦЭМ!$D$10+'СЕТ СН'!$G$6-'СЕТ СН'!$G$26</f>
        <v>2049.4551564199996</v>
      </c>
      <c r="Y109" s="36">
        <f>SUMIFS(СВЦЭМ!$D$39:$D$782,СВЦЭМ!$A$39:$A$782,$A109,СВЦЭМ!$B$39:$B$782,Y$83)+'СЕТ СН'!$G$14+СВЦЭМ!$D$10+'СЕТ СН'!$G$6-'СЕТ СН'!$G$26</f>
        <v>2141.2144934200001</v>
      </c>
    </row>
    <row r="110" spans="1:25" ht="15.75" x14ac:dyDescent="0.2">
      <c r="A110" s="35">
        <f t="shared" si="2"/>
        <v>45500</v>
      </c>
      <c r="B110" s="36">
        <f>SUMIFS(СВЦЭМ!$D$39:$D$782,СВЦЭМ!$A$39:$A$782,$A110,СВЦЭМ!$B$39:$B$782,B$83)+'СЕТ СН'!$G$14+СВЦЭМ!$D$10+'СЕТ СН'!$G$6-'СЕТ СН'!$G$26</f>
        <v>2229.9969811299998</v>
      </c>
      <c r="C110" s="36">
        <f>SUMIFS(СВЦЭМ!$D$39:$D$782,СВЦЭМ!$A$39:$A$782,$A110,СВЦЭМ!$B$39:$B$782,C$83)+'СЕТ СН'!$G$14+СВЦЭМ!$D$10+'СЕТ СН'!$G$6-'СЕТ СН'!$G$26</f>
        <v>2301.2772837299999</v>
      </c>
      <c r="D110" s="36">
        <f>SUMIFS(СВЦЭМ!$D$39:$D$782,СВЦЭМ!$A$39:$A$782,$A110,СВЦЭМ!$B$39:$B$782,D$83)+'СЕТ СН'!$G$14+СВЦЭМ!$D$10+'СЕТ СН'!$G$6-'СЕТ СН'!$G$26</f>
        <v>2343.85357015</v>
      </c>
      <c r="E110" s="36">
        <f>SUMIFS(СВЦЭМ!$D$39:$D$782,СВЦЭМ!$A$39:$A$782,$A110,СВЦЭМ!$B$39:$B$782,E$83)+'СЕТ СН'!$G$14+СВЦЭМ!$D$10+'СЕТ СН'!$G$6-'СЕТ СН'!$G$26</f>
        <v>2377.8735578299998</v>
      </c>
      <c r="F110" s="36">
        <f>SUMIFS(СВЦЭМ!$D$39:$D$782,СВЦЭМ!$A$39:$A$782,$A110,СВЦЭМ!$B$39:$B$782,F$83)+'СЕТ СН'!$G$14+СВЦЭМ!$D$10+'СЕТ СН'!$G$6-'СЕТ СН'!$G$26</f>
        <v>2359.5808539499999</v>
      </c>
      <c r="G110" s="36">
        <f>SUMIFS(СВЦЭМ!$D$39:$D$782,СВЦЭМ!$A$39:$A$782,$A110,СВЦЭМ!$B$39:$B$782,G$83)+'СЕТ СН'!$G$14+СВЦЭМ!$D$10+'СЕТ СН'!$G$6-'СЕТ СН'!$G$26</f>
        <v>2370.64723362</v>
      </c>
      <c r="H110" s="36">
        <f>SUMIFS(СВЦЭМ!$D$39:$D$782,СВЦЭМ!$A$39:$A$782,$A110,СВЦЭМ!$B$39:$B$782,H$83)+'СЕТ СН'!$G$14+СВЦЭМ!$D$10+'СЕТ СН'!$G$6-'СЕТ СН'!$G$26</f>
        <v>2337.0208097899999</v>
      </c>
      <c r="I110" s="36">
        <f>SUMIFS(СВЦЭМ!$D$39:$D$782,СВЦЭМ!$A$39:$A$782,$A110,СВЦЭМ!$B$39:$B$782,I$83)+'СЕТ СН'!$G$14+СВЦЭМ!$D$10+'СЕТ СН'!$G$6-'СЕТ СН'!$G$26</f>
        <v>2209.1115959599997</v>
      </c>
      <c r="J110" s="36">
        <f>SUMIFS(СВЦЭМ!$D$39:$D$782,СВЦЭМ!$A$39:$A$782,$A110,СВЦЭМ!$B$39:$B$782,J$83)+'СЕТ СН'!$G$14+СВЦЭМ!$D$10+'СЕТ СН'!$G$6-'СЕТ СН'!$G$26</f>
        <v>2183.6241542099997</v>
      </c>
      <c r="K110" s="36">
        <f>SUMIFS(СВЦЭМ!$D$39:$D$782,СВЦЭМ!$A$39:$A$782,$A110,СВЦЭМ!$B$39:$B$782,K$83)+'СЕТ СН'!$G$14+СВЦЭМ!$D$10+'СЕТ СН'!$G$6-'СЕТ СН'!$G$26</f>
        <v>2100.6296204400001</v>
      </c>
      <c r="L110" s="36">
        <f>SUMIFS(СВЦЭМ!$D$39:$D$782,СВЦЭМ!$A$39:$A$782,$A110,СВЦЭМ!$B$39:$B$782,L$83)+'СЕТ СН'!$G$14+СВЦЭМ!$D$10+'СЕТ СН'!$G$6-'СЕТ СН'!$G$26</f>
        <v>2041.38319344</v>
      </c>
      <c r="M110" s="36">
        <f>SUMIFS(СВЦЭМ!$D$39:$D$782,СВЦЭМ!$A$39:$A$782,$A110,СВЦЭМ!$B$39:$B$782,M$83)+'СЕТ СН'!$G$14+СВЦЭМ!$D$10+'СЕТ СН'!$G$6-'СЕТ СН'!$G$26</f>
        <v>2008.41881951</v>
      </c>
      <c r="N110" s="36">
        <f>SUMIFS(СВЦЭМ!$D$39:$D$782,СВЦЭМ!$A$39:$A$782,$A110,СВЦЭМ!$B$39:$B$782,N$83)+'СЕТ СН'!$G$14+СВЦЭМ!$D$10+'СЕТ СН'!$G$6-'СЕТ СН'!$G$26</f>
        <v>2003.9473641499999</v>
      </c>
      <c r="O110" s="36">
        <f>SUMIFS(СВЦЭМ!$D$39:$D$782,СВЦЭМ!$A$39:$A$782,$A110,СВЦЭМ!$B$39:$B$782,O$83)+'СЕТ СН'!$G$14+СВЦЭМ!$D$10+'СЕТ СН'!$G$6-'СЕТ СН'!$G$26</f>
        <v>2001.54699237</v>
      </c>
      <c r="P110" s="36">
        <f>SUMIFS(СВЦЭМ!$D$39:$D$782,СВЦЭМ!$A$39:$A$782,$A110,СВЦЭМ!$B$39:$B$782,P$83)+'СЕТ СН'!$G$14+СВЦЭМ!$D$10+'СЕТ СН'!$G$6-'СЕТ СН'!$G$26</f>
        <v>2009.46898487</v>
      </c>
      <c r="Q110" s="36">
        <f>SUMIFS(СВЦЭМ!$D$39:$D$782,СВЦЭМ!$A$39:$A$782,$A110,СВЦЭМ!$B$39:$B$782,Q$83)+'СЕТ СН'!$G$14+СВЦЭМ!$D$10+'СЕТ СН'!$G$6-'СЕТ СН'!$G$26</f>
        <v>2012.4099942</v>
      </c>
      <c r="R110" s="36">
        <f>SUMIFS(СВЦЭМ!$D$39:$D$782,СВЦЭМ!$A$39:$A$782,$A110,СВЦЭМ!$B$39:$B$782,R$83)+'СЕТ СН'!$G$14+СВЦЭМ!$D$10+'СЕТ СН'!$G$6-'СЕТ СН'!$G$26</f>
        <v>2015.72906106</v>
      </c>
      <c r="S110" s="36">
        <f>SUMIFS(СВЦЭМ!$D$39:$D$782,СВЦЭМ!$A$39:$A$782,$A110,СВЦЭМ!$B$39:$B$782,S$83)+'СЕТ СН'!$G$14+СВЦЭМ!$D$10+'СЕТ СН'!$G$6-'СЕТ СН'!$G$26</f>
        <v>2008.34692184</v>
      </c>
      <c r="T110" s="36">
        <f>SUMIFS(СВЦЭМ!$D$39:$D$782,СВЦЭМ!$A$39:$A$782,$A110,СВЦЭМ!$B$39:$B$782,T$83)+'СЕТ СН'!$G$14+СВЦЭМ!$D$10+'СЕТ СН'!$G$6-'СЕТ СН'!$G$26</f>
        <v>1997.9042617499999</v>
      </c>
      <c r="U110" s="36">
        <f>SUMIFS(СВЦЭМ!$D$39:$D$782,СВЦЭМ!$A$39:$A$782,$A110,СВЦЭМ!$B$39:$B$782,U$83)+'СЕТ СН'!$G$14+СВЦЭМ!$D$10+'СЕТ СН'!$G$6-'СЕТ СН'!$G$26</f>
        <v>2021.5391438199999</v>
      </c>
      <c r="V110" s="36">
        <f>SUMIFS(СВЦЭМ!$D$39:$D$782,СВЦЭМ!$A$39:$A$782,$A110,СВЦЭМ!$B$39:$B$782,V$83)+'СЕТ СН'!$G$14+СВЦЭМ!$D$10+'СЕТ СН'!$G$6-'СЕТ СН'!$G$26</f>
        <v>2027.20814797</v>
      </c>
      <c r="W110" s="36">
        <f>SUMIFS(СВЦЭМ!$D$39:$D$782,СВЦЭМ!$A$39:$A$782,$A110,СВЦЭМ!$B$39:$B$782,W$83)+'СЕТ СН'!$G$14+СВЦЭМ!$D$10+'СЕТ СН'!$G$6-'СЕТ СН'!$G$26</f>
        <v>2010.5623888</v>
      </c>
      <c r="X110" s="36">
        <f>SUMIFS(СВЦЭМ!$D$39:$D$782,СВЦЭМ!$A$39:$A$782,$A110,СВЦЭМ!$B$39:$B$782,X$83)+'СЕТ СН'!$G$14+СВЦЭМ!$D$10+'СЕТ СН'!$G$6-'СЕТ СН'!$G$26</f>
        <v>2060.6553564000001</v>
      </c>
      <c r="Y110" s="36">
        <f>SUMIFS(СВЦЭМ!$D$39:$D$782,СВЦЭМ!$A$39:$A$782,$A110,СВЦЭМ!$B$39:$B$782,Y$83)+'СЕТ СН'!$G$14+СВЦЭМ!$D$10+'СЕТ СН'!$G$6-'СЕТ СН'!$G$26</f>
        <v>2160.72286304</v>
      </c>
    </row>
    <row r="111" spans="1:25" ht="15.75" x14ac:dyDescent="0.2">
      <c r="A111" s="35">
        <f t="shared" si="2"/>
        <v>45501</v>
      </c>
      <c r="B111" s="36">
        <f>SUMIFS(СВЦЭМ!$D$39:$D$782,СВЦЭМ!$A$39:$A$782,$A111,СВЦЭМ!$B$39:$B$782,B$83)+'СЕТ СН'!$G$14+СВЦЭМ!$D$10+'СЕТ СН'!$G$6-'СЕТ СН'!$G$26</f>
        <v>2237.9264313499998</v>
      </c>
      <c r="C111" s="36">
        <f>SUMIFS(СВЦЭМ!$D$39:$D$782,СВЦЭМ!$A$39:$A$782,$A111,СВЦЭМ!$B$39:$B$782,C$83)+'СЕТ СН'!$G$14+СВЦЭМ!$D$10+'СЕТ СН'!$G$6-'СЕТ СН'!$G$26</f>
        <v>2325.8741610799998</v>
      </c>
      <c r="D111" s="36">
        <f>SUMIFS(СВЦЭМ!$D$39:$D$782,СВЦЭМ!$A$39:$A$782,$A111,СВЦЭМ!$B$39:$B$782,D$83)+'СЕТ СН'!$G$14+СВЦЭМ!$D$10+'СЕТ СН'!$G$6-'СЕТ СН'!$G$26</f>
        <v>2344.6148824299999</v>
      </c>
      <c r="E111" s="36">
        <f>SUMIFS(СВЦЭМ!$D$39:$D$782,СВЦЭМ!$A$39:$A$782,$A111,СВЦЭМ!$B$39:$B$782,E$83)+'СЕТ СН'!$G$14+СВЦЭМ!$D$10+'СЕТ СН'!$G$6-'СЕТ СН'!$G$26</f>
        <v>2348.6240318499999</v>
      </c>
      <c r="F111" s="36">
        <f>SUMIFS(СВЦЭМ!$D$39:$D$782,СВЦЭМ!$A$39:$A$782,$A111,СВЦЭМ!$B$39:$B$782,F$83)+'СЕТ СН'!$G$14+СВЦЭМ!$D$10+'СЕТ СН'!$G$6-'СЕТ СН'!$G$26</f>
        <v>2353.9956070399999</v>
      </c>
      <c r="G111" s="36">
        <f>SUMIFS(СВЦЭМ!$D$39:$D$782,СВЦЭМ!$A$39:$A$782,$A111,СВЦЭМ!$B$39:$B$782,G$83)+'СЕТ СН'!$G$14+СВЦЭМ!$D$10+'СЕТ СН'!$G$6-'СЕТ СН'!$G$26</f>
        <v>2367.9685463000001</v>
      </c>
      <c r="H111" s="36">
        <f>SUMIFS(СВЦЭМ!$D$39:$D$782,СВЦЭМ!$A$39:$A$782,$A111,СВЦЭМ!$B$39:$B$782,H$83)+'СЕТ СН'!$G$14+СВЦЭМ!$D$10+'СЕТ СН'!$G$6-'СЕТ СН'!$G$26</f>
        <v>2367.0277681399998</v>
      </c>
      <c r="I111" s="36">
        <f>SUMIFS(СВЦЭМ!$D$39:$D$782,СВЦЭМ!$A$39:$A$782,$A111,СВЦЭМ!$B$39:$B$782,I$83)+'СЕТ СН'!$G$14+СВЦЭМ!$D$10+'СЕТ СН'!$G$6-'СЕТ СН'!$G$26</f>
        <v>2342.6577652399997</v>
      </c>
      <c r="J111" s="36">
        <f>SUMIFS(СВЦЭМ!$D$39:$D$782,СВЦЭМ!$A$39:$A$782,$A111,СВЦЭМ!$B$39:$B$782,J$83)+'СЕТ СН'!$G$14+СВЦЭМ!$D$10+'СЕТ СН'!$G$6-'СЕТ СН'!$G$26</f>
        <v>2205.9021409799998</v>
      </c>
      <c r="K111" s="36">
        <f>SUMIFS(СВЦЭМ!$D$39:$D$782,СВЦЭМ!$A$39:$A$782,$A111,СВЦЭМ!$B$39:$B$782,K$83)+'СЕТ СН'!$G$14+СВЦЭМ!$D$10+'СЕТ СН'!$G$6-'СЕТ СН'!$G$26</f>
        <v>2115.8672825599997</v>
      </c>
      <c r="L111" s="36">
        <f>SUMIFS(СВЦЭМ!$D$39:$D$782,СВЦЭМ!$A$39:$A$782,$A111,СВЦЭМ!$B$39:$B$782,L$83)+'СЕТ СН'!$G$14+СВЦЭМ!$D$10+'СЕТ СН'!$G$6-'СЕТ СН'!$G$26</f>
        <v>2045.59024942</v>
      </c>
      <c r="M111" s="36">
        <f>SUMIFS(СВЦЭМ!$D$39:$D$782,СВЦЭМ!$A$39:$A$782,$A111,СВЦЭМ!$B$39:$B$782,M$83)+'СЕТ СН'!$G$14+СВЦЭМ!$D$10+'СЕТ СН'!$G$6-'СЕТ СН'!$G$26</f>
        <v>1997.8337543499999</v>
      </c>
      <c r="N111" s="36">
        <f>SUMIFS(СВЦЭМ!$D$39:$D$782,СВЦЭМ!$A$39:$A$782,$A111,СВЦЭМ!$B$39:$B$782,N$83)+'СЕТ СН'!$G$14+СВЦЭМ!$D$10+'СЕТ СН'!$G$6-'СЕТ СН'!$G$26</f>
        <v>1994.3882416899999</v>
      </c>
      <c r="O111" s="36">
        <f>SUMIFS(СВЦЭМ!$D$39:$D$782,СВЦЭМ!$A$39:$A$782,$A111,СВЦЭМ!$B$39:$B$782,O$83)+'СЕТ СН'!$G$14+СВЦЭМ!$D$10+'СЕТ СН'!$G$6-'СЕТ СН'!$G$26</f>
        <v>1992.03588646</v>
      </c>
      <c r="P111" s="36">
        <f>SUMIFS(СВЦЭМ!$D$39:$D$782,СВЦЭМ!$A$39:$A$782,$A111,СВЦЭМ!$B$39:$B$782,P$83)+'СЕТ СН'!$G$14+СВЦЭМ!$D$10+'СЕТ СН'!$G$6-'СЕТ СН'!$G$26</f>
        <v>2008.08023183</v>
      </c>
      <c r="Q111" s="36">
        <f>SUMIFS(СВЦЭМ!$D$39:$D$782,СВЦЭМ!$A$39:$A$782,$A111,СВЦЭМ!$B$39:$B$782,Q$83)+'СЕТ СН'!$G$14+СВЦЭМ!$D$10+'СЕТ СН'!$G$6-'СЕТ СН'!$G$26</f>
        <v>2009.0197042</v>
      </c>
      <c r="R111" s="36">
        <f>SUMIFS(СВЦЭМ!$D$39:$D$782,СВЦЭМ!$A$39:$A$782,$A111,СВЦЭМ!$B$39:$B$782,R$83)+'СЕТ СН'!$G$14+СВЦЭМ!$D$10+'СЕТ СН'!$G$6-'СЕТ СН'!$G$26</f>
        <v>1999.9637318499999</v>
      </c>
      <c r="S111" s="36">
        <f>SUMIFS(СВЦЭМ!$D$39:$D$782,СВЦЭМ!$A$39:$A$782,$A111,СВЦЭМ!$B$39:$B$782,S$83)+'СЕТ СН'!$G$14+СВЦЭМ!$D$10+'СЕТ СН'!$G$6-'СЕТ СН'!$G$26</f>
        <v>1987.34402434</v>
      </c>
      <c r="T111" s="36">
        <f>SUMIFS(СВЦЭМ!$D$39:$D$782,СВЦЭМ!$A$39:$A$782,$A111,СВЦЭМ!$B$39:$B$782,T$83)+'СЕТ СН'!$G$14+СВЦЭМ!$D$10+'СЕТ СН'!$G$6-'СЕТ СН'!$G$26</f>
        <v>1968.0990987600001</v>
      </c>
      <c r="U111" s="36">
        <f>SUMIFS(СВЦЭМ!$D$39:$D$782,СВЦЭМ!$A$39:$A$782,$A111,СВЦЭМ!$B$39:$B$782,U$83)+'СЕТ СН'!$G$14+СВЦЭМ!$D$10+'СЕТ СН'!$G$6-'СЕТ СН'!$G$26</f>
        <v>1985.19699571</v>
      </c>
      <c r="V111" s="36">
        <f>SUMIFS(СВЦЭМ!$D$39:$D$782,СВЦЭМ!$A$39:$A$782,$A111,СВЦЭМ!$B$39:$B$782,V$83)+'СЕТ СН'!$G$14+СВЦЭМ!$D$10+'СЕТ СН'!$G$6-'СЕТ СН'!$G$26</f>
        <v>1997.04796315</v>
      </c>
      <c r="W111" s="36">
        <f>SUMIFS(СВЦЭМ!$D$39:$D$782,СВЦЭМ!$A$39:$A$782,$A111,СВЦЭМ!$B$39:$B$782,W$83)+'СЕТ СН'!$G$14+СВЦЭМ!$D$10+'СЕТ СН'!$G$6-'СЕТ СН'!$G$26</f>
        <v>1969.3973232999999</v>
      </c>
      <c r="X111" s="36">
        <f>SUMIFS(СВЦЭМ!$D$39:$D$782,СВЦЭМ!$A$39:$A$782,$A111,СВЦЭМ!$B$39:$B$782,X$83)+'СЕТ СН'!$G$14+СВЦЭМ!$D$10+'СЕТ СН'!$G$6-'СЕТ СН'!$G$26</f>
        <v>2035.3146553899999</v>
      </c>
      <c r="Y111" s="36">
        <f>SUMIFS(СВЦЭМ!$D$39:$D$782,СВЦЭМ!$A$39:$A$782,$A111,СВЦЭМ!$B$39:$B$782,Y$83)+'СЕТ СН'!$G$14+СВЦЭМ!$D$10+'СЕТ СН'!$G$6-'СЕТ СН'!$G$26</f>
        <v>2144.1293695099998</v>
      </c>
    </row>
    <row r="112" spans="1:25" ht="15.75" x14ac:dyDescent="0.2">
      <c r="A112" s="35">
        <f t="shared" si="2"/>
        <v>45502</v>
      </c>
      <c r="B112" s="36">
        <f>SUMIFS(СВЦЭМ!$D$39:$D$782,СВЦЭМ!$A$39:$A$782,$A112,СВЦЭМ!$B$39:$B$782,B$83)+'СЕТ СН'!$G$14+СВЦЭМ!$D$10+'СЕТ СН'!$G$6-'СЕТ СН'!$G$26</f>
        <v>2334.11742774</v>
      </c>
      <c r="C112" s="36">
        <f>SUMIFS(СВЦЭМ!$D$39:$D$782,СВЦЭМ!$A$39:$A$782,$A112,СВЦЭМ!$B$39:$B$782,C$83)+'СЕТ СН'!$G$14+СВЦЭМ!$D$10+'СЕТ СН'!$G$6-'СЕТ СН'!$G$26</f>
        <v>2457.1582205199998</v>
      </c>
      <c r="D112" s="36">
        <f>SUMIFS(СВЦЭМ!$D$39:$D$782,СВЦЭМ!$A$39:$A$782,$A112,СВЦЭМ!$B$39:$B$782,D$83)+'СЕТ СН'!$G$14+СВЦЭМ!$D$10+'СЕТ СН'!$G$6-'СЕТ СН'!$G$26</f>
        <v>2502.9786984299999</v>
      </c>
      <c r="E112" s="36">
        <f>SUMIFS(СВЦЭМ!$D$39:$D$782,СВЦЭМ!$A$39:$A$782,$A112,СВЦЭМ!$B$39:$B$782,E$83)+'СЕТ СН'!$G$14+СВЦЭМ!$D$10+'СЕТ СН'!$G$6-'СЕТ СН'!$G$26</f>
        <v>2548.0226531100002</v>
      </c>
      <c r="F112" s="36">
        <f>SUMIFS(СВЦЭМ!$D$39:$D$782,СВЦЭМ!$A$39:$A$782,$A112,СВЦЭМ!$B$39:$B$782,F$83)+'СЕТ СН'!$G$14+СВЦЭМ!$D$10+'СЕТ СН'!$G$6-'СЕТ СН'!$G$26</f>
        <v>2548.2679675999998</v>
      </c>
      <c r="G112" s="36">
        <f>SUMIFS(СВЦЭМ!$D$39:$D$782,СВЦЭМ!$A$39:$A$782,$A112,СВЦЭМ!$B$39:$B$782,G$83)+'СЕТ СН'!$G$14+СВЦЭМ!$D$10+'СЕТ СН'!$G$6-'СЕТ СН'!$G$26</f>
        <v>2530.6488164299999</v>
      </c>
      <c r="H112" s="36">
        <f>SUMIFS(СВЦЭМ!$D$39:$D$782,СВЦЭМ!$A$39:$A$782,$A112,СВЦЭМ!$B$39:$B$782,H$83)+'СЕТ СН'!$G$14+СВЦЭМ!$D$10+'СЕТ СН'!$G$6-'СЕТ СН'!$G$26</f>
        <v>2475.1990888</v>
      </c>
      <c r="I112" s="36">
        <f>SUMIFS(СВЦЭМ!$D$39:$D$782,СВЦЭМ!$A$39:$A$782,$A112,СВЦЭМ!$B$39:$B$782,I$83)+'СЕТ СН'!$G$14+СВЦЭМ!$D$10+'СЕТ СН'!$G$6-'СЕТ СН'!$G$26</f>
        <v>2386.6822651799998</v>
      </c>
      <c r="J112" s="36">
        <f>SUMIFS(СВЦЭМ!$D$39:$D$782,СВЦЭМ!$A$39:$A$782,$A112,СВЦЭМ!$B$39:$B$782,J$83)+'СЕТ СН'!$G$14+СВЦЭМ!$D$10+'СЕТ СН'!$G$6-'СЕТ СН'!$G$26</f>
        <v>2263.3553699199997</v>
      </c>
      <c r="K112" s="36">
        <f>SUMIFS(СВЦЭМ!$D$39:$D$782,СВЦЭМ!$A$39:$A$782,$A112,СВЦЭМ!$B$39:$B$782,K$83)+'СЕТ СН'!$G$14+СВЦЭМ!$D$10+'СЕТ СН'!$G$6-'СЕТ СН'!$G$26</f>
        <v>2161.4650184399998</v>
      </c>
      <c r="L112" s="36">
        <f>SUMIFS(СВЦЭМ!$D$39:$D$782,СВЦЭМ!$A$39:$A$782,$A112,СВЦЭМ!$B$39:$B$782,L$83)+'СЕТ СН'!$G$14+СВЦЭМ!$D$10+'СЕТ СН'!$G$6-'СЕТ СН'!$G$26</f>
        <v>2112.2727083499999</v>
      </c>
      <c r="M112" s="36">
        <f>SUMIFS(СВЦЭМ!$D$39:$D$782,СВЦЭМ!$A$39:$A$782,$A112,СВЦЭМ!$B$39:$B$782,M$83)+'СЕТ СН'!$G$14+СВЦЭМ!$D$10+'СЕТ СН'!$G$6-'СЕТ СН'!$G$26</f>
        <v>2089.6271793999999</v>
      </c>
      <c r="N112" s="36">
        <f>SUMIFS(СВЦЭМ!$D$39:$D$782,СВЦЭМ!$A$39:$A$782,$A112,СВЦЭМ!$B$39:$B$782,N$83)+'СЕТ СН'!$G$14+СВЦЭМ!$D$10+'СЕТ СН'!$G$6-'СЕТ СН'!$G$26</f>
        <v>2091.9978634700001</v>
      </c>
      <c r="O112" s="36">
        <f>SUMIFS(СВЦЭМ!$D$39:$D$782,СВЦЭМ!$A$39:$A$782,$A112,СВЦЭМ!$B$39:$B$782,O$83)+'СЕТ СН'!$G$14+СВЦЭМ!$D$10+'СЕТ СН'!$G$6-'СЕТ СН'!$G$26</f>
        <v>2083.2172748799999</v>
      </c>
      <c r="P112" s="36">
        <f>SUMIFS(СВЦЭМ!$D$39:$D$782,СВЦЭМ!$A$39:$A$782,$A112,СВЦЭМ!$B$39:$B$782,P$83)+'СЕТ СН'!$G$14+СВЦЭМ!$D$10+'СЕТ СН'!$G$6-'СЕТ СН'!$G$26</f>
        <v>2089.6833626600001</v>
      </c>
      <c r="Q112" s="36">
        <f>SUMIFS(СВЦЭМ!$D$39:$D$782,СВЦЭМ!$A$39:$A$782,$A112,СВЦЭМ!$B$39:$B$782,Q$83)+'СЕТ СН'!$G$14+СВЦЭМ!$D$10+'СЕТ СН'!$G$6-'СЕТ СН'!$G$26</f>
        <v>2084.4674900999998</v>
      </c>
      <c r="R112" s="36">
        <f>SUMIFS(СВЦЭМ!$D$39:$D$782,СВЦЭМ!$A$39:$A$782,$A112,СВЦЭМ!$B$39:$B$782,R$83)+'СЕТ СН'!$G$14+СВЦЭМ!$D$10+'СЕТ СН'!$G$6-'СЕТ СН'!$G$26</f>
        <v>2086.81545431</v>
      </c>
      <c r="S112" s="36">
        <f>SUMIFS(СВЦЭМ!$D$39:$D$782,СВЦЭМ!$A$39:$A$782,$A112,СВЦЭМ!$B$39:$B$782,S$83)+'СЕТ СН'!$G$14+СВЦЭМ!$D$10+'СЕТ СН'!$G$6-'СЕТ СН'!$G$26</f>
        <v>2082.1539427600001</v>
      </c>
      <c r="T112" s="36">
        <f>SUMIFS(СВЦЭМ!$D$39:$D$782,СВЦЭМ!$A$39:$A$782,$A112,СВЦЭМ!$B$39:$B$782,T$83)+'СЕТ СН'!$G$14+СВЦЭМ!$D$10+'СЕТ СН'!$G$6-'СЕТ СН'!$G$26</f>
        <v>2072.6166436399999</v>
      </c>
      <c r="U112" s="36">
        <f>SUMIFS(СВЦЭМ!$D$39:$D$782,СВЦЭМ!$A$39:$A$782,$A112,СВЦЭМ!$B$39:$B$782,U$83)+'СЕТ СН'!$G$14+СВЦЭМ!$D$10+'СЕТ СН'!$G$6-'СЕТ СН'!$G$26</f>
        <v>2089.91586173</v>
      </c>
      <c r="V112" s="36">
        <f>SUMIFS(СВЦЭМ!$D$39:$D$782,СВЦЭМ!$A$39:$A$782,$A112,СВЦЭМ!$B$39:$B$782,V$83)+'СЕТ СН'!$G$14+СВЦЭМ!$D$10+'СЕТ СН'!$G$6-'СЕТ СН'!$G$26</f>
        <v>2108.8964674899998</v>
      </c>
      <c r="W112" s="36">
        <f>SUMIFS(СВЦЭМ!$D$39:$D$782,СВЦЭМ!$A$39:$A$782,$A112,СВЦЭМ!$B$39:$B$782,W$83)+'СЕТ СН'!$G$14+СВЦЭМ!$D$10+'СЕТ СН'!$G$6-'СЕТ СН'!$G$26</f>
        <v>2090.2672877699997</v>
      </c>
      <c r="X112" s="36">
        <f>SUMIFS(СВЦЭМ!$D$39:$D$782,СВЦЭМ!$A$39:$A$782,$A112,СВЦЭМ!$B$39:$B$782,X$83)+'СЕТ СН'!$G$14+СВЦЭМ!$D$10+'СЕТ СН'!$G$6-'СЕТ СН'!$G$26</f>
        <v>2120.9912920899997</v>
      </c>
      <c r="Y112" s="36">
        <f>SUMIFS(СВЦЭМ!$D$39:$D$782,СВЦЭМ!$A$39:$A$782,$A112,СВЦЭМ!$B$39:$B$782,Y$83)+'СЕТ СН'!$G$14+СВЦЭМ!$D$10+'СЕТ СН'!$G$6-'СЕТ СН'!$G$26</f>
        <v>2260.8048926899996</v>
      </c>
    </row>
    <row r="113" spans="1:27" ht="15.75" x14ac:dyDescent="0.2">
      <c r="A113" s="35">
        <f t="shared" si="2"/>
        <v>45503</v>
      </c>
      <c r="B113" s="36">
        <f>SUMIFS(СВЦЭМ!$D$39:$D$782,СВЦЭМ!$A$39:$A$782,$A113,СВЦЭМ!$B$39:$B$782,B$83)+'СЕТ СН'!$G$14+СВЦЭМ!$D$10+'СЕТ СН'!$G$6-'СЕТ СН'!$G$26</f>
        <v>2255.4763537999997</v>
      </c>
      <c r="C113" s="36">
        <f>SUMIFS(СВЦЭМ!$D$39:$D$782,СВЦЭМ!$A$39:$A$782,$A113,СВЦЭМ!$B$39:$B$782,C$83)+'СЕТ СН'!$G$14+СВЦЭМ!$D$10+'СЕТ СН'!$G$6-'СЕТ СН'!$G$26</f>
        <v>2346.85196778</v>
      </c>
      <c r="D113" s="36">
        <f>SUMIFS(СВЦЭМ!$D$39:$D$782,СВЦЭМ!$A$39:$A$782,$A113,СВЦЭМ!$B$39:$B$782,D$83)+'СЕТ СН'!$G$14+СВЦЭМ!$D$10+'СЕТ СН'!$G$6-'СЕТ СН'!$G$26</f>
        <v>2422.5647212199997</v>
      </c>
      <c r="E113" s="36">
        <f>SUMIFS(СВЦЭМ!$D$39:$D$782,СВЦЭМ!$A$39:$A$782,$A113,СВЦЭМ!$B$39:$B$782,E$83)+'СЕТ СН'!$G$14+СВЦЭМ!$D$10+'СЕТ СН'!$G$6-'СЕТ СН'!$G$26</f>
        <v>2463.9373133999998</v>
      </c>
      <c r="F113" s="36">
        <f>SUMIFS(СВЦЭМ!$D$39:$D$782,СВЦЭМ!$A$39:$A$782,$A113,СВЦЭМ!$B$39:$B$782,F$83)+'СЕТ СН'!$G$14+СВЦЭМ!$D$10+'СЕТ СН'!$G$6-'СЕТ СН'!$G$26</f>
        <v>2460.8908061399998</v>
      </c>
      <c r="G113" s="36">
        <f>SUMIFS(СВЦЭМ!$D$39:$D$782,СВЦЭМ!$A$39:$A$782,$A113,СВЦЭМ!$B$39:$B$782,G$83)+'СЕТ СН'!$G$14+СВЦЭМ!$D$10+'СЕТ СН'!$G$6-'СЕТ СН'!$G$26</f>
        <v>2432.8810729799998</v>
      </c>
      <c r="H113" s="36">
        <f>SUMIFS(СВЦЭМ!$D$39:$D$782,СВЦЭМ!$A$39:$A$782,$A113,СВЦЭМ!$B$39:$B$782,H$83)+'СЕТ СН'!$G$14+СВЦЭМ!$D$10+'СЕТ СН'!$G$6-'СЕТ СН'!$G$26</f>
        <v>2376.3737910899999</v>
      </c>
      <c r="I113" s="36">
        <f>SUMIFS(СВЦЭМ!$D$39:$D$782,СВЦЭМ!$A$39:$A$782,$A113,СВЦЭМ!$B$39:$B$782,I$83)+'СЕТ СН'!$G$14+СВЦЭМ!$D$10+'СЕТ СН'!$G$6-'СЕТ СН'!$G$26</f>
        <v>2260.0063023099997</v>
      </c>
      <c r="J113" s="36">
        <f>SUMIFS(СВЦЭМ!$D$39:$D$782,СВЦЭМ!$A$39:$A$782,$A113,СВЦЭМ!$B$39:$B$782,J$83)+'СЕТ СН'!$G$14+СВЦЭМ!$D$10+'СЕТ СН'!$G$6-'СЕТ СН'!$G$26</f>
        <v>2137.8310133699997</v>
      </c>
      <c r="K113" s="36">
        <f>SUMIFS(СВЦЭМ!$D$39:$D$782,СВЦЭМ!$A$39:$A$782,$A113,СВЦЭМ!$B$39:$B$782,K$83)+'СЕТ СН'!$G$14+СВЦЭМ!$D$10+'СЕТ СН'!$G$6-'СЕТ СН'!$G$26</f>
        <v>2041.6557792900001</v>
      </c>
      <c r="L113" s="36">
        <f>SUMIFS(СВЦЭМ!$D$39:$D$782,СВЦЭМ!$A$39:$A$782,$A113,СВЦЭМ!$B$39:$B$782,L$83)+'СЕТ СН'!$G$14+СВЦЭМ!$D$10+'СЕТ СН'!$G$6-'СЕТ СН'!$G$26</f>
        <v>1977.1522335299999</v>
      </c>
      <c r="M113" s="36">
        <f>SUMIFS(СВЦЭМ!$D$39:$D$782,СВЦЭМ!$A$39:$A$782,$A113,СВЦЭМ!$B$39:$B$782,M$83)+'СЕТ СН'!$G$14+СВЦЭМ!$D$10+'СЕТ СН'!$G$6-'СЕТ СН'!$G$26</f>
        <v>1970.4950756000001</v>
      </c>
      <c r="N113" s="36">
        <f>SUMIFS(СВЦЭМ!$D$39:$D$782,СВЦЭМ!$A$39:$A$782,$A113,СВЦЭМ!$B$39:$B$782,N$83)+'СЕТ СН'!$G$14+СВЦЭМ!$D$10+'СЕТ СН'!$G$6-'СЕТ СН'!$G$26</f>
        <v>1967.1445165800001</v>
      </c>
      <c r="O113" s="36">
        <f>SUMIFS(СВЦЭМ!$D$39:$D$782,СВЦЭМ!$A$39:$A$782,$A113,СВЦЭМ!$B$39:$B$782,O$83)+'СЕТ СН'!$G$14+СВЦЭМ!$D$10+'СЕТ СН'!$G$6-'СЕТ СН'!$G$26</f>
        <v>1956.94893237</v>
      </c>
      <c r="P113" s="36">
        <f>SUMIFS(СВЦЭМ!$D$39:$D$782,СВЦЭМ!$A$39:$A$782,$A113,СВЦЭМ!$B$39:$B$782,P$83)+'СЕТ СН'!$G$14+СВЦЭМ!$D$10+'СЕТ СН'!$G$6-'СЕТ СН'!$G$26</f>
        <v>1963.5950486500001</v>
      </c>
      <c r="Q113" s="36">
        <f>SUMIFS(СВЦЭМ!$D$39:$D$782,СВЦЭМ!$A$39:$A$782,$A113,СВЦЭМ!$B$39:$B$782,Q$83)+'СЕТ СН'!$G$14+СВЦЭМ!$D$10+'СЕТ СН'!$G$6-'СЕТ СН'!$G$26</f>
        <v>1961.86717978</v>
      </c>
      <c r="R113" s="36">
        <f>SUMIFS(СВЦЭМ!$D$39:$D$782,СВЦЭМ!$A$39:$A$782,$A113,СВЦЭМ!$B$39:$B$782,R$83)+'СЕТ СН'!$G$14+СВЦЭМ!$D$10+'СЕТ СН'!$G$6-'СЕТ СН'!$G$26</f>
        <v>1963.09117176</v>
      </c>
      <c r="S113" s="36">
        <f>SUMIFS(СВЦЭМ!$D$39:$D$782,СВЦЭМ!$A$39:$A$782,$A113,СВЦЭМ!$B$39:$B$782,S$83)+'СЕТ СН'!$G$14+СВЦЭМ!$D$10+'СЕТ СН'!$G$6-'СЕТ СН'!$G$26</f>
        <v>1966.6453538399999</v>
      </c>
      <c r="T113" s="36">
        <f>SUMIFS(СВЦЭМ!$D$39:$D$782,СВЦЭМ!$A$39:$A$782,$A113,СВЦЭМ!$B$39:$B$782,T$83)+'СЕТ СН'!$G$14+СВЦЭМ!$D$10+'СЕТ СН'!$G$6-'СЕТ СН'!$G$26</f>
        <v>1958.43640676</v>
      </c>
      <c r="U113" s="36">
        <f>SUMIFS(СВЦЭМ!$D$39:$D$782,СВЦЭМ!$A$39:$A$782,$A113,СВЦЭМ!$B$39:$B$782,U$83)+'СЕТ СН'!$G$14+СВЦЭМ!$D$10+'СЕТ СН'!$G$6-'СЕТ СН'!$G$26</f>
        <v>1963.1624107600001</v>
      </c>
      <c r="V113" s="36">
        <f>SUMIFS(СВЦЭМ!$D$39:$D$782,СВЦЭМ!$A$39:$A$782,$A113,СВЦЭМ!$B$39:$B$782,V$83)+'СЕТ СН'!$G$14+СВЦЭМ!$D$10+'СЕТ СН'!$G$6-'СЕТ СН'!$G$26</f>
        <v>1976.66882201</v>
      </c>
      <c r="W113" s="36">
        <f>SUMIFS(СВЦЭМ!$D$39:$D$782,СВЦЭМ!$A$39:$A$782,$A113,СВЦЭМ!$B$39:$B$782,W$83)+'СЕТ СН'!$G$14+СВЦЭМ!$D$10+'СЕТ СН'!$G$6-'СЕТ СН'!$G$26</f>
        <v>1974.65695123</v>
      </c>
      <c r="X113" s="36">
        <f>SUMIFS(СВЦЭМ!$D$39:$D$782,СВЦЭМ!$A$39:$A$782,$A113,СВЦЭМ!$B$39:$B$782,X$83)+'СЕТ СН'!$G$14+СВЦЭМ!$D$10+'СЕТ СН'!$G$6-'СЕТ СН'!$G$26</f>
        <v>2042.16836571</v>
      </c>
      <c r="Y113" s="36">
        <f>SUMIFS(СВЦЭМ!$D$39:$D$782,СВЦЭМ!$A$39:$A$782,$A113,СВЦЭМ!$B$39:$B$782,Y$83)+'СЕТ СН'!$G$14+СВЦЭМ!$D$10+'СЕТ СН'!$G$6-'СЕТ СН'!$G$26</f>
        <v>2141.95708952</v>
      </c>
    </row>
    <row r="114" spans="1:27" ht="15.75" x14ac:dyDescent="0.2">
      <c r="A114" s="35">
        <f t="shared" si="2"/>
        <v>45504</v>
      </c>
      <c r="B114" s="36">
        <f>SUMIFS(СВЦЭМ!$D$39:$D$782,СВЦЭМ!$A$39:$A$782,$A114,СВЦЭМ!$B$39:$B$782,B$83)+'СЕТ СН'!$G$14+СВЦЭМ!$D$10+'СЕТ СН'!$G$6-'СЕТ СН'!$G$26</f>
        <v>2212.49464747</v>
      </c>
      <c r="C114" s="36">
        <f>SUMIFS(СВЦЭМ!$D$39:$D$782,СВЦЭМ!$A$39:$A$782,$A114,СВЦЭМ!$B$39:$B$782,C$83)+'СЕТ СН'!$G$14+СВЦЭМ!$D$10+'СЕТ СН'!$G$6-'СЕТ СН'!$G$26</f>
        <v>2324.5709969299996</v>
      </c>
      <c r="D114" s="36">
        <f>SUMIFS(СВЦЭМ!$D$39:$D$782,СВЦЭМ!$A$39:$A$782,$A114,СВЦЭМ!$B$39:$B$782,D$83)+'СЕТ СН'!$G$14+СВЦЭМ!$D$10+'СЕТ СН'!$G$6-'СЕТ СН'!$G$26</f>
        <v>2381.1660586499997</v>
      </c>
      <c r="E114" s="36">
        <f>SUMIFS(СВЦЭМ!$D$39:$D$782,СВЦЭМ!$A$39:$A$782,$A114,СВЦЭМ!$B$39:$B$782,E$83)+'СЕТ СН'!$G$14+СВЦЭМ!$D$10+'СЕТ СН'!$G$6-'СЕТ СН'!$G$26</f>
        <v>2414.64187481</v>
      </c>
      <c r="F114" s="36">
        <f>SUMIFS(СВЦЭМ!$D$39:$D$782,СВЦЭМ!$A$39:$A$782,$A114,СВЦЭМ!$B$39:$B$782,F$83)+'СЕТ СН'!$G$14+СВЦЭМ!$D$10+'СЕТ СН'!$G$6-'СЕТ СН'!$G$26</f>
        <v>2433.3125454999999</v>
      </c>
      <c r="G114" s="36">
        <f>SUMIFS(СВЦЭМ!$D$39:$D$782,СВЦЭМ!$A$39:$A$782,$A114,СВЦЭМ!$B$39:$B$782,G$83)+'СЕТ СН'!$G$14+СВЦЭМ!$D$10+'СЕТ СН'!$G$6-'СЕТ СН'!$G$26</f>
        <v>2410.0554635899998</v>
      </c>
      <c r="H114" s="36">
        <f>SUMIFS(СВЦЭМ!$D$39:$D$782,СВЦЭМ!$A$39:$A$782,$A114,СВЦЭМ!$B$39:$B$782,H$83)+'СЕТ СН'!$G$14+СВЦЭМ!$D$10+'СЕТ СН'!$G$6-'СЕТ СН'!$G$26</f>
        <v>2395.2724126999997</v>
      </c>
      <c r="I114" s="36">
        <f>SUMIFS(СВЦЭМ!$D$39:$D$782,СВЦЭМ!$A$39:$A$782,$A114,СВЦЭМ!$B$39:$B$782,I$83)+'СЕТ СН'!$G$14+СВЦЭМ!$D$10+'СЕТ СН'!$G$6-'СЕТ СН'!$G$26</f>
        <v>2275.32630419</v>
      </c>
      <c r="J114" s="36">
        <f>SUMIFS(СВЦЭМ!$D$39:$D$782,СВЦЭМ!$A$39:$A$782,$A114,СВЦЭМ!$B$39:$B$782,J$83)+'СЕТ СН'!$G$14+СВЦЭМ!$D$10+'СЕТ СН'!$G$6-'СЕТ СН'!$G$26</f>
        <v>2132.8591272399999</v>
      </c>
      <c r="K114" s="36">
        <f>SUMIFS(СВЦЭМ!$D$39:$D$782,СВЦЭМ!$A$39:$A$782,$A114,СВЦЭМ!$B$39:$B$782,K$83)+'СЕТ СН'!$G$14+СВЦЭМ!$D$10+'СЕТ СН'!$G$6-'СЕТ СН'!$G$26</f>
        <v>2012.38558958</v>
      </c>
      <c r="L114" s="36">
        <f>SUMIFS(СВЦЭМ!$D$39:$D$782,СВЦЭМ!$A$39:$A$782,$A114,СВЦЭМ!$B$39:$B$782,L$83)+'СЕТ СН'!$G$14+СВЦЭМ!$D$10+'СЕТ СН'!$G$6-'СЕТ СН'!$G$26</f>
        <v>1926.8253003699999</v>
      </c>
      <c r="M114" s="36">
        <f>SUMIFS(СВЦЭМ!$D$39:$D$782,СВЦЭМ!$A$39:$A$782,$A114,СВЦЭМ!$B$39:$B$782,M$83)+'СЕТ СН'!$G$14+СВЦЭМ!$D$10+'СЕТ СН'!$G$6-'СЕТ СН'!$G$26</f>
        <v>1912.34575053</v>
      </c>
      <c r="N114" s="36">
        <f>SUMIFS(СВЦЭМ!$D$39:$D$782,СВЦЭМ!$A$39:$A$782,$A114,СВЦЭМ!$B$39:$B$782,N$83)+'СЕТ СН'!$G$14+СВЦЭМ!$D$10+'СЕТ СН'!$G$6-'СЕТ СН'!$G$26</f>
        <v>1902.0273111700001</v>
      </c>
      <c r="O114" s="36">
        <f>SUMIFS(СВЦЭМ!$D$39:$D$782,СВЦЭМ!$A$39:$A$782,$A114,СВЦЭМ!$B$39:$B$782,O$83)+'СЕТ СН'!$G$14+СВЦЭМ!$D$10+'СЕТ СН'!$G$6-'СЕТ СН'!$G$26</f>
        <v>1907.37352734</v>
      </c>
      <c r="P114" s="36">
        <f>SUMIFS(СВЦЭМ!$D$39:$D$782,СВЦЭМ!$A$39:$A$782,$A114,СВЦЭМ!$B$39:$B$782,P$83)+'СЕТ СН'!$G$14+СВЦЭМ!$D$10+'СЕТ СН'!$G$6-'СЕТ СН'!$G$26</f>
        <v>1909.0435857499999</v>
      </c>
      <c r="Q114" s="36">
        <f>SUMIFS(СВЦЭМ!$D$39:$D$782,СВЦЭМ!$A$39:$A$782,$A114,СВЦЭМ!$B$39:$B$782,Q$83)+'СЕТ СН'!$G$14+СВЦЭМ!$D$10+'СЕТ СН'!$G$6-'СЕТ СН'!$G$26</f>
        <v>1915.13155785</v>
      </c>
      <c r="R114" s="36">
        <f>SUMIFS(СВЦЭМ!$D$39:$D$782,СВЦЭМ!$A$39:$A$782,$A114,СВЦЭМ!$B$39:$B$782,R$83)+'СЕТ СН'!$G$14+СВЦЭМ!$D$10+'СЕТ СН'!$G$6-'СЕТ СН'!$G$26</f>
        <v>1927.6077757999999</v>
      </c>
      <c r="S114" s="36">
        <f>SUMIFS(СВЦЭМ!$D$39:$D$782,СВЦЭМ!$A$39:$A$782,$A114,СВЦЭМ!$B$39:$B$782,S$83)+'СЕТ СН'!$G$14+СВЦЭМ!$D$10+'СЕТ СН'!$G$6-'СЕТ СН'!$G$26</f>
        <v>1937.3693913699999</v>
      </c>
      <c r="T114" s="36">
        <f>SUMIFS(СВЦЭМ!$D$39:$D$782,СВЦЭМ!$A$39:$A$782,$A114,СВЦЭМ!$B$39:$B$782,T$83)+'СЕТ СН'!$G$14+СВЦЭМ!$D$10+'СЕТ СН'!$G$6-'СЕТ СН'!$G$26</f>
        <v>1934.2932362899999</v>
      </c>
      <c r="U114" s="36">
        <f>SUMIFS(СВЦЭМ!$D$39:$D$782,СВЦЭМ!$A$39:$A$782,$A114,СВЦЭМ!$B$39:$B$782,U$83)+'СЕТ СН'!$G$14+СВЦЭМ!$D$10+'СЕТ СН'!$G$6-'СЕТ СН'!$G$26</f>
        <v>1947.7807534399999</v>
      </c>
      <c r="V114" s="36">
        <f>SUMIFS(СВЦЭМ!$D$39:$D$782,СВЦЭМ!$A$39:$A$782,$A114,СВЦЭМ!$B$39:$B$782,V$83)+'СЕТ СН'!$G$14+СВЦЭМ!$D$10+'СЕТ СН'!$G$6-'СЕТ СН'!$G$26</f>
        <v>1962.8887998999999</v>
      </c>
      <c r="W114" s="36">
        <f>SUMIFS(СВЦЭМ!$D$39:$D$782,СВЦЭМ!$A$39:$A$782,$A114,СВЦЭМ!$B$39:$B$782,W$83)+'СЕТ СН'!$G$14+СВЦЭМ!$D$10+'СЕТ СН'!$G$6-'СЕТ СН'!$G$26</f>
        <v>1957.76345264</v>
      </c>
      <c r="X114" s="36">
        <f>SUMIFS(СВЦЭМ!$D$39:$D$782,СВЦЭМ!$A$39:$A$782,$A114,СВЦЭМ!$B$39:$B$782,X$83)+'СЕТ СН'!$G$14+СВЦЭМ!$D$10+'СЕТ СН'!$G$6-'СЕТ СН'!$G$26</f>
        <v>2021.56444614</v>
      </c>
      <c r="Y114" s="36">
        <f>SUMIFS(СВЦЭМ!$D$39:$D$782,СВЦЭМ!$A$39:$A$782,$A114,СВЦЭМ!$B$39:$B$782,Y$83)+'СЕТ СН'!$G$14+СВЦЭМ!$D$10+'СЕТ СН'!$G$6-'СЕТ СН'!$G$26</f>
        <v>2036.7795223399999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01.07.2024</v>
      </c>
      <c r="B120" s="36">
        <f>SUMIFS(СВЦЭМ!$D$39:$D$782,СВЦЭМ!$A$39:$A$782,$A120,СВЦЭМ!$B$39:$B$782,B$119)+'СЕТ СН'!$H$14+СВЦЭМ!$D$10+'СЕТ СН'!$H$6-'СЕТ СН'!$H$26</f>
        <v>2099.3584556199999</v>
      </c>
      <c r="C120" s="36">
        <f>SUMIFS(СВЦЭМ!$D$39:$D$782,СВЦЭМ!$A$39:$A$782,$A120,СВЦЭМ!$B$39:$B$782,C$119)+'СЕТ СН'!$H$14+СВЦЭМ!$D$10+'СЕТ СН'!$H$6-'СЕТ СН'!$H$26</f>
        <v>2199.72839471</v>
      </c>
      <c r="D120" s="36">
        <f>SUMIFS(СВЦЭМ!$D$39:$D$782,СВЦЭМ!$A$39:$A$782,$A120,СВЦЭМ!$B$39:$B$782,D$119)+'СЕТ СН'!$H$14+СВЦЭМ!$D$10+'СЕТ СН'!$H$6-'СЕТ СН'!$H$26</f>
        <v>2280.16264482</v>
      </c>
      <c r="E120" s="36">
        <f>SUMIFS(СВЦЭМ!$D$39:$D$782,СВЦЭМ!$A$39:$A$782,$A120,СВЦЭМ!$B$39:$B$782,E$119)+'СЕТ СН'!$H$14+СВЦЭМ!$D$10+'СЕТ СН'!$H$6-'СЕТ СН'!$H$26</f>
        <v>2299.6171645599998</v>
      </c>
      <c r="F120" s="36">
        <f>SUMIFS(СВЦЭМ!$D$39:$D$782,СВЦЭМ!$A$39:$A$782,$A120,СВЦЭМ!$B$39:$B$782,F$119)+'СЕТ СН'!$H$14+СВЦЭМ!$D$10+'СЕТ СН'!$H$6-'СЕТ СН'!$H$26</f>
        <v>2306.59390287</v>
      </c>
      <c r="G120" s="36">
        <f>SUMIFS(СВЦЭМ!$D$39:$D$782,СВЦЭМ!$A$39:$A$782,$A120,СВЦЭМ!$B$39:$B$782,G$119)+'СЕТ СН'!$H$14+СВЦЭМ!$D$10+'СЕТ СН'!$H$6-'СЕТ СН'!$H$26</f>
        <v>2298.13095269</v>
      </c>
      <c r="H120" s="36">
        <f>SUMIFS(СВЦЭМ!$D$39:$D$782,СВЦЭМ!$A$39:$A$782,$A120,СВЦЭМ!$B$39:$B$782,H$119)+'СЕТ СН'!$H$14+СВЦЭМ!$D$10+'СЕТ СН'!$H$6-'СЕТ СН'!$H$26</f>
        <v>2211.8955756200003</v>
      </c>
      <c r="I120" s="36">
        <f>SUMIFS(СВЦЭМ!$D$39:$D$782,СВЦЭМ!$A$39:$A$782,$A120,СВЦЭМ!$B$39:$B$782,I$119)+'СЕТ СН'!$H$14+СВЦЭМ!$D$10+'СЕТ СН'!$H$6-'СЕТ СН'!$H$26</f>
        <v>2096.1008194699998</v>
      </c>
      <c r="J120" s="36">
        <f>SUMIFS(СВЦЭМ!$D$39:$D$782,СВЦЭМ!$A$39:$A$782,$A120,СВЦЭМ!$B$39:$B$782,J$119)+'СЕТ СН'!$H$14+СВЦЭМ!$D$10+'СЕТ СН'!$H$6-'СЕТ СН'!$H$26</f>
        <v>1998.01213304</v>
      </c>
      <c r="K120" s="36">
        <f>SUMIFS(СВЦЭМ!$D$39:$D$782,СВЦЭМ!$A$39:$A$782,$A120,СВЦЭМ!$B$39:$B$782,K$119)+'СЕТ СН'!$H$14+СВЦЭМ!$D$10+'СЕТ СН'!$H$6-'СЕТ СН'!$H$26</f>
        <v>1940.3380315899999</v>
      </c>
      <c r="L120" s="36">
        <f>SUMIFS(СВЦЭМ!$D$39:$D$782,СВЦЭМ!$A$39:$A$782,$A120,СВЦЭМ!$B$39:$B$782,L$119)+'СЕТ СН'!$H$14+СВЦЭМ!$D$10+'СЕТ СН'!$H$6-'СЕТ СН'!$H$26</f>
        <v>1918.4237107699998</v>
      </c>
      <c r="M120" s="36">
        <f>SUMIFS(СВЦЭМ!$D$39:$D$782,СВЦЭМ!$A$39:$A$782,$A120,СВЦЭМ!$B$39:$B$782,M$119)+'СЕТ СН'!$H$14+СВЦЭМ!$D$10+'СЕТ СН'!$H$6-'СЕТ СН'!$H$26</f>
        <v>1940.6896882999999</v>
      </c>
      <c r="N120" s="36">
        <f>SUMIFS(СВЦЭМ!$D$39:$D$782,СВЦЭМ!$A$39:$A$782,$A120,СВЦЭМ!$B$39:$B$782,N$119)+'СЕТ СН'!$H$14+СВЦЭМ!$D$10+'СЕТ СН'!$H$6-'СЕТ СН'!$H$26</f>
        <v>1928.23522561</v>
      </c>
      <c r="O120" s="36">
        <f>SUMIFS(СВЦЭМ!$D$39:$D$782,СВЦЭМ!$A$39:$A$782,$A120,СВЦЭМ!$B$39:$B$782,O$119)+'СЕТ СН'!$H$14+СВЦЭМ!$D$10+'СЕТ СН'!$H$6-'СЕТ СН'!$H$26</f>
        <v>1933.7350104499999</v>
      </c>
      <c r="P120" s="36">
        <f>SUMIFS(СВЦЭМ!$D$39:$D$782,СВЦЭМ!$A$39:$A$782,$A120,СВЦЭМ!$B$39:$B$782,P$119)+'СЕТ СН'!$H$14+СВЦЭМ!$D$10+'СЕТ СН'!$H$6-'СЕТ СН'!$H$26</f>
        <v>1934.6276519</v>
      </c>
      <c r="Q120" s="36">
        <f>SUMIFS(СВЦЭМ!$D$39:$D$782,СВЦЭМ!$A$39:$A$782,$A120,СВЦЭМ!$B$39:$B$782,Q$119)+'СЕТ СН'!$H$14+СВЦЭМ!$D$10+'СЕТ СН'!$H$6-'СЕТ СН'!$H$26</f>
        <v>1935.2724435099999</v>
      </c>
      <c r="R120" s="36">
        <f>SUMIFS(СВЦЭМ!$D$39:$D$782,СВЦЭМ!$A$39:$A$782,$A120,СВЦЭМ!$B$39:$B$782,R$119)+'СЕТ СН'!$H$14+СВЦЭМ!$D$10+'СЕТ СН'!$H$6-'СЕТ СН'!$H$26</f>
        <v>1938.28291358</v>
      </c>
      <c r="S120" s="36">
        <f>SUMIFS(СВЦЭМ!$D$39:$D$782,СВЦЭМ!$A$39:$A$782,$A120,СВЦЭМ!$B$39:$B$782,S$119)+'СЕТ СН'!$H$14+СВЦЭМ!$D$10+'СЕТ СН'!$H$6-'СЕТ СН'!$H$26</f>
        <v>1946.10301622</v>
      </c>
      <c r="T120" s="36">
        <f>SUMIFS(СВЦЭМ!$D$39:$D$782,СВЦЭМ!$A$39:$A$782,$A120,СВЦЭМ!$B$39:$B$782,T$119)+'СЕТ СН'!$H$14+СВЦЭМ!$D$10+'СЕТ СН'!$H$6-'СЕТ СН'!$H$26</f>
        <v>1946.4868299099999</v>
      </c>
      <c r="U120" s="36">
        <f>SUMIFS(СВЦЭМ!$D$39:$D$782,СВЦЭМ!$A$39:$A$782,$A120,СВЦЭМ!$B$39:$B$782,U$119)+'СЕТ СН'!$H$14+СВЦЭМ!$D$10+'СЕТ СН'!$H$6-'СЕТ СН'!$H$26</f>
        <v>1945.9001174299999</v>
      </c>
      <c r="V120" s="36">
        <f>SUMIFS(СВЦЭМ!$D$39:$D$782,СВЦЭМ!$A$39:$A$782,$A120,СВЦЭМ!$B$39:$B$782,V$119)+'СЕТ СН'!$H$14+СВЦЭМ!$D$10+'СЕТ СН'!$H$6-'СЕТ СН'!$H$26</f>
        <v>1953.17880169</v>
      </c>
      <c r="W120" s="36">
        <f>SUMIFS(СВЦЭМ!$D$39:$D$782,СВЦЭМ!$A$39:$A$782,$A120,СВЦЭМ!$B$39:$B$782,W$119)+'СЕТ СН'!$H$14+СВЦЭМ!$D$10+'СЕТ СН'!$H$6-'СЕТ СН'!$H$26</f>
        <v>1924.6027291099999</v>
      </c>
      <c r="X120" s="36">
        <f>SUMIFS(СВЦЭМ!$D$39:$D$782,СВЦЭМ!$A$39:$A$782,$A120,СВЦЭМ!$B$39:$B$782,X$119)+'СЕТ СН'!$H$14+СВЦЭМ!$D$10+'СЕТ СН'!$H$6-'СЕТ СН'!$H$26</f>
        <v>1956.8886162399999</v>
      </c>
      <c r="Y120" s="36">
        <f>SUMIFS(СВЦЭМ!$D$39:$D$782,СВЦЭМ!$A$39:$A$782,$A120,СВЦЭМ!$B$39:$B$782,Y$119)+'СЕТ СН'!$H$14+СВЦЭМ!$D$10+'СЕТ СН'!$H$6-'СЕТ СН'!$H$26</f>
        <v>2007.9282656599999</v>
      </c>
      <c r="AA120" s="45"/>
    </row>
    <row r="121" spans="1:27" ht="15.75" x14ac:dyDescent="0.2">
      <c r="A121" s="35">
        <f>A120+1</f>
        <v>45475</v>
      </c>
      <c r="B121" s="36">
        <f>SUMIFS(СВЦЭМ!$D$39:$D$782,СВЦЭМ!$A$39:$A$782,$A121,СВЦЭМ!$B$39:$B$782,B$119)+'СЕТ СН'!$H$14+СВЦЭМ!$D$10+'СЕТ СН'!$H$6-'СЕТ СН'!$H$26</f>
        <v>2080.2522825799997</v>
      </c>
      <c r="C121" s="36">
        <f>SUMIFS(СВЦЭМ!$D$39:$D$782,СВЦЭМ!$A$39:$A$782,$A121,СВЦЭМ!$B$39:$B$782,C$119)+'СЕТ СН'!$H$14+СВЦЭМ!$D$10+'СЕТ СН'!$H$6-'СЕТ СН'!$H$26</f>
        <v>2171.1644661700002</v>
      </c>
      <c r="D121" s="36">
        <f>SUMIFS(СВЦЭМ!$D$39:$D$782,СВЦЭМ!$A$39:$A$782,$A121,СВЦЭМ!$B$39:$B$782,D$119)+'СЕТ СН'!$H$14+СВЦЭМ!$D$10+'СЕТ СН'!$H$6-'СЕТ СН'!$H$26</f>
        <v>2227.7675880699999</v>
      </c>
      <c r="E121" s="36">
        <f>SUMIFS(СВЦЭМ!$D$39:$D$782,СВЦЭМ!$A$39:$A$782,$A121,СВЦЭМ!$B$39:$B$782,E$119)+'СЕТ СН'!$H$14+СВЦЭМ!$D$10+'СЕТ СН'!$H$6-'СЕТ СН'!$H$26</f>
        <v>2276.1670083199997</v>
      </c>
      <c r="F121" s="36">
        <f>SUMIFS(СВЦЭМ!$D$39:$D$782,СВЦЭМ!$A$39:$A$782,$A121,СВЦЭМ!$B$39:$B$782,F$119)+'СЕТ СН'!$H$14+СВЦЭМ!$D$10+'СЕТ СН'!$H$6-'СЕТ СН'!$H$26</f>
        <v>2274.7837895900002</v>
      </c>
      <c r="G121" s="36">
        <f>SUMIFS(СВЦЭМ!$D$39:$D$782,СВЦЭМ!$A$39:$A$782,$A121,СВЦЭМ!$B$39:$B$782,G$119)+'СЕТ СН'!$H$14+СВЦЭМ!$D$10+'СЕТ СН'!$H$6-'СЕТ СН'!$H$26</f>
        <v>2244.0458349800001</v>
      </c>
      <c r="H121" s="36">
        <f>SUMIFS(СВЦЭМ!$D$39:$D$782,СВЦЭМ!$A$39:$A$782,$A121,СВЦЭМ!$B$39:$B$782,H$119)+'СЕТ СН'!$H$14+СВЦЭМ!$D$10+'СЕТ СН'!$H$6-'СЕТ СН'!$H$26</f>
        <v>2176.7198501599996</v>
      </c>
      <c r="I121" s="36">
        <f>SUMIFS(СВЦЭМ!$D$39:$D$782,СВЦЭМ!$A$39:$A$782,$A121,СВЦЭМ!$B$39:$B$782,I$119)+'СЕТ СН'!$H$14+СВЦЭМ!$D$10+'СЕТ СН'!$H$6-'СЕТ СН'!$H$26</f>
        <v>2019.2760536799999</v>
      </c>
      <c r="J121" s="36">
        <f>SUMIFS(СВЦЭМ!$D$39:$D$782,СВЦЭМ!$A$39:$A$782,$A121,СВЦЭМ!$B$39:$B$782,J$119)+'СЕТ СН'!$H$14+СВЦЭМ!$D$10+'СЕТ СН'!$H$6-'СЕТ СН'!$H$26</f>
        <v>1901.0143507400001</v>
      </c>
      <c r="K121" s="36">
        <f>SUMIFS(СВЦЭМ!$D$39:$D$782,СВЦЭМ!$A$39:$A$782,$A121,СВЦЭМ!$B$39:$B$782,K$119)+'СЕТ СН'!$H$14+СВЦЭМ!$D$10+'СЕТ СН'!$H$6-'СЕТ СН'!$H$26</f>
        <v>1830.05596681</v>
      </c>
      <c r="L121" s="36">
        <f>SUMIFS(СВЦЭМ!$D$39:$D$782,СВЦЭМ!$A$39:$A$782,$A121,СВЦЭМ!$B$39:$B$782,L$119)+'СЕТ СН'!$H$14+СВЦЭМ!$D$10+'СЕТ СН'!$H$6-'СЕТ СН'!$H$26</f>
        <v>1812.7662270199999</v>
      </c>
      <c r="M121" s="36">
        <f>SUMIFS(СВЦЭМ!$D$39:$D$782,СВЦЭМ!$A$39:$A$782,$A121,СВЦЭМ!$B$39:$B$782,M$119)+'СЕТ СН'!$H$14+СВЦЭМ!$D$10+'СЕТ СН'!$H$6-'СЕТ СН'!$H$26</f>
        <v>1820.42840088</v>
      </c>
      <c r="N121" s="36">
        <f>SUMIFS(СВЦЭМ!$D$39:$D$782,СВЦЭМ!$A$39:$A$782,$A121,СВЦЭМ!$B$39:$B$782,N$119)+'СЕТ СН'!$H$14+СВЦЭМ!$D$10+'СЕТ СН'!$H$6-'СЕТ СН'!$H$26</f>
        <v>1817.5935624899998</v>
      </c>
      <c r="O121" s="36">
        <f>SUMIFS(СВЦЭМ!$D$39:$D$782,СВЦЭМ!$A$39:$A$782,$A121,СВЦЭМ!$B$39:$B$782,O$119)+'СЕТ СН'!$H$14+СВЦЭМ!$D$10+'СЕТ СН'!$H$6-'СЕТ СН'!$H$26</f>
        <v>1802.30341258</v>
      </c>
      <c r="P121" s="36">
        <f>SUMIFS(СВЦЭМ!$D$39:$D$782,СВЦЭМ!$A$39:$A$782,$A121,СВЦЭМ!$B$39:$B$782,P$119)+'СЕТ СН'!$H$14+СВЦЭМ!$D$10+'СЕТ СН'!$H$6-'СЕТ СН'!$H$26</f>
        <v>1804.60273852</v>
      </c>
      <c r="Q121" s="36">
        <f>SUMIFS(СВЦЭМ!$D$39:$D$782,СВЦЭМ!$A$39:$A$782,$A121,СВЦЭМ!$B$39:$B$782,Q$119)+'СЕТ СН'!$H$14+СВЦЭМ!$D$10+'СЕТ СН'!$H$6-'СЕТ СН'!$H$26</f>
        <v>1813.15726247</v>
      </c>
      <c r="R121" s="36">
        <f>SUMIFS(СВЦЭМ!$D$39:$D$782,СВЦЭМ!$A$39:$A$782,$A121,СВЦЭМ!$B$39:$B$782,R$119)+'СЕТ СН'!$H$14+СВЦЭМ!$D$10+'СЕТ СН'!$H$6-'СЕТ СН'!$H$26</f>
        <v>1812.7710333299999</v>
      </c>
      <c r="S121" s="36">
        <f>SUMIFS(СВЦЭМ!$D$39:$D$782,СВЦЭМ!$A$39:$A$782,$A121,СВЦЭМ!$B$39:$B$782,S$119)+'СЕТ СН'!$H$14+СВЦЭМ!$D$10+'СЕТ СН'!$H$6-'СЕТ СН'!$H$26</f>
        <v>1860.1610429099999</v>
      </c>
      <c r="T121" s="36">
        <f>SUMIFS(СВЦЭМ!$D$39:$D$782,СВЦЭМ!$A$39:$A$782,$A121,СВЦЭМ!$B$39:$B$782,T$119)+'СЕТ СН'!$H$14+СВЦЭМ!$D$10+'СЕТ СН'!$H$6-'СЕТ СН'!$H$26</f>
        <v>1852.1264827099999</v>
      </c>
      <c r="U121" s="36">
        <f>SUMIFS(СВЦЭМ!$D$39:$D$782,СВЦЭМ!$A$39:$A$782,$A121,СВЦЭМ!$B$39:$B$782,U$119)+'СЕТ СН'!$H$14+СВЦЭМ!$D$10+'СЕТ СН'!$H$6-'СЕТ СН'!$H$26</f>
        <v>1865.4549961799999</v>
      </c>
      <c r="V121" s="36">
        <f>SUMIFS(СВЦЭМ!$D$39:$D$782,СВЦЭМ!$A$39:$A$782,$A121,СВЦЭМ!$B$39:$B$782,V$119)+'СЕТ СН'!$H$14+СВЦЭМ!$D$10+'СЕТ СН'!$H$6-'СЕТ СН'!$H$26</f>
        <v>1874.05762994</v>
      </c>
      <c r="W121" s="36">
        <f>SUMIFS(СВЦЭМ!$D$39:$D$782,СВЦЭМ!$A$39:$A$782,$A121,СВЦЭМ!$B$39:$B$782,W$119)+'СЕТ СН'!$H$14+СВЦЭМ!$D$10+'СЕТ СН'!$H$6-'СЕТ СН'!$H$26</f>
        <v>1852.5407810499999</v>
      </c>
      <c r="X121" s="36">
        <f>SUMIFS(СВЦЭМ!$D$39:$D$782,СВЦЭМ!$A$39:$A$782,$A121,СВЦЭМ!$B$39:$B$782,X$119)+'СЕТ СН'!$H$14+СВЦЭМ!$D$10+'СЕТ СН'!$H$6-'СЕТ СН'!$H$26</f>
        <v>1915.7343115599999</v>
      </c>
      <c r="Y121" s="36">
        <f>SUMIFS(СВЦЭМ!$D$39:$D$782,СВЦЭМ!$A$39:$A$782,$A121,СВЦЭМ!$B$39:$B$782,Y$119)+'СЕТ СН'!$H$14+СВЦЭМ!$D$10+'СЕТ СН'!$H$6-'СЕТ СН'!$H$26</f>
        <v>1960.7081758899999</v>
      </c>
    </row>
    <row r="122" spans="1:27" ht="15.75" x14ac:dyDescent="0.2">
      <c r="A122" s="35">
        <f t="shared" ref="A122:A150" si="3">A121+1</f>
        <v>45476</v>
      </c>
      <c r="B122" s="36">
        <f>SUMIFS(СВЦЭМ!$D$39:$D$782,СВЦЭМ!$A$39:$A$782,$A122,СВЦЭМ!$B$39:$B$782,B$119)+'СЕТ СН'!$H$14+СВЦЭМ!$D$10+'СЕТ СН'!$H$6-'СЕТ СН'!$H$26</f>
        <v>2095.1189209100003</v>
      </c>
      <c r="C122" s="36">
        <f>SUMIFS(СВЦЭМ!$D$39:$D$782,СВЦЭМ!$A$39:$A$782,$A122,СВЦЭМ!$B$39:$B$782,C$119)+'СЕТ СН'!$H$14+СВЦЭМ!$D$10+'СЕТ СН'!$H$6-'СЕТ СН'!$H$26</f>
        <v>2219.2257015499999</v>
      </c>
      <c r="D122" s="36">
        <f>SUMIFS(СВЦЭМ!$D$39:$D$782,СВЦЭМ!$A$39:$A$782,$A122,СВЦЭМ!$B$39:$B$782,D$119)+'СЕТ СН'!$H$14+СВЦЭМ!$D$10+'СЕТ СН'!$H$6-'СЕТ СН'!$H$26</f>
        <v>2281.8110522899997</v>
      </c>
      <c r="E122" s="36">
        <f>SUMIFS(СВЦЭМ!$D$39:$D$782,СВЦЭМ!$A$39:$A$782,$A122,СВЦЭМ!$B$39:$B$782,E$119)+'СЕТ СН'!$H$14+СВЦЭМ!$D$10+'СЕТ СН'!$H$6-'СЕТ СН'!$H$26</f>
        <v>2330.3434616200002</v>
      </c>
      <c r="F122" s="36">
        <f>SUMIFS(СВЦЭМ!$D$39:$D$782,СВЦЭМ!$A$39:$A$782,$A122,СВЦЭМ!$B$39:$B$782,F$119)+'СЕТ СН'!$H$14+СВЦЭМ!$D$10+'СЕТ СН'!$H$6-'СЕТ СН'!$H$26</f>
        <v>2333.2897666399999</v>
      </c>
      <c r="G122" s="36">
        <f>SUMIFS(СВЦЭМ!$D$39:$D$782,СВЦЭМ!$A$39:$A$782,$A122,СВЦЭМ!$B$39:$B$782,G$119)+'СЕТ СН'!$H$14+СВЦЭМ!$D$10+'СЕТ СН'!$H$6-'СЕТ СН'!$H$26</f>
        <v>2315.9721031600002</v>
      </c>
      <c r="H122" s="36">
        <f>SUMIFS(СВЦЭМ!$D$39:$D$782,СВЦЭМ!$A$39:$A$782,$A122,СВЦЭМ!$B$39:$B$782,H$119)+'СЕТ СН'!$H$14+СВЦЭМ!$D$10+'СЕТ СН'!$H$6-'СЕТ СН'!$H$26</f>
        <v>2228.9456019600002</v>
      </c>
      <c r="I122" s="36">
        <f>SUMIFS(СВЦЭМ!$D$39:$D$782,СВЦЭМ!$A$39:$A$782,$A122,СВЦЭМ!$B$39:$B$782,I$119)+'СЕТ СН'!$H$14+СВЦЭМ!$D$10+'СЕТ СН'!$H$6-'СЕТ СН'!$H$26</f>
        <v>2089.8651725299997</v>
      </c>
      <c r="J122" s="36">
        <f>SUMIFS(СВЦЭМ!$D$39:$D$782,СВЦЭМ!$A$39:$A$782,$A122,СВЦЭМ!$B$39:$B$782,J$119)+'СЕТ СН'!$H$14+СВЦЭМ!$D$10+'СЕТ СН'!$H$6-'СЕТ СН'!$H$26</f>
        <v>2006.95111929</v>
      </c>
      <c r="K122" s="36">
        <f>SUMIFS(СВЦЭМ!$D$39:$D$782,СВЦЭМ!$A$39:$A$782,$A122,СВЦЭМ!$B$39:$B$782,K$119)+'СЕТ СН'!$H$14+СВЦЭМ!$D$10+'СЕТ СН'!$H$6-'СЕТ СН'!$H$26</f>
        <v>1939.6195226099999</v>
      </c>
      <c r="L122" s="36">
        <f>SUMIFS(СВЦЭМ!$D$39:$D$782,СВЦЭМ!$A$39:$A$782,$A122,СВЦЭМ!$B$39:$B$782,L$119)+'СЕТ СН'!$H$14+СВЦЭМ!$D$10+'СЕТ СН'!$H$6-'СЕТ СН'!$H$26</f>
        <v>1924.32884358</v>
      </c>
      <c r="M122" s="36">
        <f>SUMIFS(СВЦЭМ!$D$39:$D$782,СВЦЭМ!$A$39:$A$782,$A122,СВЦЭМ!$B$39:$B$782,M$119)+'СЕТ СН'!$H$14+СВЦЭМ!$D$10+'СЕТ СН'!$H$6-'СЕТ СН'!$H$26</f>
        <v>1909.13405128</v>
      </c>
      <c r="N122" s="36">
        <f>SUMIFS(СВЦЭМ!$D$39:$D$782,СВЦЭМ!$A$39:$A$782,$A122,СВЦЭМ!$B$39:$B$782,N$119)+'СЕТ СН'!$H$14+СВЦЭМ!$D$10+'СЕТ СН'!$H$6-'СЕТ СН'!$H$26</f>
        <v>1912.9631052899999</v>
      </c>
      <c r="O122" s="36">
        <f>SUMIFS(СВЦЭМ!$D$39:$D$782,СВЦЭМ!$A$39:$A$782,$A122,СВЦЭМ!$B$39:$B$782,O$119)+'СЕТ СН'!$H$14+СВЦЭМ!$D$10+'СЕТ СН'!$H$6-'СЕТ СН'!$H$26</f>
        <v>1898.8377563199999</v>
      </c>
      <c r="P122" s="36">
        <f>SUMIFS(СВЦЭМ!$D$39:$D$782,СВЦЭМ!$A$39:$A$782,$A122,СВЦЭМ!$B$39:$B$782,P$119)+'СЕТ СН'!$H$14+СВЦЭМ!$D$10+'СЕТ СН'!$H$6-'СЕТ СН'!$H$26</f>
        <v>1901.6946323</v>
      </c>
      <c r="Q122" s="36">
        <f>SUMIFS(СВЦЭМ!$D$39:$D$782,СВЦЭМ!$A$39:$A$782,$A122,СВЦЭМ!$B$39:$B$782,Q$119)+'СЕТ СН'!$H$14+СВЦЭМ!$D$10+'СЕТ СН'!$H$6-'СЕТ СН'!$H$26</f>
        <v>1908.31950684</v>
      </c>
      <c r="R122" s="36">
        <f>SUMIFS(СВЦЭМ!$D$39:$D$782,СВЦЭМ!$A$39:$A$782,$A122,СВЦЭМ!$B$39:$B$782,R$119)+'СЕТ СН'!$H$14+СВЦЭМ!$D$10+'СЕТ СН'!$H$6-'СЕТ СН'!$H$26</f>
        <v>1916.17165931</v>
      </c>
      <c r="S122" s="36">
        <f>SUMIFS(СВЦЭМ!$D$39:$D$782,СВЦЭМ!$A$39:$A$782,$A122,СВЦЭМ!$B$39:$B$782,S$119)+'СЕТ СН'!$H$14+СВЦЭМ!$D$10+'СЕТ СН'!$H$6-'СЕТ СН'!$H$26</f>
        <v>1933.3917377499999</v>
      </c>
      <c r="T122" s="36">
        <f>SUMIFS(СВЦЭМ!$D$39:$D$782,СВЦЭМ!$A$39:$A$782,$A122,СВЦЭМ!$B$39:$B$782,T$119)+'СЕТ СН'!$H$14+СВЦЭМ!$D$10+'СЕТ СН'!$H$6-'СЕТ СН'!$H$26</f>
        <v>1936.37200001</v>
      </c>
      <c r="U122" s="36">
        <f>SUMIFS(СВЦЭМ!$D$39:$D$782,СВЦЭМ!$A$39:$A$782,$A122,СВЦЭМ!$B$39:$B$782,U$119)+'СЕТ СН'!$H$14+СВЦЭМ!$D$10+'СЕТ СН'!$H$6-'СЕТ СН'!$H$26</f>
        <v>1947.0360237099999</v>
      </c>
      <c r="V122" s="36">
        <f>SUMIFS(СВЦЭМ!$D$39:$D$782,СВЦЭМ!$A$39:$A$782,$A122,СВЦЭМ!$B$39:$B$782,V$119)+'СЕТ СН'!$H$14+СВЦЭМ!$D$10+'СЕТ СН'!$H$6-'СЕТ СН'!$H$26</f>
        <v>1957.96706305</v>
      </c>
      <c r="W122" s="36">
        <f>SUMIFS(СВЦЭМ!$D$39:$D$782,СВЦЭМ!$A$39:$A$782,$A122,СВЦЭМ!$B$39:$B$782,W$119)+'СЕТ СН'!$H$14+СВЦЭМ!$D$10+'СЕТ СН'!$H$6-'СЕТ СН'!$H$26</f>
        <v>1950.5389226099999</v>
      </c>
      <c r="X122" s="36">
        <f>SUMIFS(СВЦЭМ!$D$39:$D$782,СВЦЭМ!$A$39:$A$782,$A122,СВЦЭМ!$B$39:$B$782,X$119)+'СЕТ СН'!$H$14+СВЦЭМ!$D$10+'СЕТ СН'!$H$6-'СЕТ СН'!$H$26</f>
        <v>1979.37739506</v>
      </c>
      <c r="Y122" s="36">
        <f>SUMIFS(СВЦЭМ!$D$39:$D$782,СВЦЭМ!$A$39:$A$782,$A122,СВЦЭМ!$B$39:$B$782,Y$119)+'СЕТ СН'!$H$14+СВЦЭМ!$D$10+'СЕТ СН'!$H$6-'СЕТ СН'!$H$26</f>
        <v>2066.5750842299999</v>
      </c>
    </row>
    <row r="123" spans="1:27" ht="15.75" x14ac:dyDescent="0.2">
      <c r="A123" s="35">
        <f t="shared" si="3"/>
        <v>45477</v>
      </c>
      <c r="B123" s="36">
        <f>SUMIFS(СВЦЭМ!$D$39:$D$782,СВЦЭМ!$A$39:$A$782,$A123,СВЦЭМ!$B$39:$B$782,B$119)+'СЕТ СН'!$H$14+СВЦЭМ!$D$10+'СЕТ СН'!$H$6-'СЕТ СН'!$H$26</f>
        <v>1937.2294565899999</v>
      </c>
      <c r="C123" s="36">
        <f>SUMIFS(СВЦЭМ!$D$39:$D$782,СВЦЭМ!$A$39:$A$782,$A123,СВЦЭМ!$B$39:$B$782,C$119)+'СЕТ СН'!$H$14+СВЦЭМ!$D$10+'СЕТ СН'!$H$6-'СЕТ СН'!$H$26</f>
        <v>2091.1650600100002</v>
      </c>
      <c r="D123" s="36">
        <f>SUMIFS(СВЦЭМ!$D$39:$D$782,СВЦЭМ!$A$39:$A$782,$A123,СВЦЭМ!$B$39:$B$782,D$119)+'СЕТ СН'!$H$14+СВЦЭМ!$D$10+'СЕТ СН'!$H$6-'СЕТ СН'!$H$26</f>
        <v>2126.1202359199997</v>
      </c>
      <c r="E123" s="36">
        <f>SUMIFS(СВЦЭМ!$D$39:$D$782,СВЦЭМ!$A$39:$A$782,$A123,СВЦЭМ!$B$39:$B$782,E$119)+'СЕТ СН'!$H$14+СВЦЭМ!$D$10+'СЕТ СН'!$H$6-'СЕТ СН'!$H$26</f>
        <v>2162.9873459099999</v>
      </c>
      <c r="F123" s="36">
        <f>SUMIFS(СВЦЭМ!$D$39:$D$782,СВЦЭМ!$A$39:$A$782,$A123,СВЦЭМ!$B$39:$B$782,F$119)+'СЕТ СН'!$H$14+СВЦЭМ!$D$10+'СЕТ СН'!$H$6-'СЕТ СН'!$H$26</f>
        <v>2170.01804434</v>
      </c>
      <c r="G123" s="36">
        <f>SUMIFS(СВЦЭМ!$D$39:$D$782,СВЦЭМ!$A$39:$A$782,$A123,СВЦЭМ!$B$39:$B$782,G$119)+'СЕТ СН'!$H$14+СВЦЭМ!$D$10+'СЕТ СН'!$H$6-'СЕТ СН'!$H$26</f>
        <v>2162.4421609000001</v>
      </c>
      <c r="H123" s="36">
        <f>SUMIFS(СВЦЭМ!$D$39:$D$782,СВЦЭМ!$A$39:$A$782,$A123,СВЦЭМ!$B$39:$B$782,H$119)+'СЕТ СН'!$H$14+СВЦЭМ!$D$10+'СЕТ СН'!$H$6-'СЕТ СН'!$H$26</f>
        <v>2075.70495166</v>
      </c>
      <c r="I123" s="36">
        <f>SUMIFS(СВЦЭМ!$D$39:$D$782,СВЦЭМ!$A$39:$A$782,$A123,СВЦЭМ!$B$39:$B$782,I$119)+'СЕТ СН'!$H$14+СВЦЭМ!$D$10+'СЕТ СН'!$H$6-'СЕТ СН'!$H$26</f>
        <v>2046.17237688</v>
      </c>
      <c r="J123" s="36">
        <f>SUMIFS(СВЦЭМ!$D$39:$D$782,СВЦЭМ!$A$39:$A$782,$A123,СВЦЭМ!$B$39:$B$782,J$119)+'СЕТ СН'!$H$14+СВЦЭМ!$D$10+'СЕТ СН'!$H$6-'СЕТ СН'!$H$26</f>
        <v>1952.75745426</v>
      </c>
      <c r="K123" s="36">
        <f>SUMIFS(СВЦЭМ!$D$39:$D$782,СВЦЭМ!$A$39:$A$782,$A123,СВЦЭМ!$B$39:$B$782,K$119)+'СЕТ СН'!$H$14+СВЦЭМ!$D$10+'СЕТ СН'!$H$6-'СЕТ СН'!$H$26</f>
        <v>1880.93064308</v>
      </c>
      <c r="L123" s="36">
        <f>SUMIFS(СВЦЭМ!$D$39:$D$782,СВЦЭМ!$A$39:$A$782,$A123,СВЦЭМ!$B$39:$B$782,L$119)+'СЕТ СН'!$H$14+СВЦЭМ!$D$10+'СЕТ СН'!$H$6-'СЕТ СН'!$H$26</f>
        <v>1865.0991721</v>
      </c>
      <c r="M123" s="36">
        <f>SUMIFS(СВЦЭМ!$D$39:$D$782,СВЦЭМ!$A$39:$A$782,$A123,СВЦЭМ!$B$39:$B$782,M$119)+'СЕТ СН'!$H$14+СВЦЭМ!$D$10+'СЕТ СН'!$H$6-'СЕТ СН'!$H$26</f>
        <v>1837.1384661</v>
      </c>
      <c r="N123" s="36">
        <f>SUMIFS(СВЦЭМ!$D$39:$D$782,СВЦЭМ!$A$39:$A$782,$A123,СВЦЭМ!$B$39:$B$782,N$119)+'СЕТ СН'!$H$14+СВЦЭМ!$D$10+'СЕТ СН'!$H$6-'СЕТ СН'!$H$26</f>
        <v>1844.6280832999998</v>
      </c>
      <c r="O123" s="36">
        <f>SUMIFS(СВЦЭМ!$D$39:$D$782,СВЦЭМ!$A$39:$A$782,$A123,СВЦЭМ!$B$39:$B$782,O$119)+'СЕТ СН'!$H$14+СВЦЭМ!$D$10+'СЕТ СН'!$H$6-'СЕТ СН'!$H$26</f>
        <v>1827.6391766699999</v>
      </c>
      <c r="P123" s="36">
        <f>SUMIFS(СВЦЭМ!$D$39:$D$782,СВЦЭМ!$A$39:$A$782,$A123,СВЦЭМ!$B$39:$B$782,P$119)+'СЕТ СН'!$H$14+СВЦЭМ!$D$10+'СЕТ СН'!$H$6-'СЕТ СН'!$H$26</f>
        <v>1824.0807654799999</v>
      </c>
      <c r="Q123" s="36">
        <f>SUMIFS(СВЦЭМ!$D$39:$D$782,СВЦЭМ!$A$39:$A$782,$A123,СВЦЭМ!$B$39:$B$782,Q$119)+'СЕТ СН'!$H$14+СВЦЭМ!$D$10+'СЕТ СН'!$H$6-'СЕТ СН'!$H$26</f>
        <v>1827.2686818</v>
      </c>
      <c r="R123" s="36">
        <f>SUMIFS(СВЦЭМ!$D$39:$D$782,СВЦЭМ!$A$39:$A$782,$A123,СВЦЭМ!$B$39:$B$782,R$119)+'СЕТ СН'!$H$14+СВЦЭМ!$D$10+'СЕТ СН'!$H$6-'СЕТ СН'!$H$26</f>
        <v>1838.12954502</v>
      </c>
      <c r="S123" s="36">
        <f>SUMIFS(СВЦЭМ!$D$39:$D$782,СВЦЭМ!$A$39:$A$782,$A123,СВЦЭМ!$B$39:$B$782,S$119)+'СЕТ СН'!$H$14+СВЦЭМ!$D$10+'СЕТ СН'!$H$6-'СЕТ СН'!$H$26</f>
        <v>1827.9922302699999</v>
      </c>
      <c r="T123" s="36">
        <f>SUMIFS(СВЦЭМ!$D$39:$D$782,СВЦЭМ!$A$39:$A$782,$A123,СВЦЭМ!$B$39:$B$782,T$119)+'СЕТ СН'!$H$14+СВЦЭМ!$D$10+'СЕТ СН'!$H$6-'СЕТ СН'!$H$26</f>
        <v>1815.83072075</v>
      </c>
      <c r="U123" s="36">
        <f>SUMIFS(СВЦЭМ!$D$39:$D$782,СВЦЭМ!$A$39:$A$782,$A123,СВЦЭМ!$B$39:$B$782,U$119)+'СЕТ СН'!$H$14+СВЦЭМ!$D$10+'СЕТ СН'!$H$6-'СЕТ СН'!$H$26</f>
        <v>1832.78375697</v>
      </c>
      <c r="V123" s="36">
        <f>SUMIFS(СВЦЭМ!$D$39:$D$782,СВЦЭМ!$A$39:$A$782,$A123,СВЦЭМ!$B$39:$B$782,V$119)+'СЕТ СН'!$H$14+СВЦЭМ!$D$10+'СЕТ СН'!$H$6-'СЕТ СН'!$H$26</f>
        <v>1842.2925258999999</v>
      </c>
      <c r="W123" s="36">
        <f>SUMIFS(СВЦЭМ!$D$39:$D$782,СВЦЭМ!$A$39:$A$782,$A123,СВЦЭМ!$B$39:$B$782,W$119)+'СЕТ СН'!$H$14+СВЦЭМ!$D$10+'СЕТ СН'!$H$6-'СЕТ СН'!$H$26</f>
        <v>1817.09209971</v>
      </c>
      <c r="X123" s="36">
        <f>SUMIFS(СВЦЭМ!$D$39:$D$782,СВЦЭМ!$A$39:$A$782,$A123,СВЦЭМ!$B$39:$B$782,X$119)+'СЕТ СН'!$H$14+СВЦЭМ!$D$10+'СЕТ СН'!$H$6-'СЕТ СН'!$H$26</f>
        <v>1867.16060096</v>
      </c>
      <c r="Y123" s="36">
        <f>SUMIFS(СВЦЭМ!$D$39:$D$782,СВЦЭМ!$A$39:$A$782,$A123,СВЦЭМ!$B$39:$B$782,Y$119)+'СЕТ СН'!$H$14+СВЦЭМ!$D$10+'СЕТ СН'!$H$6-'СЕТ СН'!$H$26</f>
        <v>1970.1419218999999</v>
      </c>
    </row>
    <row r="124" spans="1:27" ht="15.75" x14ac:dyDescent="0.2">
      <c r="A124" s="35">
        <f t="shared" si="3"/>
        <v>45478</v>
      </c>
      <c r="B124" s="36">
        <f>SUMIFS(СВЦЭМ!$D$39:$D$782,СВЦЭМ!$A$39:$A$782,$A124,СВЦЭМ!$B$39:$B$782,B$119)+'СЕТ СН'!$H$14+СВЦЭМ!$D$10+'СЕТ СН'!$H$6-'СЕТ СН'!$H$26</f>
        <v>2058.9134529499997</v>
      </c>
      <c r="C124" s="36">
        <f>SUMIFS(СВЦЭМ!$D$39:$D$782,СВЦЭМ!$A$39:$A$782,$A124,СВЦЭМ!$B$39:$B$782,C$119)+'СЕТ СН'!$H$14+СВЦЭМ!$D$10+'СЕТ СН'!$H$6-'СЕТ СН'!$H$26</f>
        <v>2156.4225367199997</v>
      </c>
      <c r="D124" s="36">
        <f>SUMIFS(СВЦЭМ!$D$39:$D$782,СВЦЭМ!$A$39:$A$782,$A124,СВЦЭМ!$B$39:$B$782,D$119)+'СЕТ СН'!$H$14+СВЦЭМ!$D$10+'СЕТ СН'!$H$6-'СЕТ СН'!$H$26</f>
        <v>2217.7368789800003</v>
      </c>
      <c r="E124" s="36">
        <f>SUMIFS(СВЦЭМ!$D$39:$D$782,СВЦЭМ!$A$39:$A$782,$A124,СВЦЭМ!$B$39:$B$782,E$119)+'СЕТ СН'!$H$14+СВЦЭМ!$D$10+'СЕТ СН'!$H$6-'СЕТ СН'!$H$26</f>
        <v>2246.41313519</v>
      </c>
      <c r="F124" s="36">
        <f>SUMIFS(СВЦЭМ!$D$39:$D$782,СВЦЭМ!$A$39:$A$782,$A124,СВЦЭМ!$B$39:$B$782,F$119)+'СЕТ СН'!$H$14+СВЦЭМ!$D$10+'СЕТ СН'!$H$6-'СЕТ СН'!$H$26</f>
        <v>2237.8457460899999</v>
      </c>
      <c r="G124" s="36">
        <f>SUMIFS(СВЦЭМ!$D$39:$D$782,СВЦЭМ!$A$39:$A$782,$A124,СВЦЭМ!$B$39:$B$782,G$119)+'СЕТ СН'!$H$14+СВЦЭМ!$D$10+'СЕТ СН'!$H$6-'СЕТ СН'!$H$26</f>
        <v>2204.2122068199997</v>
      </c>
      <c r="H124" s="36">
        <f>SUMIFS(СВЦЭМ!$D$39:$D$782,СВЦЭМ!$A$39:$A$782,$A124,СВЦЭМ!$B$39:$B$782,H$119)+'СЕТ СН'!$H$14+СВЦЭМ!$D$10+'СЕТ СН'!$H$6-'СЕТ СН'!$H$26</f>
        <v>2150.4347340499999</v>
      </c>
      <c r="I124" s="36">
        <f>SUMIFS(СВЦЭМ!$D$39:$D$782,СВЦЭМ!$A$39:$A$782,$A124,СВЦЭМ!$B$39:$B$782,I$119)+'СЕТ СН'!$H$14+СВЦЭМ!$D$10+'СЕТ СН'!$H$6-'СЕТ СН'!$H$26</f>
        <v>2044.20609253</v>
      </c>
      <c r="J124" s="36">
        <f>SUMIFS(СВЦЭМ!$D$39:$D$782,СВЦЭМ!$A$39:$A$782,$A124,СВЦЭМ!$B$39:$B$782,J$119)+'СЕТ СН'!$H$14+СВЦЭМ!$D$10+'СЕТ СН'!$H$6-'СЕТ СН'!$H$26</f>
        <v>1934.5383159099999</v>
      </c>
      <c r="K124" s="36">
        <f>SUMIFS(СВЦЭМ!$D$39:$D$782,СВЦЭМ!$A$39:$A$782,$A124,СВЦЭМ!$B$39:$B$782,K$119)+'СЕТ СН'!$H$14+СВЦЭМ!$D$10+'СЕТ СН'!$H$6-'СЕТ СН'!$H$26</f>
        <v>1906.5871575399999</v>
      </c>
      <c r="L124" s="36">
        <f>SUMIFS(СВЦЭМ!$D$39:$D$782,СВЦЭМ!$A$39:$A$782,$A124,СВЦЭМ!$B$39:$B$782,L$119)+'СЕТ СН'!$H$14+СВЦЭМ!$D$10+'СЕТ СН'!$H$6-'СЕТ СН'!$H$26</f>
        <v>1918.9454525799999</v>
      </c>
      <c r="M124" s="36">
        <f>SUMIFS(СВЦЭМ!$D$39:$D$782,СВЦЭМ!$A$39:$A$782,$A124,СВЦЭМ!$B$39:$B$782,M$119)+'СЕТ СН'!$H$14+СВЦЭМ!$D$10+'СЕТ СН'!$H$6-'СЕТ СН'!$H$26</f>
        <v>1907.0924545099999</v>
      </c>
      <c r="N124" s="36">
        <f>SUMIFS(СВЦЭМ!$D$39:$D$782,СВЦЭМ!$A$39:$A$782,$A124,СВЦЭМ!$B$39:$B$782,N$119)+'СЕТ СН'!$H$14+СВЦЭМ!$D$10+'СЕТ СН'!$H$6-'СЕТ СН'!$H$26</f>
        <v>1914.7707287199999</v>
      </c>
      <c r="O124" s="36">
        <f>SUMIFS(СВЦЭМ!$D$39:$D$782,СВЦЭМ!$A$39:$A$782,$A124,СВЦЭМ!$B$39:$B$782,O$119)+'СЕТ СН'!$H$14+СВЦЭМ!$D$10+'СЕТ СН'!$H$6-'СЕТ СН'!$H$26</f>
        <v>1912.84844537</v>
      </c>
      <c r="P124" s="36">
        <f>SUMIFS(СВЦЭМ!$D$39:$D$782,СВЦЭМ!$A$39:$A$782,$A124,СВЦЭМ!$B$39:$B$782,P$119)+'СЕТ СН'!$H$14+СВЦЭМ!$D$10+'СЕТ СН'!$H$6-'СЕТ СН'!$H$26</f>
        <v>1921.4698386699999</v>
      </c>
      <c r="Q124" s="36">
        <f>SUMIFS(СВЦЭМ!$D$39:$D$782,СВЦЭМ!$A$39:$A$782,$A124,СВЦЭМ!$B$39:$B$782,Q$119)+'СЕТ СН'!$H$14+СВЦЭМ!$D$10+'СЕТ СН'!$H$6-'СЕТ СН'!$H$26</f>
        <v>1933.3601619900001</v>
      </c>
      <c r="R124" s="36">
        <f>SUMIFS(СВЦЭМ!$D$39:$D$782,СВЦЭМ!$A$39:$A$782,$A124,СВЦЭМ!$B$39:$B$782,R$119)+'СЕТ СН'!$H$14+СВЦЭМ!$D$10+'СЕТ СН'!$H$6-'СЕТ СН'!$H$26</f>
        <v>1929.57035726</v>
      </c>
      <c r="S124" s="36">
        <f>SUMIFS(СВЦЭМ!$D$39:$D$782,СВЦЭМ!$A$39:$A$782,$A124,СВЦЭМ!$B$39:$B$782,S$119)+'СЕТ СН'!$H$14+СВЦЭМ!$D$10+'СЕТ СН'!$H$6-'СЕТ СН'!$H$26</f>
        <v>1921.8860261999998</v>
      </c>
      <c r="T124" s="36">
        <f>SUMIFS(СВЦЭМ!$D$39:$D$782,СВЦЭМ!$A$39:$A$782,$A124,СВЦЭМ!$B$39:$B$782,T$119)+'СЕТ СН'!$H$14+СВЦЭМ!$D$10+'СЕТ СН'!$H$6-'СЕТ СН'!$H$26</f>
        <v>1914.1508312999999</v>
      </c>
      <c r="U124" s="36">
        <f>SUMIFS(СВЦЭМ!$D$39:$D$782,СВЦЭМ!$A$39:$A$782,$A124,СВЦЭМ!$B$39:$B$782,U$119)+'СЕТ СН'!$H$14+СВЦЭМ!$D$10+'СЕТ СН'!$H$6-'СЕТ СН'!$H$26</f>
        <v>1928.4844916299999</v>
      </c>
      <c r="V124" s="36">
        <f>SUMIFS(СВЦЭМ!$D$39:$D$782,СВЦЭМ!$A$39:$A$782,$A124,СВЦЭМ!$B$39:$B$782,V$119)+'СЕТ СН'!$H$14+СВЦЭМ!$D$10+'СЕТ СН'!$H$6-'СЕТ СН'!$H$26</f>
        <v>1943.0008375299999</v>
      </c>
      <c r="W124" s="36">
        <f>SUMIFS(СВЦЭМ!$D$39:$D$782,СВЦЭМ!$A$39:$A$782,$A124,СВЦЭМ!$B$39:$B$782,W$119)+'СЕТ СН'!$H$14+СВЦЭМ!$D$10+'СЕТ СН'!$H$6-'СЕТ СН'!$H$26</f>
        <v>1915.99706453</v>
      </c>
      <c r="X124" s="36">
        <f>SUMIFS(СВЦЭМ!$D$39:$D$782,СВЦЭМ!$A$39:$A$782,$A124,СВЦЭМ!$B$39:$B$782,X$119)+'СЕТ СН'!$H$14+СВЦЭМ!$D$10+'СЕТ СН'!$H$6-'СЕТ СН'!$H$26</f>
        <v>1960.34187131</v>
      </c>
      <c r="Y124" s="36">
        <f>SUMIFS(СВЦЭМ!$D$39:$D$782,СВЦЭМ!$A$39:$A$782,$A124,СВЦЭМ!$B$39:$B$782,Y$119)+'СЕТ СН'!$H$14+СВЦЭМ!$D$10+'СЕТ СН'!$H$6-'СЕТ СН'!$H$26</f>
        <v>2079.1228091200001</v>
      </c>
    </row>
    <row r="125" spans="1:27" ht="15.75" x14ac:dyDescent="0.2">
      <c r="A125" s="35">
        <f t="shared" si="3"/>
        <v>45479</v>
      </c>
      <c r="B125" s="36">
        <f>SUMIFS(СВЦЭМ!$D$39:$D$782,СВЦЭМ!$A$39:$A$782,$A125,СВЦЭМ!$B$39:$B$782,B$119)+'СЕТ СН'!$H$14+СВЦЭМ!$D$10+'СЕТ СН'!$H$6-'СЕТ СН'!$H$26</f>
        <v>2081.9827539600001</v>
      </c>
      <c r="C125" s="36">
        <f>SUMIFS(СВЦЭМ!$D$39:$D$782,СВЦЭМ!$A$39:$A$782,$A125,СВЦЭМ!$B$39:$B$782,C$119)+'СЕТ СН'!$H$14+СВЦЭМ!$D$10+'СЕТ СН'!$H$6-'СЕТ СН'!$H$26</f>
        <v>2168.1177135999997</v>
      </c>
      <c r="D125" s="36">
        <f>SUMIFS(СВЦЭМ!$D$39:$D$782,СВЦЭМ!$A$39:$A$782,$A125,СВЦЭМ!$B$39:$B$782,D$119)+'СЕТ СН'!$H$14+СВЦЭМ!$D$10+'СЕТ СН'!$H$6-'СЕТ СН'!$H$26</f>
        <v>2274.0969533799998</v>
      </c>
      <c r="E125" s="36">
        <f>SUMIFS(СВЦЭМ!$D$39:$D$782,СВЦЭМ!$A$39:$A$782,$A125,СВЦЭМ!$B$39:$B$782,E$119)+'СЕТ СН'!$H$14+СВЦЭМ!$D$10+'СЕТ СН'!$H$6-'СЕТ СН'!$H$26</f>
        <v>2338.28801501</v>
      </c>
      <c r="F125" s="36">
        <f>SUMIFS(СВЦЭМ!$D$39:$D$782,СВЦЭМ!$A$39:$A$782,$A125,СВЦЭМ!$B$39:$B$782,F$119)+'СЕТ СН'!$H$14+СВЦЭМ!$D$10+'СЕТ СН'!$H$6-'СЕТ СН'!$H$26</f>
        <v>2358.4009874200001</v>
      </c>
      <c r="G125" s="36">
        <f>SUMIFS(СВЦЭМ!$D$39:$D$782,СВЦЭМ!$A$39:$A$782,$A125,СВЦЭМ!$B$39:$B$782,G$119)+'СЕТ СН'!$H$14+СВЦЭМ!$D$10+'СЕТ СН'!$H$6-'СЕТ СН'!$H$26</f>
        <v>2350.16761047</v>
      </c>
      <c r="H125" s="36">
        <f>SUMIFS(СВЦЭМ!$D$39:$D$782,СВЦЭМ!$A$39:$A$782,$A125,СВЦЭМ!$B$39:$B$782,H$119)+'СЕТ СН'!$H$14+СВЦЭМ!$D$10+'СЕТ СН'!$H$6-'СЕТ СН'!$H$26</f>
        <v>2344.7484081900002</v>
      </c>
      <c r="I125" s="36">
        <f>SUMIFS(СВЦЭМ!$D$39:$D$782,СВЦЭМ!$A$39:$A$782,$A125,СВЦЭМ!$B$39:$B$782,I$119)+'СЕТ СН'!$H$14+СВЦЭМ!$D$10+'СЕТ СН'!$H$6-'СЕТ СН'!$H$26</f>
        <v>2259.0516925699999</v>
      </c>
      <c r="J125" s="36">
        <f>SUMIFS(СВЦЭМ!$D$39:$D$782,СВЦЭМ!$A$39:$A$782,$A125,СВЦЭМ!$B$39:$B$782,J$119)+'СЕТ СН'!$H$14+СВЦЭМ!$D$10+'СЕТ СН'!$H$6-'СЕТ СН'!$H$26</f>
        <v>2128.2629134999997</v>
      </c>
      <c r="K125" s="36">
        <f>SUMIFS(СВЦЭМ!$D$39:$D$782,СВЦЭМ!$A$39:$A$782,$A125,СВЦЭМ!$B$39:$B$782,K$119)+'СЕТ СН'!$H$14+СВЦЭМ!$D$10+'СЕТ СН'!$H$6-'СЕТ СН'!$H$26</f>
        <v>2030.7384994699999</v>
      </c>
      <c r="L125" s="36">
        <f>SUMIFS(СВЦЭМ!$D$39:$D$782,СВЦЭМ!$A$39:$A$782,$A125,СВЦЭМ!$B$39:$B$782,L$119)+'СЕТ СН'!$H$14+СВЦЭМ!$D$10+'СЕТ СН'!$H$6-'СЕТ СН'!$H$26</f>
        <v>1965.3599763899999</v>
      </c>
      <c r="M125" s="36">
        <f>SUMIFS(СВЦЭМ!$D$39:$D$782,СВЦЭМ!$A$39:$A$782,$A125,СВЦЭМ!$B$39:$B$782,M$119)+'СЕТ СН'!$H$14+СВЦЭМ!$D$10+'СЕТ СН'!$H$6-'СЕТ СН'!$H$26</f>
        <v>1945.3316908899999</v>
      </c>
      <c r="N125" s="36">
        <f>SUMIFS(СВЦЭМ!$D$39:$D$782,СВЦЭМ!$A$39:$A$782,$A125,СВЦЭМ!$B$39:$B$782,N$119)+'СЕТ СН'!$H$14+СВЦЭМ!$D$10+'СЕТ СН'!$H$6-'СЕТ СН'!$H$26</f>
        <v>1943.84473379</v>
      </c>
      <c r="O125" s="36">
        <f>SUMIFS(СВЦЭМ!$D$39:$D$782,СВЦЭМ!$A$39:$A$782,$A125,СВЦЭМ!$B$39:$B$782,O$119)+'СЕТ СН'!$H$14+СВЦЭМ!$D$10+'СЕТ СН'!$H$6-'СЕТ СН'!$H$26</f>
        <v>1940.78813167</v>
      </c>
      <c r="P125" s="36">
        <f>SUMIFS(СВЦЭМ!$D$39:$D$782,СВЦЭМ!$A$39:$A$782,$A125,СВЦЭМ!$B$39:$B$782,P$119)+'СЕТ СН'!$H$14+СВЦЭМ!$D$10+'СЕТ СН'!$H$6-'СЕТ СН'!$H$26</f>
        <v>1938.9207950499999</v>
      </c>
      <c r="Q125" s="36">
        <f>SUMIFS(СВЦЭМ!$D$39:$D$782,СВЦЭМ!$A$39:$A$782,$A125,СВЦЭМ!$B$39:$B$782,Q$119)+'СЕТ СН'!$H$14+СВЦЭМ!$D$10+'СЕТ СН'!$H$6-'СЕТ СН'!$H$26</f>
        <v>1951.1003124899999</v>
      </c>
      <c r="R125" s="36">
        <f>SUMIFS(СВЦЭМ!$D$39:$D$782,СВЦЭМ!$A$39:$A$782,$A125,СВЦЭМ!$B$39:$B$782,R$119)+'СЕТ СН'!$H$14+СВЦЭМ!$D$10+'СЕТ СН'!$H$6-'СЕТ СН'!$H$26</f>
        <v>1981.3499567899999</v>
      </c>
      <c r="S125" s="36">
        <f>SUMIFS(СВЦЭМ!$D$39:$D$782,СВЦЭМ!$A$39:$A$782,$A125,СВЦЭМ!$B$39:$B$782,S$119)+'СЕТ СН'!$H$14+СВЦЭМ!$D$10+'СЕТ СН'!$H$6-'СЕТ СН'!$H$26</f>
        <v>1967.8110852</v>
      </c>
      <c r="T125" s="36">
        <f>SUMIFS(СВЦЭМ!$D$39:$D$782,СВЦЭМ!$A$39:$A$782,$A125,СВЦЭМ!$B$39:$B$782,T$119)+'СЕТ СН'!$H$14+СВЦЭМ!$D$10+'СЕТ СН'!$H$6-'СЕТ СН'!$H$26</f>
        <v>1960.9085979699998</v>
      </c>
      <c r="U125" s="36">
        <f>SUMIFS(СВЦЭМ!$D$39:$D$782,СВЦЭМ!$A$39:$A$782,$A125,СВЦЭМ!$B$39:$B$782,U$119)+'СЕТ СН'!$H$14+СВЦЭМ!$D$10+'СЕТ СН'!$H$6-'СЕТ СН'!$H$26</f>
        <v>1969.52207322</v>
      </c>
      <c r="V125" s="36">
        <f>SUMIFS(СВЦЭМ!$D$39:$D$782,СВЦЭМ!$A$39:$A$782,$A125,СВЦЭМ!$B$39:$B$782,V$119)+'СЕТ СН'!$H$14+СВЦЭМ!$D$10+'СЕТ СН'!$H$6-'СЕТ СН'!$H$26</f>
        <v>1980.54392564</v>
      </c>
      <c r="W125" s="36">
        <f>SUMIFS(СВЦЭМ!$D$39:$D$782,СВЦЭМ!$A$39:$A$782,$A125,СВЦЭМ!$B$39:$B$782,W$119)+'СЕТ СН'!$H$14+СВЦЭМ!$D$10+'СЕТ СН'!$H$6-'СЕТ СН'!$H$26</f>
        <v>1972.0913678099998</v>
      </c>
      <c r="X125" s="36">
        <f>SUMIFS(СВЦЭМ!$D$39:$D$782,СВЦЭМ!$A$39:$A$782,$A125,СВЦЭМ!$B$39:$B$782,X$119)+'СЕТ СН'!$H$14+СВЦЭМ!$D$10+'СЕТ СН'!$H$6-'СЕТ СН'!$H$26</f>
        <v>2007.17895165</v>
      </c>
      <c r="Y125" s="36">
        <f>SUMIFS(СВЦЭМ!$D$39:$D$782,СВЦЭМ!$A$39:$A$782,$A125,СВЦЭМ!$B$39:$B$782,Y$119)+'СЕТ СН'!$H$14+СВЦЭМ!$D$10+'СЕТ СН'!$H$6-'СЕТ СН'!$H$26</f>
        <v>2095.2953932</v>
      </c>
    </row>
    <row r="126" spans="1:27" ht="15.75" x14ac:dyDescent="0.2">
      <c r="A126" s="35">
        <f t="shared" si="3"/>
        <v>45480</v>
      </c>
      <c r="B126" s="36">
        <f>SUMIFS(СВЦЭМ!$D$39:$D$782,СВЦЭМ!$A$39:$A$782,$A126,СВЦЭМ!$B$39:$B$782,B$119)+'СЕТ СН'!$H$14+СВЦЭМ!$D$10+'СЕТ СН'!$H$6-'СЕТ СН'!$H$26</f>
        <v>2239.9139224599999</v>
      </c>
      <c r="C126" s="36">
        <f>SUMIFS(СВЦЭМ!$D$39:$D$782,СВЦЭМ!$A$39:$A$782,$A126,СВЦЭМ!$B$39:$B$782,C$119)+'СЕТ СН'!$H$14+СВЦЭМ!$D$10+'СЕТ СН'!$H$6-'СЕТ СН'!$H$26</f>
        <v>2303.5939834199999</v>
      </c>
      <c r="D126" s="36">
        <f>SUMIFS(СВЦЭМ!$D$39:$D$782,СВЦЭМ!$A$39:$A$782,$A126,СВЦЭМ!$B$39:$B$782,D$119)+'СЕТ СН'!$H$14+СВЦЭМ!$D$10+'СЕТ СН'!$H$6-'СЕТ СН'!$H$26</f>
        <v>2365.0430440199998</v>
      </c>
      <c r="E126" s="36">
        <f>SUMIFS(СВЦЭМ!$D$39:$D$782,СВЦЭМ!$A$39:$A$782,$A126,СВЦЭМ!$B$39:$B$782,E$119)+'СЕТ СН'!$H$14+СВЦЭМ!$D$10+'СЕТ СН'!$H$6-'СЕТ СН'!$H$26</f>
        <v>2357.43955465</v>
      </c>
      <c r="F126" s="36">
        <f>SUMIFS(СВЦЭМ!$D$39:$D$782,СВЦЭМ!$A$39:$A$782,$A126,СВЦЭМ!$B$39:$B$782,F$119)+'СЕТ СН'!$H$14+СВЦЭМ!$D$10+'СЕТ СН'!$H$6-'СЕТ СН'!$H$26</f>
        <v>2360.6293505499998</v>
      </c>
      <c r="G126" s="36">
        <f>SUMIFS(СВЦЭМ!$D$39:$D$782,СВЦЭМ!$A$39:$A$782,$A126,СВЦЭМ!$B$39:$B$782,G$119)+'СЕТ СН'!$H$14+СВЦЭМ!$D$10+'СЕТ СН'!$H$6-'СЕТ СН'!$H$26</f>
        <v>2363.7610270699997</v>
      </c>
      <c r="H126" s="36">
        <f>SUMIFS(СВЦЭМ!$D$39:$D$782,СВЦЭМ!$A$39:$A$782,$A126,СВЦЭМ!$B$39:$B$782,H$119)+'СЕТ СН'!$H$14+СВЦЭМ!$D$10+'СЕТ СН'!$H$6-'СЕТ СН'!$H$26</f>
        <v>2379.9474358299999</v>
      </c>
      <c r="I126" s="36">
        <f>SUMIFS(СВЦЭМ!$D$39:$D$782,СВЦЭМ!$A$39:$A$782,$A126,СВЦЭМ!$B$39:$B$782,I$119)+'СЕТ СН'!$H$14+СВЦЭМ!$D$10+'СЕТ СН'!$H$6-'СЕТ СН'!$H$26</f>
        <v>2342.7371249500002</v>
      </c>
      <c r="J126" s="36">
        <f>SUMIFS(СВЦЭМ!$D$39:$D$782,СВЦЭМ!$A$39:$A$782,$A126,СВЦЭМ!$B$39:$B$782,J$119)+'СЕТ СН'!$H$14+СВЦЭМ!$D$10+'СЕТ СН'!$H$6-'СЕТ СН'!$H$26</f>
        <v>2208.0300504899997</v>
      </c>
      <c r="K126" s="36">
        <f>SUMIFS(СВЦЭМ!$D$39:$D$782,СВЦЭМ!$A$39:$A$782,$A126,СВЦЭМ!$B$39:$B$782,K$119)+'СЕТ СН'!$H$14+СВЦЭМ!$D$10+'СЕТ СН'!$H$6-'СЕТ СН'!$H$26</f>
        <v>2110.5410706000002</v>
      </c>
      <c r="L126" s="36">
        <f>SUMIFS(СВЦЭМ!$D$39:$D$782,СВЦЭМ!$A$39:$A$782,$A126,СВЦЭМ!$B$39:$B$782,L$119)+'СЕТ СН'!$H$14+СВЦЭМ!$D$10+'СЕТ СН'!$H$6-'СЕТ СН'!$H$26</f>
        <v>2062.63864827</v>
      </c>
      <c r="M126" s="36">
        <f>SUMIFS(СВЦЭМ!$D$39:$D$782,СВЦЭМ!$A$39:$A$782,$A126,СВЦЭМ!$B$39:$B$782,M$119)+'СЕТ СН'!$H$14+СВЦЭМ!$D$10+'СЕТ СН'!$H$6-'СЕТ СН'!$H$26</f>
        <v>2054.0974229799999</v>
      </c>
      <c r="N126" s="36">
        <f>SUMIFS(СВЦЭМ!$D$39:$D$782,СВЦЭМ!$A$39:$A$782,$A126,СВЦЭМ!$B$39:$B$782,N$119)+'СЕТ СН'!$H$14+СВЦЭМ!$D$10+'СЕТ СН'!$H$6-'СЕТ СН'!$H$26</f>
        <v>2039.9379006899999</v>
      </c>
      <c r="O126" s="36">
        <f>SUMIFS(СВЦЭМ!$D$39:$D$782,СВЦЭМ!$A$39:$A$782,$A126,СВЦЭМ!$B$39:$B$782,O$119)+'СЕТ СН'!$H$14+СВЦЭМ!$D$10+'СЕТ СН'!$H$6-'СЕТ СН'!$H$26</f>
        <v>2027.4203140699999</v>
      </c>
      <c r="P126" s="36">
        <f>SUMIFS(СВЦЭМ!$D$39:$D$782,СВЦЭМ!$A$39:$A$782,$A126,СВЦЭМ!$B$39:$B$782,P$119)+'СЕТ СН'!$H$14+СВЦЭМ!$D$10+'СЕТ СН'!$H$6-'СЕТ СН'!$H$26</f>
        <v>2041.6153207699999</v>
      </c>
      <c r="Q126" s="36">
        <f>SUMIFS(СВЦЭМ!$D$39:$D$782,СВЦЭМ!$A$39:$A$782,$A126,СВЦЭМ!$B$39:$B$782,Q$119)+'СЕТ СН'!$H$14+СВЦЭМ!$D$10+'СЕТ СН'!$H$6-'СЕТ СН'!$H$26</f>
        <v>2052.9710001599997</v>
      </c>
      <c r="R126" s="36">
        <f>SUMIFS(СВЦЭМ!$D$39:$D$782,СВЦЭМ!$A$39:$A$782,$A126,СВЦЭМ!$B$39:$B$782,R$119)+'СЕТ СН'!$H$14+СВЦЭМ!$D$10+'СЕТ СН'!$H$6-'СЕТ СН'!$H$26</f>
        <v>2045.7833502799999</v>
      </c>
      <c r="S126" s="36">
        <f>SUMIFS(СВЦЭМ!$D$39:$D$782,СВЦЭМ!$A$39:$A$782,$A126,СВЦЭМ!$B$39:$B$782,S$119)+'СЕТ СН'!$H$14+СВЦЭМ!$D$10+'СЕТ СН'!$H$6-'СЕТ СН'!$H$26</f>
        <v>2044.5814086099999</v>
      </c>
      <c r="T126" s="36">
        <f>SUMIFS(СВЦЭМ!$D$39:$D$782,СВЦЭМ!$A$39:$A$782,$A126,СВЦЭМ!$B$39:$B$782,T$119)+'СЕТ СН'!$H$14+СВЦЭМ!$D$10+'СЕТ СН'!$H$6-'СЕТ СН'!$H$26</f>
        <v>2024.3276962699999</v>
      </c>
      <c r="U126" s="36">
        <f>SUMIFS(СВЦЭМ!$D$39:$D$782,СВЦЭМ!$A$39:$A$782,$A126,СВЦЭМ!$B$39:$B$782,U$119)+'СЕТ СН'!$H$14+СВЦЭМ!$D$10+'СЕТ СН'!$H$6-'СЕТ СН'!$H$26</f>
        <v>2031.9564459199999</v>
      </c>
      <c r="V126" s="36">
        <f>SUMIFS(СВЦЭМ!$D$39:$D$782,СВЦЭМ!$A$39:$A$782,$A126,СВЦЭМ!$B$39:$B$782,V$119)+'СЕТ СН'!$H$14+СВЦЭМ!$D$10+'СЕТ СН'!$H$6-'СЕТ СН'!$H$26</f>
        <v>2036.2849499199999</v>
      </c>
      <c r="W126" s="36">
        <f>SUMIFS(СВЦЭМ!$D$39:$D$782,СВЦЭМ!$A$39:$A$782,$A126,СВЦЭМ!$B$39:$B$782,W$119)+'СЕТ СН'!$H$14+СВЦЭМ!$D$10+'СЕТ СН'!$H$6-'СЕТ СН'!$H$26</f>
        <v>2024.7962622099999</v>
      </c>
      <c r="X126" s="36">
        <f>SUMIFS(СВЦЭМ!$D$39:$D$782,СВЦЭМ!$A$39:$A$782,$A126,СВЦЭМ!$B$39:$B$782,X$119)+'СЕТ СН'!$H$14+СВЦЭМ!$D$10+'СЕТ СН'!$H$6-'СЕТ СН'!$H$26</f>
        <v>2077.6843778900002</v>
      </c>
      <c r="Y126" s="36">
        <f>SUMIFS(СВЦЭМ!$D$39:$D$782,СВЦЭМ!$A$39:$A$782,$A126,СВЦЭМ!$B$39:$B$782,Y$119)+'СЕТ СН'!$H$14+СВЦЭМ!$D$10+'СЕТ СН'!$H$6-'СЕТ СН'!$H$26</f>
        <v>2165.46237402</v>
      </c>
    </row>
    <row r="127" spans="1:27" ht="15.75" x14ac:dyDescent="0.2">
      <c r="A127" s="35">
        <f t="shared" si="3"/>
        <v>45481</v>
      </c>
      <c r="B127" s="36">
        <f>SUMIFS(СВЦЭМ!$D$39:$D$782,СВЦЭМ!$A$39:$A$782,$A127,СВЦЭМ!$B$39:$B$782,B$119)+'СЕТ СН'!$H$14+СВЦЭМ!$D$10+'СЕТ СН'!$H$6-'СЕТ СН'!$H$26</f>
        <v>2260.20026641</v>
      </c>
      <c r="C127" s="36">
        <f>SUMIFS(СВЦЭМ!$D$39:$D$782,СВЦЭМ!$A$39:$A$782,$A127,СВЦЭМ!$B$39:$B$782,C$119)+'СЕТ СН'!$H$14+СВЦЭМ!$D$10+'СЕТ СН'!$H$6-'СЕТ СН'!$H$26</f>
        <v>2359.1864133199997</v>
      </c>
      <c r="D127" s="36">
        <f>SUMIFS(СВЦЭМ!$D$39:$D$782,СВЦЭМ!$A$39:$A$782,$A127,СВЦЭМ!$B$39:$B$782,D$119)+'СЕТ СН'!$H$14+СВЦЭМ!$D$10+'СЕТ СН'!$H$6-'СЕТ СН'!$H$26</f>
        <v>2436.8887307099999</v>
      </c>
      <c r="E127" s="36">
        <f>SUMIFS(СВЦЭМ!$D$39:$D$782,СВЦЭМ!$A$39:$A$782,$A127,СВЦЭМ!$B$39:$B$782,E$119)+'СЕТ СН'!$H$14+СВЦЭМ!$D$10+'СЕТ СН'!$H$6-'СЕТ СН'!$H$26</f>
        <v>2464.8533870000001</v>
      </c>
      <c r="F127" s="36">
        <f>SUMIFS(СВЦЭМ!$D$39:$D$782,СВЦЭМ!$A$39:$A$782,$A127,СВЦЭМ!$B$39:$B$782,F$119)+'СЕТ СН'!$H$14+СВЦЭМ!$D$10+'СЕТ СН'!$H$6-'СЕТ СН'!$H$26</f>
        <v>2471.02040708</v>
      </c>
      <c r="G127" s="36">
        <f>SUMIFS(СВЦЭМ!$D$39:$D$782,СВЦЭМ!$A$39:$A$782,$A127,СВЦЭМ!$B$39:$B$782,G$119)+'СЕТ СН'!$H$14+СВЦЭМ!$D$10+'СЕТ СН'!$H$6-'СЕТ СН'!$H$26</f>
        <v>2453.45965333</v>
      </c>
      <c r="H127" s="36">
        <f>SUMIFS(СВЦЭМ!$D$39:$D$782,СВЦЭМ!$A$39:$A$782,$A127,СВЦЭМ!$B$39:$B$782,H$119)+'СЕТ СН'!$H$14+СВЦЭМ!$D$10+'СЕТ СН'!$H$6-'СЕТ СН'!$H$26</f>
        <v>2353.9032774299999</v>
      </c>
      <c r="I127" s="36">
        <f>SUMIFS(СВЦЭМ!$D$39:$D$782,СВЦЭМ!$A$39:$A$782,$A127,СВЦЭМ!$B$39:$B$782,I$119)+'СЕТ СН'!$H$14+СВЦЭМ!$D$10+'СЕТ СН'!$H$6-'СЕТ СН'!$H$26</f>
        <v>2260.41877918</v>
      </c>
      <c r="J127" s="36">
        <f>SUMIFS(СВЦЭМ!$D$39:$D$782,СВЦЭМ!$A$39:$A$782,$A127,СВЦЭМ!$B$39:$B$782,J$119)+'СЕТ СН'!$H$14+СВЦЭМ!$D$10+'СЕТ СН'!$H$6-'СЕТ СН'!$H$26</f>
        <v>2145.67772014</v>
      </c>
      <c r="K127" s="36">
        <f>SUMIFS(СВЦЭМ!$D$39:$D$782,СВЦЭМ!$A$39:$A$782,$A127,СВЦЭМ!$B$39:$B$782,K$119)+'СЕТ СН'!$H$14+СВЦЭМ!$D$10+'СЕТ СН'!$H$6-'СЕТ СН'!$H$26</f>
        <v>2078.7073418299997</v>
      </c>
      <c r="L127" s="36">
        <f>SUMIFS(СВЦЭМ!$D$39:$D$782,СВЦЭМ!$A$39:$A$782,$A127,СВЦЭМ!$B$39:$B$782,L$119)+'СЕТ СН'!$H$14+СВЦЭМ!$D$10+'СЕТ СН'!$H$6-'СЕТ СН'!$H$26</f>
        <v>2031.8552781799999</v>
      </c>
      <c r="M127" s="36">
        <f>SUMIFS(СВЦЭМ!$D$39:$D$782,СВЦЭМ!$A$39:$A$782,$A127,СВЦЭМ!$B$39:$B$782,M$119)+'СЕТ СН'!$H$14+СВЦЭМ!$D$10+'СЕТ СН'!$H$6-'СЕТ СН'!$H$26</f>
        <v>2034.1840055299999</v>
      </c>
      <c r="N127" s="36">
        <f>SUMIFS(СВЦЭМ!$D$39:$D$782,СВЦЭМ!$A$39:$A$782,$A127,СВЦЭМ!$B$39:$B$782,N$119)+'СЕТ СН'!$H$14+СВЦЭМ!$D$10+'СЕТ СН'!$H$6-'СЕТ СН'!$H$26</f>
        <v>2026.46062173</v>
      </c>
      <c r="O127" s="36">
        <f>SUMIFS(СВЦЭМ!$D$39:$D$782,СВЦЭМ!$A$39:$A$782,$A127,СВЦЭМ!$B$39:$B$782,O$119)+'СЕТ СН'!$H$14+СВЦЭМ!$D$10+'СЕТ СН'!$H$6-'СЕТ СН'!$H$26</f>
        <v>2029.7167864999999</v>
      </c>
      <c r="P127" s="36">
        <f>SUMIFS(СВЦЭМ!$D$39:$D$782,СВЦЭМ!$A$39:$A$782,$A127,СВЦЭМ!$B$39:$B$782,P$119)+'СЕТ СН'!$H$14+СВЦЭМ!$D$10+'СЕТ СН'!$H$6-'СЕТ СН'!$H$26</f>
        <v>2032.9408359399999</v>
      </c>
      <c r="Q127" s="36">
        <f>SUMIFS(СВЦЭМ!$D$39:$D$782,СВЦЭМ!$A$39:$A$782,$A127,СВЦЭМ!$B$39:$B$782,Q$119)+'СЕТ СН'!$H$14+СВЦЭМ!$D$10+'СЕТ СН'!$H$6-'СЕТ СН'!$H$26</f>
        <v>2039.14580234</v>
      </c>
      <c r="R127" s="36">
        <f>SUMIFS(СВЦЭМ!$D$39:$D$782,СВЦЭМ!$A$39:$A$782,$A127,СВЦЭМ!$B$39:$B$782,R$119)+'СЕТ СН'!$H$14+СВЦЭМ!$D$10+'СЕТ СН'!$H$6-'СЕТ СН'!$H$26</f>
        <v>2037.1006087399999</v>
      </c>
      <c r="S127" s="36">
        <f>SUMIFS(СВЦЭМ!$D$39:$D$782,СВЦЭМ!$A$39:$A$782,$A127,СВЦЭМ!$B$39:$B$782,S$119)+'СЕТ СН'!$H$14+СВЦЭМ!$D$10+'СЕТ СН'!$H$6-'СЕТ СН'!$H$26</f>
        <v>2032.2930553599999</v>
      </c>
      <c r="T127" s="36">
        <f>SUMIFS(СВЦЭМ!$D$39:$D$782,СВЦЭМ!$A$39:$A$782,$A127,СВЦЭМ!$B$39:$B$782,T$119)+'СЕТ СН'!$H$14+СВЦЭМ!$D$10+'СЕТ СН'!$H$6-'СЕТ СН'!$H$26</f>
        <v>2022.14532265</v>
      </c>
      <c r="U127" s="36">
        <f>SUMIFS(СВЦЭМ!$D$39:$D$782,СВЦЭМ!$A$39:$A$782,$A127,СВЦЭМ!$B$39:$B$782,U$119)+'СЕТ СН'!$H$14+СВЦЭМ!$D$10+'СЕТ СН'!$H$6-'СЕТ СН'!$H$26</f>
        <v>2027.9493850699998</v>
      </c>
      <c r="V127" s="36">
        <f>SUMIFS(СВЦЭМ!$D$39:$D$782,СВЦЭМ!$A$39:$A$782,$A127,СВЦЭМ!$B$39:$B$782,V$119)+'СЕТ СН'!$H$14+СВЦЭМ!$D$10+'СЕТ СН'!$H$6-'СЕТ СН'!$H$26</f>
        <v>2009.28526689</v>
      </c>
      <c r="W127" s="36">
        <f>SUMIFS(СВЦЭМ!$D$39:$D$782,СВЦЭМ!$A$39:$A$782,$A127,СВЦЭМ!$B$39:$B$782,W$119)+'СЕТ СН'!$H$14+СВЦЭМ!$D$10+'СЕТ СН'!$H$6-'СЕТ СН'!$H$26</f>
        <v>2009.44269304</v>
      </c>
      <c r="X127" s="36">
        <f>SUMIFS(СВЦЭМ!$D$39:$D$782,СВЦЭМ!$A$39:$A$782,$A127,СВЦЭМ!$B$39:$B$782,X$119)+'СЕТ СН'!$H$14+СВЦЭМ!$D$10+'СЕТ СН'!$H$6-'СЕТ СН'!$H$26</f>
        <v>2051.36372024</v>
      </c>
      <c r="Y127" s="36">
        <f>SUMIFS(СВЦЭМ!$D$39:$D$782,СВЦЭМ!$A$39:$A$782,$A127,СВЦЭМ!$B$39:$B$782,Y$119)+'СЕТ СН'!$H$14+СВЦЭМ!$D$10+'СЕТ СН'!$H$6-'СЕТ СН'!$H$26</f>
        <v>2137.32391753</v>
      </c>
    </row>
    <row r="128" spans="1:27" ht="15.75" x14ac:dyDescent="0.2">
      <c r="A128" s="35">
        <f t="shared" si="3"/>
        <v>45482</v>
      </c>
      <c r="B128" s="36">
        <f>SUMIFS(СВЦЭМ!$D$39:$D$782,СВЦЭМ!$A$39:$A$782,$A128,СВЦЭМ!$B$39:$B$782,B$119)+'СЕТ СН'!$H$14+СВЦЭМ!$D$10+'СЕТ СН'!$H$6-'СЕТ СН'!$H$26</f>
        <v>2289.18307865</v>
      </c>
      <c r="C128" s="36">
        <f>SUMIFS(СВЦЭМ!$D$39:$D$782,СВЦЭМ!$A$39:$A$782,$A128,СВЦЭМ!$B$39:$B$782,C$119)+'СЕТ СН'!$H$14+СВЦЭМ!$D$10+'СЕТ СН'!$H$6-'СЕТ СН'!$H$26</f>
        <v>2377.078438</v>
      </c>
      <c r="D128" s="36">
        <f>SUMIFS(СВЦЭМ!$D$39:$D$782,СВЦЭМ!$A$39:$A$782,$A128,СВЦЭМ!$B$39:$B$782,D$119)+'СЕТ СН'!$H$14+СВЦЭМ!$D$10+'СЕТ СН'!$H$6-'СЕТ СН'!$H$26</f>
        <v>2442.5107415799998</v>
      </c>
      <c r="E128" s="36">
        <f>SUMIFS(СВЦЭМ!$D$39:$D$782,СВЦЭМ!$A$39:$A$782,$A128,СВЦЭМ!$B$39:$B$782,E$119)+'СЕТ СН'!$H$14+СВЦЭМ!$D$10+'СЕТ СН'!$H$6-'СЕТ СН'!$H$26</f>
        <v>2495.8938394299998</v>
      </c>
      <c r="F128" s="36">
        <f>SUMIFS(СВЦЭМ!$D$39:$D$782,СВЦЭМ!$A$39:$A$782,$A128,СВЦЭМ!$B$39:$B$782,F$119)+'СЕТ СН'!$H$14+СВЦЭМ!$D$10+'СЕТ СН'!$H$6-'СЕТ СН'!$H$26</f>
        <v>2488.1529921199999</v>
      </c>
      <c r="G128" s="36">
        <f>SUMIFS(СВЦЭМ!$D$39:$D$782,СВЦЭМ!$A$39:$A$782,$A128,СВЦЭМ!$B$39:$B$782,G$119)+'СЕТ СН'!$H$14+СВЦЭМ!$D$10+'СЕТ СН'!$H$6-'СЕТ СН'!$H$26</f>
        <v>2472.3004143999997</v>
      </c>
      <c r="H128" s="36">
        <f>SUMIFS(СВЦЭМ!$D$39:$D$782,СВЦЭМ!$A$39:$A$782,$A128,СВЦЭМ!$B$39:$B$782,H$119)+'СЕТ СН'!$H$14+СВЦЭМ!$D$10+'СЕТ СН'!$H$6-'СЕТ СН'!$H$26</f>
        <v>2283.22466798</v>
      </c>
      <c r="I128" s="36">
        <f>SUMIFS(СВЦЭМ!$D$39:$D$782,СВЦЭМ!$A$39:$A$782,$A128,СВЦЭМ!$B$39:$B$782,I$119)+'СЕТ СН'!$H$14+СВЦЭМ!$D$10+'СЕТ СН'!$H$6-'СЕТ СН'!$H$26</f>
        <v>2186.3639806000001</v>
      </c>
      <c r="J128" s="36">
        <f>SUMIFS(СВЦЭМ!$D$39:$D$782,СВЦЭМ!$A$39:$A$782,$A128,СВЦЭМ!$B$39:$B$782,J$119)+'СЕТ СН'!$H$14+СВЦЭМ!$D$10+'СЕТ СН'!$H$6-'СЕТ СН'!$H$26</f>
        <v>2065.8022525799997</v>
      </c>
      <c r="K128" s="36">
        <f>SUMIFS(СВЦЭМ!$D$39:$D$782,СВЦЭМ!$A$39:$A$782,$A128,СВЦЭМ!$B$39:$B$782,K$119)+'СЕТ СН'!$H$14+СВЦЭМ!$D$10+'СЕТ СН'!$H$6-'СЕТ СН'!$H$26</f>
        <v>1996.9923329799999</v>
      </c>
      <c r="L128" s="36">
        <f>SUMIFS(СВЦЭМ!$D$39:$D$782,СВЦЭМ!$A$39:$A$782,$A128,СВЦЭМ!$B$39:$B$782,L$119)+'СЕТ СН'!$H$14+СВЦЭМ!$D$10+'СЕТ СН'!$H$6-'СЕТ СН'!$H$26</f>
        <v>1967.4460340799999</v>
      </c>
      <c r="M128" s="36">
        <f>SUMIFS(СВЦЭМ!$D$39:$D$782,СВЦЭМ!$A$39:$A$782,$A128,СВЦЭМ!$B$39:$B$782,M$119)+'СЕТ СН'!$H$14+СВЦЭМ!$D$10+'СЕТ СН'!$H$6-'СЕТ СН'!$H$26</f>
        <v>1943.1067396599999</v>
      </c>
      <c r="N128" s="36">
        <f>SUMIFS(СВЦЭМ!$D$39:$D$782,СВЦЭМ!$A$39:$A$782,$A128,СВЦЭМ!$B$39:$B$782,N$119)+'СЕТ СН'!$H$14+СВЦЭМ!$D$10+'СЕТ СН'!$H$6-'СЕТ СН'!$H$26</f>
        <v>1931.67083566</v>
      </c>
      <c r="O128" s="36">
        <f>SUMIFS(СВЦЭМ!$D$39:$D$782,СВЦЭМ!$A$39:$A$782,$A128,СВЦЭМ!$B$39:$B$782,O$119)+'СЕТ СН'!$H$14+СВЦЭМ!$D$10+'СЕТ СН'!$H$6-'СЕТ СН'!$H$26</f>
        <v>1913.00277581</v>
      </c>
      <c r="P128" s="36">
        <f>SUMIFS(СВЦЭМ!$D$39:$D$782,СВЦЭМ!$A$39:$A$782,$A128,СВЦЭМ!$B$39:$B$782,P$119)+'СЕТ СН'!$H$14+СВЦЭМ!$D$10+'СЕТ СН'!$H$6-'СЕТ СН'!$H$26</f>
        <v>1919.66117356</v>
      </c>
      <c r="Q128" s="36">
        <f>SUMIFS(СВЦЭМ!$D$39:$D$782,СВЦЭМ!$A$39:$A$782,$A128,СВЦЭМ!$B$39:$B$782,Q$119)+'СЕТ СН'!$H$14+СВЦЭМ!$D$10+'СЕТ СН'!$H$6-'СЕТ СН'!$H$26</f>
        <v>1934.4002613499999</v>
      </c>
      <c r="R128" s="36">
        <f>SUMIFS(СВЦЭМ!$D$39:$D$782,СВЦЭМ!$A$39:$A$782,$A128,СВЦЭМ!$B$39:$B$782,R$119)+'СЕТ СН'!$H$14+СВЦЭМ!$D$10+'СЕТ СН'!$H$6-'СЕТ СН'!$H$26</f>
        <v>1932.64345035</v>
      </c>
      <c r="S128" s="36">
        <f>SUMIFS(СВЦЭМ!$D$39:$D$782,СВЦЭМ!$A$39:$A$782,$A128,СВЦЭМ!$B$39:$B$782,S$119)+'СЕТ СН'!$H$14+СВЦЭМ!$D$10+'СЕТ СН'!$H$6-'СЕТ СН'!$H$26</f>
        <v>1931.0539558999999</v>
      </c>
      <c r="T128" s="36">
        <f>SUMIFS(СВЦЭМ!$D$39:$D$782,СВЦЭМ!$A$39:$A$782,$A128,СВЦЭМ!$B$39:$B$782,T$119)+'СЕТ СН'!$H$14+СВЦЭМ!$D$10+'СЕТ СН'!$H$6-'СЕТ СН'!$H$26</f>
        <v>1936.36130675</v>
      </c>
      <c r="U128" s="36">
        <f>SUMIFS(СВЦЭМ!$D$39:$D$782,СВЦЭМ!$A$39:$A$782,$A128,СВЦЭМ!$B$39:$B$782,U$119)+'СЕТ СН'!$H$14+СВЦЭМ!$D$10+'СЕТ СН'!$H$6-'СЕТ СН'!$H$26</f>
        <v>1956.5924229699999</v>
      </c>
      <c r="V128" s="36">
        <f>SUMIFS(СВЦЭМ!$D$39:$D$782,СВЦЭМ!$A$39:$A$782,$A128,СВЦЭМ!$B$39:$B$782,V$119)+'СЕТ СН'!$H$14+СВЦЭМ!$D$10+'СЕТ СН'!$H$6-'СЕТ СН'!$H$26</f>
        <v>1951.0594924499999</v>
      </c>
      <c r="W128" s="36">
        <f>SUMIFS(СВЦЭМ!$D$39:$D$782,СВЦЭМ!$A$39:$A$782,$A128,СВЦЭМ!$B$39:$B$782,W$119)+'СЕТ СН'!$H$14+СВЦЭМ!$D$10+'СЕТ СН'!$H$6-'СЕТ СН'!$H$26</f>
        <v>1937.4002862999998</v>
      </c>
      <c r="X128" s="36">
        <f>SUMIFS(СВЦЭМ!$D$39:$D$782,СВЦЭМ!$A$39:$A$782,$A128,СВЦЭМ!$B$39:$B$782,X$119)+'СЕТ СН'!$H$14+СВЦЭМ!$D$10+'СЕТ СН'!$H$6-'СЕТ СН'!$H$26</f>
        <v>1964.4381263799999</v>
      </c>
      <c r="Y128" s="36">
        <f>SUMIFS(СВЦЭМ!$D$39:$D$782,СВЦЭМ!$A$39:$A$782,$A128,СВЦЭМ!$B$39:$B$782,Y$119)+'СЕТ СН'!$H$14+СВЦЭМ!$D$10+'СЕТ СН'!$H$6-'СЕТ СН'!$H$26</f>
        <v>2051.42046931</v>
      </c>
    </row>
    <row r="129" spans="1:25" ht="15.75" x14ac:dyDescent="0.2">
      <c r="A129" s="35">
        <f t="shared" si="3"/>
        <v>45483</v>
      </c>
      <c r="B129" s="36">
        <f>SUMIFS(СВЦЭМ!$D$39:$D$782,СВЦЭМ!$A$39:$A$782,$A129,СВЦЭМ!$B$39:$B$782,B$119)+'СЕТ СН'!$H$14+СВЦЭМ!$D$10+'СЕТ СН'!$H$6-'СЕТ СН'!$H$26</f>
        <v>2146.21284694</v>
      </c>
      <c r="C129" s="36">
        <f>SUMIFS(СВЦЭМ!$D$39:$D$782,СВЦЭМ!$A$39:$A$782,$A129,СВЦЭМ!$B$39:$B$782,C$119)+'СЕТ СН'!$H$14+СВЦЭМ!$D$10+'СЕТ СН'!$H$6-'СЕТ СН'!$H$26</f>
        <v>2258.8792929599999</v>
      </c>
      <c r="D129" s="36">
        <f>SUMIFS(СВЦЭМ!$D$39:$D$782,СВЦЭМ!$A$39:$A$782,$A129,СВЦЭМ!$B$39:$B$782,D$119)+'СЕТ СН'!$H$14+СВЦЭМ!$D$10+'СЕТ СН'!$H$6-'СЕТ СН'!$H$26</f>
        <v>2325.0187651799997</v>
      </c>
      <c r="E129" s="36">
        <f>SUMIFS(СВЦЭМ!$D$39:$D$782,СВЦЭМ!$A$39:$A$782,$A129,СВЦЭМ!$B$39:$B$782,E$119)+'СЕТ СН'!$H$14+СВЦЭМ!$D$10+'СЕТ СН'!$H$6-'СЕТ СН'!$H$26</f>
        <v>2326.2713264100003</v>
      </c>
      <c r="F129" s="36">
        <f>SUMIFS(СВЦЭМ!$D$39:$D$782,СВЦЭМ!$A$39:$A$782,$A129,СВЦЭМ!$B$39:$B$782,F$119)+'СЕТ СН'!$H$14+СВЦЭМ!$D$10+'СЕТ СН'!$H$6-'СЕТ СН'!$H$26</f>
        <v>2317.3923824399999</v>
      </c>
      <c r="G129" s="36">
        <f>SUMIFS(СВЦЭМ!$D$39:$D$782,СВЦЭМ!$A$39:$A$782,$A129,СВЦЭМ!$B$39:$B$782,G$119)+'СЕТ СН'!$H$14+СВЦЭМ!$D$10+'СЕТ СН'!$H$6-'СЕТ СН'!$H$26</f>
        <v>2343.4783822899999</v>
      </c>
      <c r="H129" s="36">
        <f>SUMIFS(СВЦЭМ!$D$39:$D$782,СВЦЭМ!$A$39:$A$782,$A129,СВЦЭМ!$B$39:$B$782,H$119)+'СЕТ СН'!$H$14+СВЦЭМ!$D$10+'СЕТ СН'!$H$6-'СЕТ СН'!$H$26</f>
        <v>2266.86928235</v>
      </c>
      <c r="I129" s="36">
        <f>SUMIFS(СВЦЭМ!$D$39:$D$782,СВЦЭМ!$A$39:$A$782,$A129,СВЦЭМ!$B$39:$B$782,I$119)+'СЕТ СН'!$H$14+СВЦЭМ!$D$10+'СЕТ СН'!$H$6-'СЕТ СН'!$H$26</f>
        <v>2159.3364538300002</v>
      </c>
      <c r="J129" s="36">
        <f>SUMIFS(СВЦЭМ!$D$39:$D$782,СВЦЭМ!$A$39:$A$782,$A129,СВЦЭМ!$B$39:$B$782,J$119)+'СЕТ СН'!$H$14+СВЦЭМ!$D$10+'СЕТ СН'!$H$6-'СЕТ СН'!$H$26</f>
        <v>2050.0146945799997</v>
      </c>
      <c r="K129" s="36">
        <f>SUMIFS(СВЦЭМ!$D$39:$D$782,СВЦЭМ!$A$39:$A$782,$A129,СВЦЭМ!$B$39:$B$782,K$119)+'СЕТ СН'!$H$14+СВЦЭМ!$D$10+'СЕТ СН'!$H$6-'СЕТ СН'!$H$26</f>
        <v>2005.8658886599999</v>
      </c>
      <c r="L129" s="36">
        <f>SUMIFS(СВЦЭМ!$D$39:$D$782,СВЦЭМ!$A$39:$A$782,$A129,СВЦЭМ!$B$39:$B$782,L$119)+'СЕТ СН'!$H$14+СВЦЭМ!$D$10+'СЕТ СН'!$H$6-'СЕТ СН'!$H$26</f>
        <v>1972.08443397</v>
      </c>
      <c r="M129" s="36">
        <f>SUMIFS(СВЦЭМ!$D$39:$D$782,СВЦЭМ!$A$39:$A$782,$A129,СВЦЭМ!$B$39:$B$782,M$119)+'СЕТ СН'!$H$14+СВЦЭМ!$D$10+'СЕТ СН'!$H$6-'СЕТ СН'!$H$26</f>
        <v>1975.3721845</v>
      </c>
      <c r="N129" s="36">
        <f>SUMIFS(СВЦЭМ!$D$39:$D$782,СВЦЭМ!$A$39:$A$782,$A129,СВЦЭМ!$B$39:$B$782,N$119)+'СЕТ СН'!$H$14+СВЦЭМ!$D$10+'СЕТ СН'!$H$6-'СЕТ СН'!$H$26</f>
        <v>1976.5113816799999</v>
      </c>
      <c r="O129" s="36">
        <f>SUMIFS(СВЦЭМ!$D$39:$D$782,СВЦЭМ!$A$39:$A$782,$A129,СВЦЭМ!$B$39:$B$782,O$119)+'СЕТ СН'!$H$14+СВЦЭМ!$D$10+'СЕТ СН'!$H$6-'СЕТ СН'!$H$26</f>
        <v>1957.6282862199998</v>
      </c>
      <c r="P129" s="36">
        <f>SUMIFS(СВЦЭМ!$D$39:$D$782,СВЦЭМ!$A$39:$A$782,$A129,СВЦЭМ!$B$39:$B$782,P$119)+'СЕТ СН'!$H$14+СВЦЭМ!$D$10+'СЕТ СН'!$H$6-'СЕТ СН'!$H$26</f>
        <v>1960.9840075299999</v>
      </c>
      <c r="Q129" s="36">
        <f>SUMIFS(СВЦЭМ!$D$39:$D$782,СВЦЭМ!$A$39:$A$782,$A129,СВЦЭМ!$B$39:$B$782,Q$119)+'СЕТ СН'!$H$14+СВЦЭМ!$D$10+'СЕТ СН'!$H$6-'СЕТ СН'!$H$26</f>
        <v>1972.8201036200001</v>
      </c>
      <c r="R129" s="36">
        <f>SUMIFS(СВЦЭМ!$D$39:$D$782,СВЦЭМ!$A$39:$A$782,$A129,СВЦЭМ!$B$39:$B$782,R$119)+'СЕТ СН'!$H$14+СВЦЭМ!$D$10+'СЕТ СН'!$H$6-'СЕТ СН'!$H$26</f>
        <v>1980.72168822</v>
      </c>
      <c r="S129" s="36">
        <f>SUMIFS(СВЦЭМ!$D$39:$D$782,СВЦЭМ!$A$39:$A$782,$A129,СВЦЭМ!$B$39:$B$782,S$119)+'СЕТ СН'!$H$14+СВЦЭМ!$D$10+'СЕТ СН'!$H$6-'СЕТ СН'!$H$26</f>
        <v>1994.40576113</v>
      </c>
      <c r="T129" s="36">
        <f>SUMIFS(СВЦЭМ!$D$39:$D$782,СВЦЭМ!$A$39:$A$782,$A129,СВЦЭМ!$B$39:$B$782,T$119)+'СЕТ СН'!$H$14+СВЦЭМ!$D$10+'СЕТ СН'!$H$6-'СЕТ СН'!$H$26</f>
        <v>2003.7783189699999</v>
      </c>
      <c r="U129" s="36">
        <f>SUMIFS(СВЦЭМ!$D$39:$D$782,СВЦЭМ!$A$39:$A$782,$A129,СВЦЭМ!$B$39:$B$782,U$119)+'СЕТ СН'!$H$14+СВЦЭМ!$D$10+'СЕТ СН'!$H$6-'СЕТ СН'!$H$26</f>
        <v>1987.1664308899999</v>
      </c>
      <c r="V129" s="36">
        <f>SUMIFS(СВЦЭМ!$D$39:$D$782,СВЦЭМ!$A$39:$A$782,$A129,СВЦЭМ!$B$39:$B$782,V$119)+'СЕТ СН'!$H$14+СВЦЭМ!$D$10+'СЕТ СН'!$H$6-'СЕТ СН'!$H$26</f>
        <v>1987.2817543599999</v>
      </c>
      <c r="W129" s="36">
        <f>SUMIFS(СВЦЭМ!$D$39:$D$782,СВЦЭМ!$A$39:$A$782,$A129,СВЦЭМ!$B$39:$B$782,W$119)+'СЕТ СН'!$H$14+СВЦЭМ!$D$10+'СЕТ СН'!$H$6-'СЕТ СН'!$H$26</f>
        <v>1972.42685884</v>
      </c>
      <c r="X129" s="36">
        <f>SUMIFS(СВЦЭМ!$D$39:$D$782,СВЦЭМ!$A$39:$A$782,$A129,СВЦЭМ!$B$39:$B$782,X$119)+'СЕТ СН'!$H$14+СВЦЭМ!$D$10+'СЕТ СН'!$H$6-'СЕТ СН'!$H$26</f>
        <v>2008.6544695600001</v>
      </c>
      <c r="Y129" s="36">
        <f>SUMIFS(СВЦЭМ!$D$39:$D$782,СВЦЭМ!$A$39:$A$782,$A129,СВЦЭМ!$B$39:$B$782,Y$119)+'СЕТ СН'!$H$14+СВЦЭМ!$D$10+'СЕТ СН'!$H$6-'СЕТ СН'!$H$26</f>
        <v>2093.33573389</v>
      </c>
    </row>
    <row r="130" spans="1:25" ht="15.75" x14ac:dyDescent="0.2">
      <c r="A130" s="35">
        <f t="shared" si="3"/>
        <v>45484</v>
      </c>
      <c r="B130" s="36">
        <f>SUMIFS(СВЦЭМ!$D$39:$D$782,СВЦЭМ!$A$39:$A$782,$A130,СВЦЭМ!$B$39:$B$782,B$119)+'СЕТ СН'!$H$14+СВЦЭМ!$D$10+'СЕТ СН'!$H$6-'СЕТ СН'!$H$26</f>
        <v>2227.2940162</v>
      </c>
      <c r="C130" s="36">
        <f>SUMIFS(СВЦЭМ!$D$39:$D$782,СВЦЭМ!$A$39:$A$782,$A130,СВЦЭМ!$B$39:$B$782,C$119)+'СЕТ СН'!$H$14+СВЦЭМ!$D$10+'СЕТ СН'!$H$6-'СЕТ СН'!$H$26</f>
        <v>2382.2876942100002</v>
      </c>
      <c r="D130" s="36">
        <f>SUMIFS(СВЦЭМ!$D$39:$D$782,СВЦЭМ!$A$39:$A$782,$A130,СВЦЭМ!$B$39:$B$782,D$119)+'СЕТ СН'!$H$14+СВЦЭМ!$D$10+'СЕТ СН'!$H$6-'СЕТ СН'!$H$26</f>
        <v>2488.8115276600001</v>
      </c>
      <c r="E130" s="36">
        <f>SUMIFS(СВЦЭМ!$D$39:$D$782,СВЦЭМ!$A$39:$A$782,$A130,СВЦЭМ!$B$39:$B$782,E$119)+'СЕТ СН'!$H$14+СВЦЭМ!$D$10+'СЕТ СН'!$H$6-'СЕТ СН'!$H$26</f>
        <v>2516.6579379599998</v>
      </c>
      <c r="F130" s="36">
        <f>SUMIFS(СВЦЭМ!$D$39:$D$782,СВЦЭМ!$A$39:$A$782,$A130,СВЦЭМ!$B$39:$B$782,F$119)+'СЕТ СН'!$H$14+СВЦЭМ!$D$10+'СЕТ СН'!$H$6-'СЕТ СН'!$H$26</f>
        <v>2526.7737774899997</v>
      </c>
      <c r="G130" s="36">
        <f>SUMIFS(СВЦЭМ!$D$39:$D$782,СВЦЭМ!$A$39:$A$782,$A130,СВЦЭМ!$B$39:$B$782,G$119)+'СЕТ СН'!$H$14+СВЦЭМ!$D$10+'СЕТ СН'!$H$6-'СЕТ СН'!$H$26</f>
        <v>2499.8331492400002</v>
      </c>
      <c r="H130" s="36">
        <f>SUMIFS(СВЦЭМ!$D$39:$D$782,СВЦЭМ!$A$39:$A$782,$A130,СВЦЭМ!$B$39:$B$782,H$119)+'СЕТ СН'!$H$14+СВЦЭМ!$D$10+'СЕТ СН'!$H$6-'СЕТ СН'!$H$26</f>
        <v>2411.9767518500003</v>
      </c>
      <c r="I130" s="36">
        <f>SUMIFS(СВЦЭМ!$D$39:$D$782,СВЦЭМ!$A$39:$A$782,$A130,СВЦЭМ!$B$39:$B$782,I$119)+'СЕТ СН'!$H$14+СВЦЭМ!$D$10+'СЕТ СН'!$H$6-'СЕТ СН'!$H$26</f>
        <v>2284.8746577699999</v>
      </c>
      <c r="J130" s="36">
        <f>SUMIFS(СВЦЭМ!$D$39:$D$782,СВЦЭМ!$A$39:$A$782,$A130,СВЦЭМ!$B$39:$B$782,J$119)+'СЕТ СН'!$H$14+СВЦЭМ!$D$10+'СЕТ СН'!$H$6-'СЕТ СН'!$H$26</f>
        <v>2172.7061499900001</v>
      </c>
      <c r="K130" s="36">
        <f>SUMIFS(СВЦЭМ!$D$39:$D$782,СВЦЭМ!$A$39:$A$782,$A130,СВЦЭМ!$B$39:$B$782,K$119)+'СЕТ СН'!$H$14+СВЦЭМ!$D$10+'СЕТ СН'!$H$6-'СЕТ СН'!$H$26</f>
        <v>2144.2322887800001</v>
      </c>
      <c r="L130" s="36">
        <f>SUMIFS(СВЦЭМ!$D$39:$D$782,СВЦЭМ!$A$39:$A$782,$A130,СВЦЭМ!$B$39:$B$782,L$119)+'СЕТ СН'!$H$14+СВЦЭМ!$D$10+'СЕТ СН'!$H$6-'СЕТ СН'!$H$26</f>
        <v>2104.55888994</v>
      </c>
      <c r="M130" s="36">
        <f>SUMIFS(СВЦЭМ!$D$39:$D$782,СВЦЭМ!$A$39:$A$782,$A130,СВЦЭМ!$B$39:$B$782,M$119)+'СЕТ СН'!$H$14+СВЦЭМ!$D$10+'СЕТ СН'!$H$6-'СЕТ СН'!$H$26</f>
        <v>2112.9506359099996</v>
      </c>
      <c r="N130" s="36">
        <f>SUMIFS(СВЦЭМ!$D$39:$D$782,СВЦЭМ!$A$39:$A$782,$A130,СВЦЭМ!$B$39:$B$782,N$119)+'СЕТ СН'!$H$14+СВЦЭМ!$D$10+'СЕТ СН'!$H$6-'СЕТ СН'!$H$26</f>
        <v>2117.8962922599999</v>
      </c>
      <c r="O130" s="36">
        <f>SUMIFS(СВЦЭМ!$D$39:$D$782,СВЦЭМ!$A$39:$A$782,$A130,СВЦЭМ!$B$39:$B$782,O$119)+'СЕТ СН'!$H$14+СВЦЭМ!$D$10+'СЕТ СН'!$H$6-'СЕТ СН'!$H$26</f>
        <v>2106.2077797900001</v>
      </c>
      <c r="P130" s="36">
        <f>SUMIFS(СВЦЭМ!$D$39:$D$782,СВЦЭМ!$A$39:$A$782,$A130,СВЦЭМ!$B$39:$B$782,P$119)+'СЕТ СН'!$H$14+СВЦЭМ!$D$10+'СЕТ СН'!$H$6-'СЕТ СН'!$H$26</f>
        <v>2106.8695622300002</v>
      </c>
      <c r="Q130" s="36">
        <f>SUMIFS(СВЦЭМ!$D$39:$D$782,СВЦЭМ!$A$39:$A$782,$A130,СВЦЭМ!$B$39:$B$782,Q$119)+'СЕТ СН'!$H$14+СВЦЭМ!$D$10+'СЕТ СН'!$H$6-'СЕТ СН'!$H$26</f>
        <v>2109.0270757500002</v>
      </c>
      <c r="R130" s="36">
        <f>SUMIFS(СВЦЭМ!$D$39:$D$782,СВЦЭМ!$A$39:$A$782,$A130,СВЦЭМ!$B$39:$B$782,R$119)+'СЕТ СН'!$H$14+СВЦЭМ!$D$10+'СЕТ СН'!$H$6-'СЕТ СН'!$H$26</f>
        <v>2119.8760105299998</v>
      </c>
      <c r="S130" s="36">
        <f>SUMIFS(СВЦЭМ!$D$39:$D$782,СВЦЭМ!$A$39:$A$782,$A130,СВЦЭМ!$B$39:$B$782,S$119)+'СЕТ СН'!$H$14+СВЦЭМ!$D$10+'СЕТ СН'!$H$6-'СЕТ СН'!$H$26</f>
        <v>2125.1472789899999</v>
      </c>
      <c r="T130" s="36">
        <f>SUMIFS(СВЦЭМ!$D$39:$D$782,СВЦЭМ!$A$39:$A$782,$A130,СВЦЭМ!$B$39:$B$782,T$119)+'СЕТ СН'!$H$14+СВЦЭМ!$D$10+'СЕТ СН'!$H$6-'СЕТ СН'!$H$26</f>
        <v>2118.3366324099998</v>
      </c>
      <c r="U130" s="36">
        <f>SUMIFS(СВЦЭМ!$D$39:$D$782,СВЦЭМ!$A$39:$A$782,$A130,СВЦЭМ!$B$39:$B$782,U$119)+'СЕТ СН'!$H$14+СВЦЭМ!$D$10+'СЕТ СН'!$H$6-'СЕТ СН'!$H$26</f>
        <v>2134.6545069200001</v>
      </c>
      <c r="V130" s="36">
        <f>SUMIFS(СВЦЭМ!$D$39:$D$782,СВЦЭМ!$A$39:$A$782,$A130,СВЦЭМ!$B$39:$B$782,V$119)+'СЕТ СН'!$H$14+СВЦЭМ!$D$10+'СЕТ СН'!$H$6-'СЕТ СН'!$H$26</f>
        <v>2127.0271300300001</v>
      </c>
      <c r="W130" s="36">
        <f>SUMIFS(СВЦЭМ!$D$39:$D$782,СВЦЭМ!$A$39:$A$782,$A130,СВЦЭМ!$B$39:$B$782,W$119)+'СЕТ СН'!$H$14+СВЦЭМ!$D$10+'СЕТ СН'!$H$6-'СЕТ СН'!$H$26</f>
        <v>2104.97988588</v>
      </c>
      <c r="X130" s="36">
        <f>SUMIFS(СВЦЭМ!$D$39:$D$782,СВЦЭМ!$A$39:$A$782,$A130,СВЦЭМ!$B$39:$B$782,X$119)+'СЕТ СН'!$H$14+СВЦЭМ!$D$10+'СЕТ СН'!$H$6-'СЕТ СН'!$H$26</f>
        <v>2143.30811107</v>
      </c>
      <c r="Y130" s="36">
        <f>SUMIFS(СВЦЭМ!$D$39:$D$782,СВЦЭМ!$A$39:$A$782,$A130,СВЦЭМ!$B$39:$B$782,Y$119)+'СЕТ СН'!$H$14+СВЦЭМ!$D$10+'СЕТ СН'!$H$6-'СЕТ СН'!$H$26</f>
        <v>2150.05790789</v>
      </c>
    </row>
    <row r="131" spans="1:25" ht="15.75" x14ac:dyDescent="0.2">
      <c r="A131" s="35">
        <f t="shared" si="3"/>
        <v>45485</v>
      </c>
      <c r="B131" s="36">
        <f>SUMIFS(СВЦЭМ!$D$39:$D$782,СВЦЭМ!$A$39:$A$782,$A131,СВЦЭМ!$B$39:$B$782,B$119)+'СЕТ СН'!$H$14+СВЦЭМ!$D$10+'СЕТ СН'!$H$6-'СЕТ СН'!$H$26</f>
        <v>2342.88014759</v>
      </c>
      <c r="C131" s="36">
        <f>SUMIFS(СВЦЭМ!$D$39:$D$782,СВЦЭМ!$A$39:$A$782,$A131,СВЦЭМ!$B$39:$B$782,C$119)+'СЕТ СН'!$H$14+СВЦЭМ!$D$10+'СЕТ СН'!$H$6-'СЕТ СН'!$H$26</f>
        <v>2401.6323152200002</v>
      </c>
      <c r="D131" s="36">
        <f>SUMIFS(СВЦЭМ!$D$39:$D$782,СВЦЭМ!$A$39:$A$782,$A131,СВЦЭМ!$B$39:$B$782,D$119)+'СЕТ СН'!$H$14+СВЦЭМ!$D$10+'СЕТ СН'!$H$6-'СЕТ СН'!$H$26</f>
        <v>2458.82434027</v>
      </c>
      <c r="E131" s="36">
        <f>SUMIFS(СВЦЭМ!$D$39:$D$782,СВЦЭМ!$A$39:$A$782,$A131,СВЦЭМ!$B$39:$B$782,E$119)+'СЕТ СН'!$H$14+СВЦЭМ!$D$10+'СЕТ СН'!$H$6-'СЕТ СН'!$H$26</f>
        <v>2490.5708442499999</v>
      </c>
      <c r="F131" s="36">
        <f>SUMIFS(СВЦЭМ!$D$39:$D$782,СВЦЭМ!$A$39:$A$782,$A131,СВЦЭМ!$B$39:$B$782,F$119)+'СЕТ СН'!$H$14+СВЦЭМ!$D$10+'СЕТ СН'!$H$6-'СЕТ СН'!$H$26</f>
        <v>2491.1034008500001</v>
      </c>
      <c r="G131" s="36">
        <f>SUMIFS(СВЦЭМ!$D$39:$D$782,СВЦЭМ!$A$39:$A$782,$A131,СВЦЭМ!$B$39:$B$782,G$119)+'СЕТ СН'!$H$14+СВЦЭМ!$D$10+'СЕТ СН'!$H$6-'СЕТ СН'!$H$26</f>
        <v>2471.3731026999999</v>
      </c>
      <c r="H131" s="36">
        <f>SUMIFS(СВЦЭМ!$D$39:$D$782,СВЦЭМ!$A$39:$A$782,$A131,СВЦЭМ!$B$39:$B$782,H$119)+'СЕТ СН'!$H$14+СВЦЭМ!$D$10+'СЕТ СН'!$H$6-'СЕТ СН'!$H$26</f>
        <v>2408.07754243</v>
      </c>
      <c r="I131" s="36">
        <f>SUMIFS(СВЦЭМ!$D$39:$D$782,СВЦЭМ!$A$39:$A$782,$A131,СВЦЭМ!$B$39:$B$782,I$119)+'СЕТ СН'!$H$14+СВЦЭМ!$D$10+'СЕТ СН'!$H$6-'СЕТ СН'!$H$26</f>
        <v>2284.8561091900001</v>
      </c>
      <c r="J131" s="36">
        <f>SUMIFS(СВЦЭМ!$D$39:$D$782,СВЦЭМ!$A$39:$A$782,$A131,СВЦЭМ!$B$39:$B$782,J$119)+'СЕТ СН'!$H$14+СВЦЭМ!$D$10+'СЕТ СН'!$H$6-'СЕТ СН'!$H$26</f>
        <v>2144.6351634900002</v>
      </c>
      <c r="K131" s="36">
        <f>SUMIFS(СВЦЭМ!$D$39:$D$782,СВЦЭМ!$A$39:$A$782,$A131,СВЦЭМ!$B$39:$B$782,K$119)+'СЕТ СН'!$H$14+СВЦЭМ!$D$10+'СЕТ СН'!$H$6-'СЕТ СН'!$H$26</f>
        <v>2108.0938028099999</v>
      </c>
      <c r="L131" s="36">
        <f>SUMIFS(СВЦЭМ!$D$39:$D$782,СВЦЭМ!$A$39:$A$782,$A131,СВЦЭМ!$B$39:$B$782,L$119)+'СЕТ СН'!$H$14+СВЦЭМ!$D$10+'СЕТ СН'!$H$6-'СЕТ СН'!$H$26</f>
        <v>2076.2144378000003</v>
      </c>
      <c r="M131" s="36">
        <f>SUMIFS(СВЦЭМ!$D$39:$D$782,СВЦЭМ!$A$39:$A$782,$A131,СВЦЭМ!$B$39:$B$782,M$119)+'СЕТ СН'!$H$14+СВЦЭМ!$D$10+'СЕТ СН'!$H$6-'СЕТ СН'!$H$26</f>
        <v>2078.6120994799999</v>
      </c>
      <c r="N131" s="36">
        <f>SUMIFS(СВЦЭМ!$D$39:$D$782,СВЦЭМ!$A$39:$A$782,$A131,СВЦЭМ!$B$39:$B$782,N$119)+'СЕТ СН'!$H$14+СВЦЭМ!$D$10+'СЕТ СН'!$H$6-'СЕТ СН'!$H$26</f>
        <v>2068.3010313899999</v>
      </c>
      <c r="O131" s="36">
        <f>SUMIFS(СВЦЭМ!$D$39:$D$782,СВЦЭМ!$A$39:$A$782,$A131,СВЦЭМ!$B$39:$B$782,O$119)+'СЕТ СН'!$H$14+СВЦЭМ!$D$10+'СЕТ СН'!$H$6-'СЕТ СН'!$H$26</f>
        <v>2060.16836956</v>
      </c>
      <c r="P131" s="36">
        <f>SUMIFS(СВЦЭМ!$D$39:$D$782,СВЦЭМ!$A$39:$A$782,$A131,СВЦЭМ!$B$39:$B$782,P$119)+'СЕТ СН'!$H$14+СВЦЭМ!$D$10+'СЕТ СН'!$H$6-'СЕТ СН'!$H$26</f>
        <v>2077.1105583500002</v>
      </c>
      <c r="Q131" s="36">
        <f>SUMIFS(СВЦЭМ!$D$39:$D$782,СВЦЭМ!$A$39:$A$782,$A131,СВЦЭМ!$B$39:$B$782,Q$119)+'СЕТ СН'!$H$14+СВЦЭМ!$D$10+'СЕТ СН'!$H$6-'СЕТ СН'!$H$26</f>
        <v>2096.8025890199997</v>
      </c>
      <c r="R131" s="36">
        <f>SUMIFS(СВЦЭМ!$D$39:$D$782,СВЦЭМ!$A$39:$A$782,$A131,СВЦЭМ!$B$39:$B$782,R$119)+'СЕТ СН'!$H$14+СВЦЭМ!$D$10+'СЕТ СН'!$H$6-'СЕТ СН'!$H$26</f>
        <v>2105.5075761399999</v>
      </c>
      <c r="S131" s="36">
        <f>SUMIFS(СВЦЭМ!$D$39:$D$782,СВЦЭМ!$A$39:$A$782,$A131,СВЦЭМ!$B$39:$B$782,S$119)+'СЕТ СН'!$H$14+СВЦЭМ!$D$10+'СЕТ СН'!$H$6-'СЕТ СН'!$H$26</f>
        <v>2093.8811642299997</v>
      </c>
      <c r="T131" s="36">
        <f>SUMIFS(СВЦЭМ!$D$39:$D$782,СВЦЭМ!$A$39:$A$782,$A131,СВЦЭМ!$B$39:$B$782,T$119)+'СЕТ СН'!$H$14+СВЦЭМ!$D$10+'СЕТ СН'!$H$6-'СЕТ СН'!$H$26</f>
        <v>2074.2657646500002</v>
      </c>
      <c r="U131" s="36">
        <f>SUMIFS(СВЦЭМ!$D$39:$D$782,СВЦЭМ!$A$39:$A$782,$A131,СВЦЭМ!$B$39:$B$782,U$119)+'СЕТ СН'!$H$14+СВЦЭМ!$D$10+'СЕТ СН'!$H$6-'СЕТ СН'!$H$26</f>
        <v>2095.61599247</v>
      </c>
      <c r="V131" s="36">
        <f>SUMIFS(СВЦЭМ!$D$39:$D$782,СВЦЭМ!$A$39:$A$782,$A131,СВЦЭМ!$B$39:$B$782,V$119)+'СЕТ СН'!$H$14+СВЦЭМ!$D$10+'СЕТ СН'!$H$6-'СЕТ СН'!$H$26</f>
        <v>2107.2853778399999</v>
      </c>
      <c r="W131" s="36">
        <f>SUMIFS(СВЦЭМ!$D$39:$D$782,СВЦЭМ!$A$39:$A$782,$A131,СВЦЭМ!$B$39:$B$782,W$119)+'СЕТ СН'!$H$14+СВЦЭМ!$D$10+'СЕТ СН'!$H$6-'СЕТ СН'!$H$26</f>
        <v>2088.7334501999999</v>
      </c>
      <c r="X131" s="36">
        <f>SUMIFS(СВЦЭМ!$D$39:$D$782,СВЦЭМ!$A$39:$A$782,$A131,СВЦЭМ!$B$39:$B$782,X$119)+'СЕТ СН'!$H$14+СВЦЭМ!$D$10+'СЕТ СН'!$H$6-'СЕТ СН'!$H$26</f>
        <v>2136.5819467900001</v>
      </c>
      <c r="Y131" s="36">
        <f>SUMIFS(СВЦЭМ!$D$39:$D$782,СВЦЭМ!$A$39:$A$782,$A131,СВЦЭМ!$B$39:$B$782,Y$119)+'СЕТ СН'!$H$14+СВЦЭМ!$D$10+'СЕТ СН'!$H$6-'СЕТ СН'!$H$26</f>
        <v>2231.7039697499999</v>
      </c>
    </row>
    <row r="132" spans="1:25" ht="15.75" x14ac:dyDescent="0.2">
      <c r="A132" s="35">
        <f t="shared" si="3"/>
        <v>45486</v>
      </c>
      <c r="B132" s="36">
        <f>SUMIFS(СВЦЭМ!$D$39:$D$782,СВЦЭМ!$A$39:$A$782,$A132,СВЦЭМ!$B$39:$B$782,B$119)+'СЕТ СН'!$H$14+СВЦЭМ!$D$10+'СЕТ СН'!$H$6-'СЕТ СН'!$H$26</f>
        <v>2327.3822532200002</v>
      </c>
      <c r="C132" s="36">
        <f>SUMIFS(СВЦЭМ!$D$39:$D$782,СВЦЭМ!$A$39:$A$782,$A132,СВЦЭМ!$B$39:$B$782,C$119)+'СЕТ СН'!$H$14+СВЦЭМ!$D$10+'СЕТ СН'!$H$6-'СЕТ СН'!$H$26</f>
        <v>2390.0978516</v>
      </c>
      <c r="D132" s="36">
        <f>SUMIFS(СВЦЭМ!$D$39:$D$782,СВЦЭМ!$A$39:$A$782,$A132,СВЦЭМ!$B$39:$B$782,D$119)+'СЕТ СН'!$H$14+СВЦЭМ!$D$10+'СЕТ СН'!$H$6-'СЕТ СН'!$H$26</f>
        <v>2371.7159658</v>
      </c>
      <c r="E132" s="36">
        <f>SUMIFS(СВЦЭМ!$D$39:$D$782,СВЦЭМ!$A$39:$A$782,$A132,СВЦЭМ!$B$39:$B$782,E$119)+'СЕТ СН'!$H$14+СВЦЭМ!$D$10+'СЕТ СН'!$H$6-'СЕТ СН'!$H$26</f>
        <v>2372.0180427400001</v>
      </c>
      <c r="F132" s="36">
        <f>SUMIFS(СВЦЭМ!$D$39:$D$782,СВЦЭМ!$A$39:$A$782,$A132,СВЦЭМ!$B$39:$B$782,F$119)+'СЕТ СН'!$H$14+СВЦЭМ!$D$10+'СЕТ СН'!$H$6-'СЕТ СН'!$H$26</f>
        <v>2375.2226214699999</v>
      </c>
      <c r="G132" s="36">
        <f>SUMIFS(СВЦЭМ!$D$39:$D$782,СВЦЭМ!$A$39:$A$782,$A132,СВЦЭМ!$B$39:$B$782,G$119)+'СЕТ СН'!$H$14+СВЦЭМ!$D$10+'СЕТ СН'!$H$6-'СЕТ СН'!$H$26</f>
        <v>2379.6574237899999</v>
      </c>
      <c r="H132" s="36">
        <f>SUMIFS(СВЦЭМ!$D$39:$D$782,СВЦЭМ!$A$39:$A$782,$A132,СВЦЭМ!$B$39:$B$782,H$119)+'СЕТ СН'!$H$14+СВЦЭМ!$D$10+'СЕТ СН'!$H$6-'СЕТ СН'!$H$26</f>
        <v>2459.3234046799998</v>
      </c>
      <c r="I132" s="36">
        <f>SUMIFS(СВЦЭМ!$D$39:$D$782,СВЦЭМ!$A$39:$A$782,$A132,СВЦЭМ!$B$39:$B$782,I$119)+'СЕТ СН'!$H$14+СВЦЭМ!$D$10+'СЕТ СН'!$H$6-'СЕТ СН'!$H$26</f>
        <v>2374.2748195200002</v>
      </c>
      <c r="J132" s="36">
        <f>SUMIFS(СВЦЭМ!$D$39:$D$782,СВЦЭМ!$A$39:$A$782,$A132,СВЦЭМ!$B$39:$B$782,J$119)+'СЕТ СН'!$H$14+СВЦЭМ!$D$10+'СЕТ СН'!$H$6-'СЕТ СН'!$H$26</f>
        <v>2251.6048235500002</v>
      </c>
      <c r="K132" s="36">
        <f>SUMIFS(СВЦЭМ!$D$39:$D$782,СВЦЭМ!$A$39:$A$782,$A132,СВЦЭМ!$B$39:$B$782,K$119)+'СЕТ СН'!$H$14+СВЦЭМ!$D$10+'СЕТ СН'!$H$6-'СЕТ СН'!$H$26</f>
        <v>2119.26823049</v>
      </c>
      <c r="L132" s="36">
        <f>SUMIFS(СВЦЭМ!$D$39:$D$782,СВЦЭМ!$A$39:$A$782,$A132,СВЦЭМ!$B$39:$B$782,L$119)+'СЕТ СН'!$H$14+СВЦЭМ!$D$10+'СЕТ СН'!$H$6-'СЕТ СН'!$H$26</f>
        <v>2056.4145236499999</v>
      </c>
      <c r="M132" s="36">
        <f>SUMIFS(СВЦЭМ!$D$39:$D$782,СВЦЭМ!$A$39:$A$782,$A132,СВЦЭМ!$B$39:$B$782,M$119)+'СЕТ СН'!$H$14+СВЦЭМ!$D$10+'СЕТ СН'!$H$6-'СЕТ СН'!$H$26</f>
        <v>2033.0744441299998</v>
      </c>
      <c r="N132" s="36">
        <f>SUMIFS(СВЦЭМ!$D$39:$D$782,СВЦЭМ!$A$39:$A$782,$A132,СВЦЭМ!$B$39:$B$782,N$119)+'СЕТ СН'!$H$14+СВЦЭМ!$D$10+'СЕТ СН'!$H$6-'СЕТ СН'!$H$26</f>
        <v>2032.1902200499999</v>
      </c>
      <c r="O132" s="36">
        <f>SUMIFS(СВЦЭМ!$D$39:$D$782,СВЦЭМ!$A$39:$A$782,$A132,СВЦЭМ!$B$39:$B$782,O$119)+'СЕТ СН'!$H$14+СВЦЭМ!$D$10+'СЕТ СН'!$H$6-'СЕТ СН'!$H$26</f>
        <v>2022.5815265399999</v>
      </c>
      <c r="P132" s="36">
        <f>SUMIFS(СВЦЭМ!$D$39:$D$782,СВЦЭМ!$A$39:$A$782,$A132,СВЦЭМ!$B$39:$B$782,P$119)+'СЕТ СН'!$H$14+СВЦЭМ!$D$10+'СЕТ СН'!$H$6-'СЕТ СН'!$H$26</f>
        <v>2034.9173878199999</v>
      </c>
      <c r="Q132" s="36">
        <f>SUMIFS(СВЦЭМ!$D$39:$D$782,СВЦЭМ!$A$39:$A$782,$A132,СВЦЭМ!$B$39:$B$782,Q$119)+'СЕТ СН'!$H$14+СВЦЭМ!$D$10+'СЕТ СН'!$H$6-'СЕТ СН'!$H$26</f>
        <v>2047.33941656</v>
      </c>
      <c r="R132" s="36">
        <f>SUMIFS(СВЦЭМ!$D$39:$D$782,СВЦЭМ!$A$39:$A$782,$A132,СВЦЭМ!$B$39:$B$782,R$119)+'СЕТ СН'!$H$14+СВЦЭМ!$D$10+'СЕТ СН'!$H$6-'СЕТ СН'!$H$26</f>
        <v>2016.8497034499999</v>
      </c>
      <c r="S132" s="36">
        <f>SUMIFS(СВЦЭМ!$D$39:$D$782,СВЦЭМ!$A$39:$A$782,$A132,СВЦЭМ!$B$39:$B$782,S$119)+'СЕТ СН'!$H$14+СВЦЭМ!$D$10+'СЕТ СН'!$H$6-'СЕТ СН'!$H$26</f>
        <v>2015.2257037299999</v>
      </c>
      <c r="T132" s="36">
        <f>SUMIFS(СВЦЭМ!$D$39:$D$782,СВЦЭМ!$A$39:$A$782,$A132,СВЦЭМ!$B$39:$B$782,T$119)+'СЕТ СН'!$H$14+СВЦЭМ!$D$10+'СЕТ СН'!$H$6-'СЕТ СН'!$H$26</f>
        <v>2008.9824536900001</v>
      </c>
      <c r="U132" s="36">
        <f>SUMIFS(СВЦЭМ!$D$39:$D$782,СВЦЭМ!$A$39:$A$782,$A132,СВЦЭМ!$B$39:$B$782,U$119)+'СЕТ СН'!$H$14+СВЦЭМ!$D$10+'СЕТ СН'!$H$6-'СЕТ СН'!$H$26</f>
        <v>2022.96868804</v>
      </c>
      <c r="V132" s="36">
        <f>SUMIFS(СВЦЭМ!$D$39:$D$782,СВЦЭМ!$A$39:$A$782,$A132,СВЦЭМ!$B$39:$B$782,V$119)+'СЕТ СН'!$H$14+СВЦЭМ!$D$10+'СЕТ СН'!$H$6-'СЕТ СН'!$H$26</f>
        <v>2035.0319792</v>
      </c>
      <c r="W132" s="36">
        <f>SUMIFS(СВЦЭМ!$D$39:$D$782,СВЦЭМ!$A$39:$A$782,$A132,СВЦЭМ!$B$39:$B$782,W$119)+'СЕТ СН'!$H$14+СВЦЭМ!$D$10+'СЕТ СН'!$H$6-'СЕТ СН'!$H$26</f>
        <v>2029.3659536</v>
      </c>
      <c r="X132" s="36">
        <f>SUMIFS(СВЦЭМ!$D$39:$D$782,СВЦЭМ!$A$39:$A$782,$A132,СВЦЭМ!$B$39:$B$782,X$119)+'СЕТ СН'!$H$14+СВЦЭМ!$D$10+'СЕТ СН'!$H$6-'СЕТ СН'!$H$26</f>
        <v>2065.5666095400002</v>
      </c>
      <c r="Y132" s="36">
        <f>SUMIFS(СВЦЭМ!$D$39:$D$782,СВЦЭМ!$A$39:$A$782,$A132,СВЦЭМ!$B$39:$B$782,Y$119)+'СЕТ СН'!$H$14+СВЦЭМ!$D$10+'СЕТ СН'!$H$6-'СЕТ СН'!$H$26</f>
        <v>2161.6479465100001</v>
      </c>
    </row>
    <row r="133" spans="1:25" ht="15.75" x14ac:dyDescent="0.2">
      <c r="A133" s="35">
        <f t="shared" si="3"/>
        <v>45487</v>
      </c>
      <c r="B133" s="36">
        <f>SUMIFS(СВЦЭМ!$D$39:$D$782,СВЦЭМ!$A$39:$A$782,$A133,СВЦЭМ!$B$39:$B$782,B$119)+'СЕТ СН'!$H$14+СВЦЭМ!$D$10+'СЕТ СН'!$H$6-'СЕТ СН'!$H$26</f>
        <v>2281.9585084800001</v>
      </c>
      <c r="C133" s="36">
        <f>SUMIFS(СВЦЭМ!$D$39:$D$782,СВЦЭМ!$A$39:$A$782,$A133,СВЦЭМ!$B$39:$B$782,C$119)+'СЕТ СН'!$H$14+СВЦЭМ!$D$10+'СЕТ СН'!$H$6-'СЕТ СН'!$H$26</f>
        <v>2259.4219654500002</v>
      </c>
      <c r="D133" s="36">
        <f>SUMIFS(СВЦЭМ!$D$39:$D$782,СВЦЭМ!$A$39:$A$782,$A133,СВЦЭМ!$B$39:$B$782,D$119)+'СЕТ СН'!$H$14+СВЦЭМ!$D$10+'СЕТ СН'!$H$6-'СЕТ СН'!$H$26</f>
        <v>2231.0364535999997</v>
      </c>
      <c r="E133" s="36">
        <f>SUMIFS(СВЦЭМ!$D$39:$D$782,СВЦЭМ!$A$39:$A$782,$A133,СВЦЭМ!$B$39:$B$782,E$119)+'СЕТ СН'!$H$14+СВЦЭМ!$D$10+'СЕТ СН'!$H$6-'СЕТ СН'!$H$26</f>
        <v>2203.1736570399999</v>
      </c>
      <c r="F133" s="36">
        <f>SUMIFS(СВЦЭМ!$D$39:$D$782,СВЦЭМ!$A$39:$A$782,$A133,СВЦЭМ!$B$39:$B$782,F$119)+'СЕТ СН'!$H$14+СВЦЭМ!$D$10+'СЕТ СН'!$H$6-'СЕТ СН'!$H$26</f>
        <v>2194.40033408</v>
      </c>
      <c r="G133" s="36">
        <f>SUMIFS(СВЦЭМ!$D$39:$D$782,СВЦЭМ!$A$39:$A$782,$A133,СВЦЭМ!$B$39:$B$782,G$119)+'СЕТ СН'!$H$14+СВЦЭМ!$D$10+'СЕТ СН'!$H$6-'СЕТ СН'!$H$26</f>
        <v>2206.51482829</v>
      </c>
      <c r="H133" s="36">
        <f>SUMIFS(СВЦЭМ!$D$39:$D$782,СВЦЭМ!$A$39:$A$782,$A133,СВЦЭМ!$B$39:$B$782,H$119)+'СЕТ СН'!$H$14+СВЦЭМ!$D$10+'СЕТ СН'!$H$6-'СЕТ СН'!$H$26</f>
        <v>2216.7659865999999</v>
      </c>
      <c r="I133" s="36">
        <f>SUMIFS(СВЦЭМ!$D$39:$D$782,СВЦЭМ!$A$39:$A$782,$A133,СВЦЭМ!$B$39:$B$782,I$119)+'СЕТ СН'!$H$14+СВЦЭМ!$D$10+'СЕТ СН'!$H$6-'СЕТ СН'!$H$26</f>
        <v>2267.3669754000002</v>
      </c>
      <c r="J133" s="36">
        <f>SUMIFS(СВЦЭМ!$D$39:$D$782,СВЦЭМ!$A$39:$A$782,$A133,СВЦЭМ!$B$39:$B$782,J$119)+'СЕТ СН'!$H$14+СВЦЭМ!$D$10+'СЕТ СН'!$H$6-'СЕТ СН'!$H$26</f>
        <v>2304.87975185</v>
      </c>
      <c r="K133" s="36">
        <f>SUMIFS(СВЦЭМ!$D$39:$D$782,СВЦЭМ!$A$39:$A$782,$A133,СВЦЭМ!$B$39:$B$782,K$119)+'СЕТ СН'!$H$14+СВЦЭМ!$D$10+'СЕТ СН'!$H$6-'СЕТ СН'!$H$26</f>
        <v>2190.0629244199999</v>
      </c>
      <c r="L133" s="36">
        <f>SUMIFS(СВЦЭМ!$D$39:$D$782,СВЦЭМ!$A$39:$A$782,$A133,СВЦЭМ!$B$39:$B$782,L$119)+'СЕТ СН'!$H$14+СВЦЭМ!$D$10+'СЕТ СН'!$H$6-'СЕТ СН'!$H$26</f>
        <v>2120.9602936599999</v>
      </c>
      <c r="M133" s="36">
        <f>SUMIFS(СВЦЭМ!$D$39:$D$782,СВЦЭМ!$A$39:$A$782,$A133,СВЦЭМ!$B$39:$B$782,M$119)+'СЕТ СН'!$H$14+СВЦЭМ!$D$10+'СЕТ СН'!$H$6-'СЕТ СН'!$H$26</f>
        <v>2090.5080302300003</v>
      </c>
      <c r="N133" s="36">
        <f>SUMIFS(СВЦЭМ!$D$39:$D$782,СВЦЭМ!$A$39:$A$782,$A133,СВЦЭМ!$B$39:$B$782,N$119)+'СЕТ СН'!$H$14+СВЦЭМ!$D$10+'СЕТ СН'!$H$6-'СЕТ СН'!$H$26</f>
        <v>2073.03252711</v>
      </c>
      <c r="O133" s="36">
        <f>SUMIFS(СВЦЭМ!$D$39:$D$782,СВЦЭМ!$A$39:$A$782,$A133,СВЦЭМ!$B$39:$B$782,O$119)+'СЕТ СН'!$H$14+СВЦЭМ!$D$10+'СЕТ СН'!$H$6-'СЕТ СН'!$H$26</f>
        <v>2062.68120516</v>
      </c>
      <c r="P133" s="36">
        <f>SUMIFS(СВЦЭМ!$D$39:$D$782,СВЦЭМ!$A$39:$A$782,$A133,СВЦЭМ!$B$39:$B$782,P$119)+'СЕТ СН'!$H$14+СВЦЭМ!$D$10+'СЕТ СН'!$H$6-'СЕТ СН'!$H$26</f>
        <v>2074.6744423</v>
      </c>
      <c r="Q133" s="36">
        <f>SUMIFS(СВЦЭМ!$D$39:$D$782,СВЦЭМ!$A$39:$A$782,$A133,СВЦЭМ!$B$39:$B$782,Q$119)+'СЕТ СН'!$H$14+СВЦЭМ!$D$10+'СЕТ СН'!$H$6-'СЕТ СН'!$H$26</f>
        <v>2088.5393886499996</v>
      </c>
      <c r="R133" s="36">
        <f>SUMIFS(СВЦЭМ!$D$39:$D$782,СВЦЭМ!$A$39:$A$782,$A133,СВЦЭМ!$B$39:$B$782,R$119)+'СЕТ СН'!$H$14+СВЦЭМ!$D$10+'СЕТ СН'!$H$6-'СЕТ СН'!$H$26</f>
        <v>2092.1242711300001</v>
      </c>
      <c r="S133" s="36">
        <f>SUMIFS(СВЦЭМ!$D$39:$D$782,СВЦЭМ!$A$39:$A$782,$A133,СВЦЭМ!$B$39:$B$782,S$119)+'СЕТ СН'!$H$14+СВЦЭМ!$D$10+'СЕТ СН'!$H$6-'СЕТ СН'!$H$26</f>
        <v>2082.0439965999999</v>
      </c>
      <c r="T133" s="36">
        <f>SUMIFS(СВЦЭМ!$D$39:$D$782,СВЦЭМ!$A$39:$A$782,$A133,СВЦЭМ!$B$39:$B$782,T$119)+'СЕТ СН'!$H$14+СВЦЭМ!$D$10+'СЕТ СН'!$H$6-'СЕТ СН'!$H$26</f>
        <v>2059.1689878500001</v>
      </c>
      <c r="U133" s="36">
        <f>SUMIFS(СВЦЭМ!$D$39:$D$782,СВЦЭМ!$A$39:$A$782,$A133,СВЦЭМ!$B$39:$B$782,U$119)+'СЕТ СН'!$H$14+СВЦЭМ!$D$10+'СЕТ СН'!$H$6-'СЕТ СН'!$H$26</f>
        <v>2067.4943038500001</v>
      </c>
      <c r="V133" s="36">
        <f>SUMIFS(СВЦЭМ!$D$39:$D$782,СВЦЭМ!$A$39:$A$782,$A133,СВЦЭМ!$B$39:$B$782,V$119)+'СЕТ СН'!$H$14+СВЦЭМ!$D$10+'СЕТ СН'!$H$6-'СЕТ СН'!$H$26</f>
        <v>2080.44604024</v>
      </c>
      <c r="W133" s="36">
        <f>SUMIFS(СВЦЭМ!$D$39:$D$782,СВЦЭМ!$A$39:$A$782,$A133,СВЦЭМ!$B$39:$B$782,W$119)+'СЕТ СН'!$H$14+СВЦЭМ!$D$10+'СЕТ СН'!$H$6-'СЕТ СН'!$H$26</f>
        <v>2062.36472817</v>
      </c>
      <c r="X133" s="36">
        <f>SUMIFS(СВЦЭМ!$D$39:$D$782,СВЦЭМ!$A$39:$A$782,$A133,СВЦЭМ!$B$39:$B$782,X$119)+'СЕТ СН'!$H$14+СВЦЭМ!$D$10+'СЕТ СН'!$H$6-'СЕТ СН'!$H$26</f>
        <v>2111.4209809899999</v>
      </c>
      <c r="Y133" s="36">
        <f>SUMIFS(СВЦЭМ!$D$39:$D$782,СВЦЭМ!$A$39:$A$782,$A133,СВЦЭМ!$B$39:$B$782,Y$119)+'СЕТ СН'!$H$14+СВЦЭМ!$D$10+'СЕТ СН'!$H$6-'СЕТ СН'!$H$26</f>
        <v>2220.76028262</v>
      </c>
    </row>
    <row r="134" spans="1:25" ht="15.75" x14ac:dyDescent="0.2">
      <c r="A134" s="35">
        <f t="shared" si="3"/>
        <v>45488</v>
      </c>
      <c r="B134" s="36">
        <f>SUMIFS(СВЦЭМ!$D$39:$D$782,СВЦЭМ!$A$39:$A$782,$A134,СВЦЭМ!$B$39:$B$782,B$119)+'СЕТ СН'!$H$14+СВЦЭМ!$D$10+'СЕТ СН'!$H$6-'СЕТ СН'!$H$26</f>
        <v>2169.0361300899999</v>
      </c>
      <c r="C134" s="36">
        <f>SUMIFS(СВЦЭМ!$D$39:$D$782,СВЦЭМ!$A$39:$A$782,$A134,СВЦЭМ!$B$39:$B$782,C$119)+'СЕТ СН'!$H$14+СВЦЭМ!$D$10+'СЕТ СН'!$H$6-'СЕТ СН'!$H$26</f>
        <v>2263.49609418</v>
      </c>
      <c r="D134" s="36">
        <f>SUMIFS(СВЦЭМ!$D$39:$D$782,СВЦЭМ!$A$39:$A$782,$A134,СВЦЭМ!$B$39:$B$782,D$119)+'СЕТ СН'!$H$14+СВЦЭМ!$D$10+'СЕТ СН'!$H$6-'СЕТ СН'!$H$26</f>
        <v>2348.7486011399997</v>
      </c>
      <c r="E134" s="36">
        <f>SUMIFS(СВЦЭМ!$D$39:$D$782,СВЦЭМ!$A$39:$A$782,$A134,СВЦЭМ!$B$39:$B$782,E$119)+'СЕТ СН'!$H$14+СВЦЭМ!$D$10+'СЕТ СН'!$H$6-'СЕТ СН'!$H$26</f>
        <v>2351.2008335700002</v>
      </c>
      <c r="F134" s="36">
        <f>SUMIFS(СВЦЭМ!$D$39:$D$782,СВЦЭМ!$A$39:$A$782,$A134,СВЦЭМ!$B$39:$B$782,F$119)+'СЕТ СН'!$H$14+СВЦЭМ!$D$10+'СЕТ СН'!$H$6-'СЕТ СН'!$H$26</f>
        <v>2344.6263553700001</v>
      </c>
      <c r="G134" s="36">
        <f>SUMIFS(СВЦЭМ!$D$39:$D$782,СВЦЭМ!$A$39:$A$782,$A134,СВЦЭМ!$B$39:$B$782,G$119)+'СЕТ СН'!$H$14+СВЦЭМ!$D$10+'СЕТ СН'!$H$6-'СЕТ СН'!$H$26</f>
        <v>2362.42855697</v>
      </c>
      <c r="H134" s="36">
        <f>SUMIFS(СВЦЭМ!$D$39:$D$782,СВЦЭМ!$A$39:$A$782,$A134,СВЦЭМ!$B$39:$B$782,H$119)+'СЕТ СН'!$H$14+СВЦЭМ!$D$10+'СЕТ СН'!$H$6-'СЕТ СН'!$H$26</f>
        <v>2294.4112682999998</v>
      </c>
      <c r="I134" s="36">
        <f>SUMIFS(СВЦЭМ!$D$39:$D$782,СВЦЭМ!$A$39:$A$782,$A134,СВЦЭМ!$B$39:$B$782,I$119)+'СЕТ СН'!$H$14+СВЦЭМ!$D$10+'СЕТ СН'!$H$6-'СЕТ СН'!$H$26</f>
        <v>2228.83787975</v>
      </c>
      <c r="J134" s="36">
        <f>SUMIFS(СВЦЭМ!$D$39:$D$782,СВЦЭМ!$A$39:$A$782,$A134,СВЦЭМ!$B$39:$B$782,J$119)+'СЕТ СН'!$H$14+СВЦЭМ!$D$10+'СЕТ СН'!$H$6-'СЕТ СН'!$H$26</f>
        <v>2162.1251094899999</v>
      </c>
      <c r="K134" s="36">
        <f>SUMIFS(СВЦЭМ!$D$39:$D$782,СВЦЭМ!$A$39:$A$782,$A134,СВЦЭМ!$B$39:$B$782,K$119)+'СЕТ СН'!$H$14+СВЦЭМ!$D$10+'СЕТ СН'!$H$6-'СЕТ СН'!$H$26</f>
        <v>2122.2697246799999</v>
      </c>
      <c r="L134" s="36">
        <f>SUMIFS(СВЦЭМ!$D$39:$D$782,СВЦЭМ!$A$39:$A$782,$A134,СВЦЭМ!$B$39:$B$782,L$119)+'СЕТ СН'!$H$14+СВЦЭМ!$D$10+'СЕТ СН'!$H$6-'СЕТ СН'!$H$26</f>
        <v>2100.9249097100001</v>
      </c>
      <c r="M134" s="36">
        <f>SUMIFS(СВЦЭМ!$D$39:$D$782,СВЦЭМ!$A$39:$A$782,$A134,СВЦЭМ!$B$39:$B$782,M$119)+'СЕТ СН'!$H$14+СВЦЭМ!$D$10+'СЕТ СН'!$H$6-'СЕТ СН'!$H$26</f>
        <v>2094.1501830799998</v>
      </c>
      <c r="N134" s="36">
        <f>SUMIFS(СВЦЭМ!$D$39:$D$782,СВЦЭМ!$A$39:$A$782,$A134,СВЦЭМ!$B$39:$B$782,N$119)+'СЕТ СН'!$H$14+СВЦЭМ!$D$10+'СЕТ СН'!$H$6-'СЕТ СН'!$H$26</f>
        <v>2104.62484352</v>
      </c>
      <c r="O134" s="36">
        <f>SUMIFS(СВЦЭМ!$D$39:$D$782,СВЦЭМ!$A$39:$A$782,$A134,СВЦЭМ!$B$39:$B$782,O$119)+'СЕТ СН'!$H$14+СВЦЭМ!$D$10+'СЕТ СН'!$H$6-'СЕТ СН'!$H$26</f>
        <v>2110.2915927100003</v>
      </c>
      <c r="P134" s="36">
        <f>SUMIFS(СВЦЭМ!$D$39:$D$782,СВЦЭМ!$A$39:$A$782,$A134,СВЦЭМ!$B$39:$B$782,P$119)+'СЕТ СН'!$H$14+СВЦЭМ!$D$10+'СЕТ СН'!$H$6-'СЕТ СН'!$H$26</f>
        <v>2111.60638079</v>
      </c>
      <c r="Q134" s="36">
        <f>SUMIFS(СВЦЭМ!$D$39:$D$782,СВЦЭМ!$A$39:$A$782,$A134,СВЦЭМ!$B$39:$B$782,Q$119)+'СЕТ СН'!$H$14+СВЦЭМ!$D$10+'СЕТ СН'!$H$6-'СЕТ СН'!$H$26</f>
        <v>2110.34400241</v>
      </c>
      <c r="R134" s="36">
        <f>SUMIFS(СВЦЭМ!$D$39:$D$782,СВЦЭМ!$A$39:$A$782,$A134,СВЦЭМ!$B$39:$B$782,R$119)+'СЕТ СН'!$H$14+СВЦЭМ!$D$10+'СЕТ СН'!$H$6-'СЕТ СН'!$H$26</f>
        <v>2102.15232006</v>
      </c>
      <c r="S134" s="36">
        <f>SUMIFS(СВЦЭМ!$D$39:$D$782,СВЦЭМ!$A$39:$A$782,$A134,СВЦЭМ!$B$39:$B$782,S$119)+'СЕТ СН'!$H$14+СВЦЭМ!$D$10+'СЕТ СН'!$H$6-'СЕТ СН'!$H$26</f>
        <v>2109.8963082299997</v>
      </c>
      <c r="T134" s="36">
        <f>SUMIFS(СВЦЭМ!$D$39:$D$782,СВЦЭМ!$A$39:$A$782,$A134,СВЦЭМ!$B$39:$B$782,T$119)+'СЕТ СН'!$H$14+СВЦЭМ!$D$10+'СЕТ СН'!$H$6-'СЕТ СН'!$H$26</f>
        <v>2107.7417546699999</v>
      </c>
      <c r="U134" s="36">
        <f>SUMIFS(СВЦЭМ!$D$39:$D$782,СВЦЭМ!$A$39:$A$782,$A134,СВЦЭМ!$B$39:$B$782,U$119)+'СЕТ СН'!$H$14+СВЦЭМ!$D$10+'СЕТ СН'!$H$6-'СЕТ СН'!$H$26</f>
        <v>2113.4791829400001</v>
      </c>
      <c r="V134" s="36">
        <f>SUMIFS(СВЦЭМ!$D$39:$D$782,СВЦЭМ!$A$39:$A$782,$A134,СВЦЭМ!$B$39:$B$782,V$119)+'СЕТ СН'!$H$14+СВЦЭМ!$D$10+'СЕТ СН'!$H$6-'СЕТ СН'!$H$26</f>
        <v>2111.41418062</v>
      </c>
      <c r="W134" s="36">
        <f>SUMIFS(СВЦЭМ!$D$39:$D$782,СВЦЭМ!$A$39:$A$782,$A134,СВЦЭМ!$B$39:$B$782,W$119)+'СЕТ СН'!$H$14+СВЦЭМ!$D$10+'СЕТ СН'!$H$6-'СЕТ СН'!$H$26</f>
        <v>2089.1748367</v>
      </c>
      <c r="X134" s="36">
        <f>SUMIFS(СВЦЭМ!$D$39:$D$782,СВЦЭМ!$A$39:$A$782,$A134,СВЦЭМ!$B$39:$B$782,X$119)+'СЕТ СН'!$H$14+СВЦЭМ!$D$10+'СЕТ СН'!$H$6-'СЕТ СН'!$H$26</f>
        <v>2135.5430445699999</v>
      </c>
      <c r="Y134" s="36">
        <f>SUMIFS(СВЦЭМ!$D$39:$D$782,СВЦЭМ!$A$39:$A$782,$A134,СВЦЭМ!$B$39:$B$782,Y$119)+'СЕТ СН'!$H$14+СВЦЭМ!$D$10+'СЕТ СН'!$H$6-'СЕТ СН'!$H$26</f>
        <v>2206.6624617899997</v>
      </c>
    </row>
    <row r="135" spans="1:25" ht="15.75" x14ac:dyDescent="0.2">
      <c r="A135" s="35">
        <f t="shared" si="3"/>
        <v>45489</v>
      </c>
      <c r="B135" s="36">
        <f>SUMIFS(СВЦЭМ!$D$39:$D$782,СВЦЭМ!$A$39:$A$782,$A135,СВЦЭМ!$B$39:$B$782,B$119)+'СЕТ СН'!$H$14+СВЦЭМ!$D$10+'СЕТ СН'!$H$6-'СЕТ СН'!$H$26</f>
        <v>2207.4713929499999</v>
      </c>
      <c r="C135" s="36">
        <f>SUMIFS(СВЦЭМ!$D$39:$D$782,СВЦЭМ!$A$39:$A$782,$A135,СВЦЭМ!$B$39:$B$782,C$119)+'СЕТ СН'!$H$14+СВЦЭМ!$D$10+'СЕТ СН'!$H$6-'СЕТ СН'!$H$26</f>
        <v>2313.2231166800002</v>
      </c>
      <c r="D135" s="36">
        <f>SUMIFS(СВЦЭМ!$D$39:$D$782,СВЦЭМ!$A$39:$A$782,$A135,СВЦЭМ!$B$39:$B$782,D$119)+'СЕТ СН'!$H$14+СВЦЭМ!$D$10+'СЕТ СН'!$H$6-'СЕТ СН'!$H$26</f>
        <v>2390.3065400699998</v>
      </c>
      <c r="E135" s="36">
        <f>SUMIFS(СВЦЭМ!$D$39:$D$782,СВЦЭМ!$A$39:$A$782,$A135,СВЦЭМ!$B$39:$B$782,E$119)+'СЕТ СН'!$H$14+СВЦЭМ!$D$10+'СЕТ СН'!$H$6-'СЕТ СН'!$H$26</f>
        <v>2436.6073955399997</v>
      </c>
      <c r="F135" s="36">
        <f>SUMIFS(СВЦЭМ!$D$39:$D$782,СВЦЭМ!$A$39:$A$782,$A135,СВЦЭМ!$B$39:$B$782,F$119)+'СЕТ СН'!$H$14+СВЦЭМ!$D$10+'СЕТ СН'!$H$6-'СЕТ СН'!$H$26</f>
        <v>2443.6229991499999</v>
      </c>
      <c r="G135" s="36">
        <f>SUMIFS(СВЦЭМ!$D$39:$D$782,СВЦЭМ!$A$39:$A$782,$A135,СВЦЭМ!$B$39:$B$782,G$119)+'СЕТ СН'!$H$14+СВЦЭМ!$D$10+'СЕТ СН'!$H$6-'СЕТ СН'!$H$26</f>
        <v>2410.8386443600002</v>
      </c>
      <c r="H135" s="36">
        <f>SUMIFS(СВЦЭМ!$D$39:$D$782,СВЦЭМ!$A$39:$A$782,$A135,СВЦЭМ!$B$39:$B$782,H$119)+'СЕТ СН'!$H$14+СВЦЭМ!$D$10+'СЕТ СН'!$H$6-'СЕТ СН'!$H$26</f>
        <v>2331.8696304099999</v>
      </c>
      <c r="I135" s="36">
        <f>SUMIFS(СВЦЭМ!$D$39:$D$782,СВЦЭМ!$A$39:$A$782,$A135,СВЦЭМ!$B$39:$B$782,I$119)+'СЕТ СН'!$H$14+СВЦЭМ!$D$10+'СЕТ СН'!$H$6-'СЕТ СН'!$H$26</f>
        <v>2205.4902435699996</v>
      </c>
      <c r="J135" s="36">
        <f>SUMIFS(СВЦЭМ!$D$39:$D$782,СВЦЭМ!$A$39:$A$782,$A135,СВЦЭМ!$B$39:$B$782,J$119)+'СЕТ СН'!$H$14+СВЦЭМ!$D$10+'СЕТ СН'!$H$6-'СЕТ СН'!$H$26</f>
        <v>2083.0713178999999</v>
      </c>
      <c r="K135" s="36">
        <f>SUMIFS(СВЦЭМ!$D$39:$D$782,СВЦЭМ!$A$39:$A$782,$A135,СВЦЭМ!$B$39:$B$782,K$119)+'СЕТ СН'!$H$14+СВЦЭМ!$D$10+'СЕТ СН'!$H$6-'СЕТ СН'!$H$26</f>
        <v>2008.1712989799998</v>
      </c>
      <c r="L135" s="36">
        <f>SUMIFS(СВЦЭМ!$D$39:$D$782,СВЦЭМ!$A$39:$A$782,$A135,СВЦЭМ!$B$39:$B$782,L$119)+'СЕТ СН'!$H$14+СВЦЭМ!$D$10+'СЕТ СН'!$H$6-'СЕТ СН'!$H$26</f>
        <v>1985.7309528599999</v>
      </c>
      <c r="M135" s="36">
        <f>SUMIFS(СВЦЭМ!$D$39:$D$782,СВЦЭМ!$A$39:$A$782,$A135,СВЦЭМ!$B$39:$B$782,M$119)+'СЕТ СН'!$H$14+СВЦЭМ!$D$10+'СЕТ СН'!$H$6-'СЕТ СН'!$H$26</f>
        <v>1971.2346757400001</v>
      </c>
      <c r="N135" s="36">
        <f>SUMIFS(СВЦЭМ!$D$39:$D$782,СВЦЭМ!$A$39:$A$782,$A135,СВЦЭМ!$B$39:$B$782,N$119)+'СЕТ СН'!$H$14+СВЦЭМ!$D$10+'СЕТ СН'!$H$6-'СЕТ СН'!$H$26</f>
        <v>1939.60851245</v>
      </c>
      <c r="O135" s="36">
        <f>SUMIFS(СВЦЭМ!$D$39:$D$782,СВЦЭМ!$A$39:$A$782,$A135,СВЦЭМ!$B$39:$B$782,O$119)+'СЕТ СН'!$H$14+СВЦЭМ!$D$10+'СЕТ СН'!$H$6-'СЕТ СН'!$H$26</f>
        <v>1914.9863023399998</v>
      </c>
      <c r="P135" s="36">
        <f>SUMIFS(СВЦЭМ!$D$39:$D$782,СВЦЭМ!$A$39:$A$782,$A135,СВЦЭМ!$B$39:$B$782,P$119)+'СЕТ СН'!$H$14+СВЦЭМ!$D$10+'СЕТ СН'!$H$6-'СЕТ СН'!$H$26</f>
        <v>1926.97486959</v>
      </c>
      <c r="Q135" s="36">
        <f>SUMIFS(СВЦЭМ!$D$39:$D$782,СВЦЭМ!$A$39:$A$782,$A135,СВЦЭМ!$B$39:$B$782,Q$119)+'СЕТ СН'!$H$14+СВЦЭМ!$D$10+'СЕТ СН'!$H$6-'СЕТ СН'!$H$26</f>
        <v>1929.51472068</v>
      </c>
      <c r="R135" s="36">
        <f>SUMIFS(СВЦЭМ!$D$39:$D$782,СВЦЭМ!$A$39:$A$782,$A135,СВЦЭМ!$B$39:$B$782,R$119)+'СЕТ СН'!$H$14+СВЦЭМ!$D$10+'СЕТ СН'!$H$6-'СЕТ СН'!$H$26</f>
        <v>1923.0989806</v>
      </c>
      <c r="S135" s="36">
        <f>SUMIFS(СВЦЭМ!$D$39:$D$782,СВЦЭМ!$A$39:$A$782,$A135,СВЦЭМ!$B$39:$B$782,S$119)+'СЕТ СН'!$H$14+СВЦЭМ!$D$10+'СЕТ СН'!$H$6-'СЕТ СН'!$H$26</f>
        <v>1928.41226424</v>
      </c>
      <c r="T135" s="36">
        <f>SUMIFS(СВЦЭМ!$D$39:$D$782,СВЦЭМ!$A$39:$A$782,$A135,СВЦЭМ!$B$39:$B$782,T$119)+'СЕТ СН'!$H$14+СВЦЭМ!$D$10+'СЕТ СН'!$H$6-'СЕТ СН'!$H$26</f>
        <v>1921.7634394699999</v>
      </c>
      <c r="U135" s="36">
        <f>SUMIFS(СВЦЭМ!$D$39:$D$782,СВЦЭМ!$A$39:$A$782,$A135,СВЦЭМ!$B$39:$B$782,U$119)+'СЕТ СН'!$H$14+СВЦЭМ!$D$10+'СЕТ СН'!$H$6-'СЕТ СН'!$H$26</f>
        <v>1928.4508950899999</v>
      </c>
      <c r="V135" s="36">
        <f>SUMIFS(СВЦЭМ!$D$39:$D$782,СВЦЭМ!$A$39:$A$782,$A135,СВЦЭМ!$B$39:$B$782,V$119)+'СЕТ СН'!$H$14+СВЦЭМ!$D$10+'СЕТ СН'!$H$6-'СЕТ СН'!$H$26</f>
        <v>1930.90303769</v>
      </c>
      <c r="W135" s="36">
        <f>SUMIFS(СВЦЭМ!$D$39:$D$782,СВЦЭМ!$A$39:$A$782,$A135,СВЦЭМ!$B$39:$B$782,W$119)+'СЕТ СН'!$H$14+СВЦЭМ!$D$10+'СЕТ СН'!$H$6-'СЕТ СН'!$H$26</f>
        <v>1932.7524587299999</v>
      </c>
      <c r="X135" s="36">
        <f>SUMIFS(СВЦЭМ!$D$39:$D$782,СВЦЭМ!$A$39:$A$782,$A135,СВЦЭМ!$B$39:$B$782,X$119)+'СЕТ СН'!$H$14+СВЦЭМ!$D$10+'СЕТ СН'!$H$6-'СЕТ СН'!$H$26</f>
        <v>1974.7257120199999</v>
      </c>
      <c r="Y135" s="36">
        <f>SUMIFS(СВЦЭМ!$D$39:$D$782,СВЦЭМ!$A$39:$A$782,$A135,СВЦЭМ!$B$39:$B$782,Y$119)+'СЕТ СН'!$H$14+СВЦЭМ!$D$10+'СЕТ СН'!$H$6-'СЕТ СН'!$H$26</f>
        <v>2067.88542831</v>
      </c>
    </row>
    <row r="136" spans="1:25" ht="15.75" x14ac:dyDescent="0.2">
      <c r="A136" s="35">
        <f t="shared" si="3"/>
        <v>45490</v>
      </c>
      <c r="B136" s="36">
        <f>SUMIFS(СВЦЭМ!$D$39:$D$782,СВЦЭМ!$A$39:$A$782,$A136,СВЦЭМ!$B$39:$B$782,B$119)+'СЕТ СН'!$H$14+СВЦЭМ!$D$10+'СЕТ СН'!$H$6-'СЕТ СН'!$H$26</f>
        <v>2231.5919898399998</v>
      </c>
      <c r="C136" s="36">
        <f>SUMIFS(СВЦЭМ!$D$39:$D$782,СВЦЭМ!$A$39:$A$782,$A136,СВЦЭМ!$B$39:$B$782,C$119)+'СЕТ СН'!$H$14+СВЦЭМ!$D$10+'СЕТ СН'!$H$6-'СЕТ СН'!$H$26</f>
        <v>2345.7042617400002</v>
      </c>
      <c r="D136" s="36">
        <f>SUMIFS(СВЦЭМ!$D$39:$D$782,СВЦЭМ!$A$39:$A$782,$A136,СВЦЭМ!$B$39:$B$782,D$119)+'СЕТ СН'!$H$14+СВЦЭМ!$D$10+'СЕТ СН'!$H$6-'СЕТ СН'!$H$26</f>
        <v>2359.3865223100001</v>
      </c>
      <c r="E136" s="36">
        <f>SUMIFS(СВЦЭМ!$D$39:$D$782,СВЦЭМ!$A$39:$A$782,$A136,СВЦЭМ!$B$39:$B$782,E$119)+'СЕТ СН'!$H$14+СВЦЭМ!$D$10+'СЕТ СН'!$H$6-'СЕТ СН'!$H$26</f>
        <v>2336.8966644399998</v>
      </c>
      <c r="F136" s="36">
        <f>SUMIFS(СВЦЭМ!$D$39:$D$782,СВЦЭМ!$A$39:$A$782,$A136,СВЦЭМ!$B$39:$B$782,F$119)+'СЕТ СН'!$H$14+СВЦЭМ!$D$10+'СЕТ СН'!$H$6-'СЕТ СН'!$H$26</f>
        <v>2329.9479669800003</v>
      </c>
      <c r="G136" s="36">
        <f>SUMIFS(СВЦЭМ!$D$39:$D$782,СВЦЭМ!$A$39:$A$782,$A136,СВЦЭМ!$B$39:$B$782,G$119)+'СЕТ СН'!$H$14+СВЦЭМ!$D$10+'СЕТ СН'!$H$6-'СЕТ СН'!$H$26</f>
        <v>2341.92747319</v>
      </c>
      <c r="H136" s="36">
        <f>SUMIFS(СВЦЭМ!$D$39:$D$782,СВЦЭМ!$A$39:$A$782,$A136,СВЦЭМ!$B$39:$B$782,H$119)+'СЕТ СН'!$H$14+СВЦЭМ!$D$10+'СЕТ СН'!$H$6-'СЕТ СН'!$H$26</f>
        <v>2309.3023522499998</v>
      </c>
      <c r="I136" s="36">
        <f>SUMIFS(СВЦЭМ!$D$39:$D$782,СВЦЭМ!$A$39:$A$782,$A136,СВЦЭМ!$B$39:$B$782,I$119)+'СЕТ СН'!$H$14+СВЦЭМ!$D$10+'СЕТ СН'!$H$6-'СЕТ СН'!$H$26</f>
        <v>2187.34473484</v>
      </c>
      <c r="J136" s="36">
        <f>SUMIFS(СВЦЭМ!$D$39:$D$782,СВЦЭМ!$A$39:$A$782,$A136,СВЦЭМ!$B$39:$B$782,J$119)+'СЕТ СН'!$H$14+СВЦЭМ!$D$10+'СЕТ СН'!$H$6-'СЕТ СН'!$H$26</f>
        <v>2082.6652237399999</v>
      </c>
      <c r="K136" s="36">
        <f>SUMIFS(СВЦЭМ!$D$39:$D$782,СВЦЭМ!$A$39:$A$782,$A136,СВЦЭМ!$B$39:$B$782,K$119)+'СЕТ СН'!$H$14+СВЦЭМ!$D$10+'СЕТ СН'!$H$6-'СЕТ СН'!$H$26</f>
        <v>2038.03581332</v>
      </c>
      <c r="L136" s="36">
        <f>SUMIFS(СВЦЭМ!$D$39:$D$782,СВЦЭМ!$A$39:$A$782,$A136,СВЦЭМ!$B$39:$B$782,L$119)+'СЕТ СН'!$H$14+СВЦЭМ!$D$10+'СЕТ СН'!$H$6-'СЕТ СН'!$H$26</f>
        <v>1975.8550892399999</v>
      </c>
      <c r="M136" s="36">
        <f>SUMIFS(СВЦЭМ!$D$39:$D$782,СВЦЭМ!$A$39:$A$782,$A136,СВЦЭМ!$B$39:$B$782,M$119)+'СЕТ СН'!$H$14+СВЦЭМ!$D$10+'СЕТ СН'!$H$6-'СЕТ СН'!$H$26</f>
        <v>1958.5282181600001</v>
      </c>
      <c r="N136" s="36">
        <f>SUMIFS(СВЦЭМ!$D$39:$D$782,СВЦЭМ!$A$39:$A$782,$A136,СВЦЭМ!$B$39:$B$782,N$119)+'СЕТ СН'!$H$14+СВЦЭМ!$D$10+'СЕТ СН'!$H$6-'СЕТ СН'!$H$26</f>
        <v>1965.2888505199999</v>
      </c>
      <c r="O136" s="36">
        <f>SUMIFS(СВЦЭМ!$D$39:$D$782,СВЦЭМ!$A$39:$A$782,$A136,СВЦЭМ!$B$39:$B$782,O$119)+'СЕТ СН'!$H$14+СВЦЭМ!$D$10+'СЕТ СН'!$H$6-'СЕТ СН'!$H$26</f>
        <v>1950.9097342299999</v>
      </c>
      <c r="P136" s="36">
        <f>SUMIFS(СВЦЭМ!$D$39:$D$782,СВЦЭМ!$A$39:$A$782,$A136,СВЦЭМ!$B$39:$B$782,P$119)+'СЕТ СН'!$H$14+СВЦЭМ!$D$10+'СЕТ СН'!$H$6-'СЕТ СН'!$H$26</f>
        <v>1950.06310482</v>
      </c>
      <c r="Q136" s="36">
        <f>SUMIFS(СВЦЭМ!$D$39:$D$782,СВЦЭМ!$A$39:$A$782,$A136,СВЦЭМ!$B$39:$B$782,Q$119)+'СЕТ СН'!$H$14+СВЦЭМ!$D$10+'СЕТ СН'!$H$6-'СЕТ СН'!$H$26</f>
        <v>1954.1241187999999</v>
      </c>
      <c r="R136" s="36">
        <f>SUMIFS(СВЦЭМ!$D$39:$D$782,СВЦЭМ!$A$39:$A$782,$A136,СВЦЭМ!$B$39:$B$782,R$119)+'СЕТ СН'!$H$14+СВЦЭМ!$D$10+'СЕТ СН'!$H$6-'СЕТ СН'!$H$26</f>
        <v>1960.3787795799999</v>
      </c>
      <c r="S136" s="36">
        <f>SUMIFS(СВЦЭМ!$D$39:$D$782,СВЦЭМ!$A$39:$A$782,$A136,СВЦЭМ!$B$39:$B$782,S$119)+'СЕТ СН'!$H$14+СВЦЭМ!$D$10+'СЕТ СН'!$H$6-'СЕТ СН'!$H$26</f>
        <v>1968.1037342699999</v>
      </c>
      <c r="T136" s="36">
        <f>SUMIFS(СВЦЭМ!$D$39:$D$782,СВЦЭМ!$A$39:$A$782,$A136,СВЦЭМ!$B$39:$B$782,T$119)+'СЕТ СН'!$H$14+СВЦЭМ!$D$10+'СЕТ СН'!$H$6-'СЕТ СН'!$H$26</f>
        <v>1959.53141925</v>
      </c>
      <c r="U136" s="36">
        <f>SUMIFS(СВЦЭМ!$D$39:$D$782,СВЦЭМ!$A$39:$A$782,$A136,СВЦЭМ!$B$39:$B$782,U$119)+'СЕТ СН'!$H$14+СВЦЭМ!$D$10+'СЕТ СН'!$H$6-'СЕТ СН'!$H$26</f>
        <v>1972.0148996799999</v>
      </c>
      <c r="V136" s="36">
        <f>SUMIFS(СВЦЭМ!$D$39:$D$782,СВЦЭМ!$A$39:$A$782,$A136,СВЦЭМ!$B$39:$B$782,V$119)+'СЕТ СН'!$H$14+СВЦЭМ!$D$10+'СЕТ СН'!$H$6-'СЕТ СН'!$H$26</f>
        <v>1978.08115972</v>
      </c>
      <c r="W136" s="36">
        <f>SUMIFS(СВЦЭМ!$D$39:$D$782,СВЦЭМ!$A$39:$A$782,$A136,СВЦЭМ!$B$39:$B$782,W$119)+'СЕТ СН'!$H$14+СВЦЭМ!$D$10+'СЕТ СН'!$H$6-'СЕТ СН'!$H$26</f>
        <v>1944.9311446699999</v>
      </c>
      <c r="X136" s="36">
        <f>SUMIFS(СВЦЭМ!$D$39:$D$782,СВЦЭМ!$A$39:$A$782,$A136,СВЦЭМ!$B$39:$B$782,X$119)+'СЕТ СН'!$H$14+СВЦЭМ!$D$10+'СЕТ СН'!$H$6-'СЕТ СН'!$H$26</f>
        <v>2002.87534119</v>
      </c>
      <c r="Y136" s="36">
        <f>SUMIFS(СВЦЭМ!$D$39:$D$782,СВЦЭМ!$A$39:$A$782,$A136,СВЦЭМ!$B$39:$B$782,Y$119)+'СЕТ СН'!$H$14+СВЦЭМ!$D$10+'СЕТ СН'!$H$6-'СЕТ СН'!$H$26</f>
        <v>2088.3135679799998</v>
      </c>
    </row>
    <row r="137" spans="1:25" ht="15.75" x14ac:dyDescent="0.2">
      <c r="A137" s="35">
        <f t="shared" si="3"/>
        <v>45491</v>
      </c>
      <c r="B137" s="36">
        <f>SUMIFS(СВЦЭМ!$D$39:$D$782,СВЦЭМ!$A$39:$A$782,$A137,СВЦЭМ!$B$39:$B$782,B$119)+'СЕТ СН'!$H$14+СВЦЭМ!$D$10+'СЕТ СН'!$H$6-'СЕТ СН'!$H$26</f>
        <v>2346.0009276199999</v>
      </c>
      <c r="C137" s="36">
        <f>SUMIFS(СВЦЭМ!$D$39:$D$782,СВЦЭМ!$A$39:$A$782,$A137,СВЦЭМ!$B$39:$B$782,C$119)+'СЕТ СН'!$H$14+СВЦЭМ!$D$10+'СЕТ СН'!$H$6-'СЕТ СН'!$H$26</f>
        <v>2441.7546252000002</v>
      </c>
      <c r="D137" s="36">
        <f>SUMIFS(СВЦЭМ!$D$39:$D$782,СВЦЭМ!$A$39:$A$782,$A137,СВЦЭМ!$B$39:$B$782,D$119)+'СЕТ СН'!$H$14+СВЦЭМ!$D$10+'СЕТ СН'!$H$6-'СЕТ СН'!$H$26</f>
        <v>2522.7837114599997</v>
      </c>
      <c r="E137" s="36">
        <f>SUMIFS(СВЦЭМ!$D$39:$D$782,СВЦЭМ!$A$39:$A$782,$A137,СВЦЭМ!$B$39:$B$782,E$119)+'СЕТ СН'!$H$14+СВЦЭМ!$D$10+'СЕТ СН'!$H$6-'СЕТ СН'!$H$26</f>
        <v>2554.4264399799995</v>
      </c>
      <c r="F137" s="36">
        <f>SUMIFS(СВЦЭМ!$D$39:$D$782,СВЦЭМ!$A$39:$A$782,$A137,СВЦЭМ!$B$39:$B$782,F$119)+'СЕТ СН'!$H$14+СВЦЭМ!$D$10+'СЕТ СН'!$H$6-'СЕТ СН'!$H$26</f>
        <v>2551.8891719599997</v>
      </c>
      <c r="G137" s="36">
        <f>SUMIFS(СВЦЭМ!$D$39:$D$782,СВЦЭМ!$A$39:$A$782,$A137,СВЦЭМ!$B$39:$B$782,G$119)+'СЕТ СН'!$H$14+СВЦЭМ!$D$10+'СЕТ СН'!$H$6-'СЕТ СН'!$H$26</f>
        <v>2536.4268309199997</v>
      </c>
      <c r="H137" s="36">
        <f>SUMIFS(СВЦЭМ!$D$39:$D$782,СВЦЭМ!$A$39:$A$782,$A137,СВЦЭМ!$B$39:$B$782,H$119)+'СЕТ СН'!$H$14+СВЦЭМ!$D$10+'СЕТ СН'!$H$6-'СЕТ СН'!$H$26</f>
        <v>2463.1843434299999</v>
      </c>
      <c r="I137" s="36">
        <f>SUMIFS(СВЦЭМ!$D$39:$D$782,СВЦЭМ!$A$39:$A$782,$A137,СВЦЭМ!$B$39:$B$782,I$119)+'СЕТ СН'!$H$14+СВЦЭМ!$D$10+'СЕТ СН'!$H$6-'СЕТ СН'!$H$26</f>
        <v>2272.2605862700002</v>
      </c>
      <c r="J137" s="36">
        <f>SUMIFS(СВЦЭМ!$D$39:$D$782,СВЦЭМ!$A$39:$A$782,$A137,СВЦЭМ!$B$39:$B$782,J$119)+'СЕТ СН'!$H$14+СВЦЭМ!$D$10+'СЕТ СН'!$H$6-'СЕТ СН'!$H$26</f>
        <v>2173.6130394699999</v>
      </c>
      <c r="K137" s="36">
        <f>SUMIFS(СВЦЭМ!$D$39:$D$782,СВЦЭМ!$A$39:$A$782,$A137,СВЦЭМ!$B$39:$B$782,K$119)+'СЕТ СН'!$H$14+СВЦЭМ!$D$10+'СЕТ СН'!$H$6-'СЕТ СН'!$H$26</f>
        <v>2113.3392843000001</v>
      </c>
      <c r="L137" s="36">
        <f>SUMIFS(СВЦЭМ!$D$39:$D$782,СВЦЭМ!$A$39:$A$782,$A137,СВЦЭМ!$B$39:$B$782,L$119)+'СЕТ СН'!$H$14+СВЦЭМ!$D$10+'СЕТ СН'!$H$6-'СЕТ СН'!$H$26</f>
        <v>2066.8812275</v>
      </c>
      <c r="M137" s="36">
        <f>SUMIFS(СВЦЭМ!$D$39:$D$782,СВЦЭМ!$A$39:$A$782,$A137,СВЦЭМ!$B$39:$B$782,M$119)+'СЕТ СН'!$H$14+СВЦЭМ!$D$10+'СЕТ СН'!$H$6-'СЕТ СН'!$H$26</f>
        <v>2055.4222874099996</v>
      </c>
      <c r="N137" s="36">
        <f>SUMIFS(СВЦЭМ!$D$39:$D$782,СВЦЭМ!$A$39:$A$782,$A137,СВЦЭМ!$B$39:$B$782,N$119)+'СЕТ СН'!$H$14+СВЦЭМ!$D$10+'СЕТ СН'!$H$6-'СЕТ СН'!$H$26</f>
        <v>2045.5965926199999</v>
      </c>
      <c r="O137" s="36">
        <f>SUMIFS(СВЦЭМ!$D$39:$D$782,СВЦЭМ!$A$39:$A$782,$A137,СВЦЭМ!$B$39:$B$782,O$119)+'СЕТ СН'!$H$14+СВЦЭМ!$D$10+'СЕТ СН'!$H$6-'СЕТ СН'!$H$26</f>
        <v>2031.3174905199999</v>
      </c>
      <c r="P137" s="36">
        <f>SUMIFS(СВЦЭМ!$D$39:$D$782,СВЦЭМ!$A$39:$A$782,$A137,СВЦЭМ!$B$39:$B$782,P$119)+'СЕТ СН'!$H$14+СВЦЭМ!$D$10+'СЕТ СН'!$H$6-'СЕТ СН'!$H$26</f>
        <v>2031.5337600799999</v>
      </c>
      <c r="Q137" s="36">
        <f>SUMIFS(СВЦЭМ!$D$39:$D$782,СВЦЭМ!$A$39:$A$782,$A137,СВЦЭМ!$B$39:$B$782,Q$119)+'СЕТ СН'!$H$14+СВЦЭМ!$D$10+'СЕТ СН'!$H$6-'СЕТ СН'!$H$26</f>
        <v>2028.8527131199999</v>
      </c>
      <c r="R137" s="36">
        <f>SUMIFS(СВЦЭМ!$D$39:$D$782,СВЦЭМ!$A$39:$A$782,$A137,СВЦЭМ!$B$39:$B$782,R$119)+'СЕТ СН'!$H$14+СВЦЭМ!$D$10+'СЕТ СН'!$H$6-'СЕТ СН'!$H$26</f>
        <v>2033.6376777200001</v>
      </c>
      <c r="S137" s="36">
        <f>SUMIFS(СВЦЭМ!$D$39:$D$782,СВЦЭМ!$A$39:$A$782,$A137,СВЦЭМ!$B$39:$B$782,S$119)+'СЕТ СН'!$H$14+СВЦЭМ!$D$10+'СЕТ СН'!$H$6-'СЕТ СН'!$H$26</f>
        <v>2033.0796624099999</v>
      </c>
      <c r="T137" s="36">
        <f>SUMIFS(СВЦЭМ!$D$39:$D$782,СВЦЭМ!$A$39:$A$782,$A137,СВЦЭМ!$B$39:$B$782,T$119)+'СЕТ СН'!$H$14+СВЦЭМ!$D$10+'СЕТ СН'!$H$6-'СЕТ СН'!$H$26</f>
        <v>2050.3706279899998</v>
      </c>
      <c r="U137" s="36">
        <f>SUMIFS(СВЦЭМ!$D$39:$D$782,СВЦЭМ!$A$39:$A$782,$A137,СВЦЭМ!$B$39:$B$782,U$119)+'СЕТ СН'!$H$14+СВЦЭМ!$D$10+'СЕТ СН'!$H$6-'СЕТ СН'!$H$26</f>
        <v>2067.5006797199999</v>
      </c>
      <c r="V137" s="36">
        <f>SUMIFS(СВЦЭМ!$D$39:$D$782,СВЦЭМ!$A$39:$A$782,$A137,СВЦЭМ!$B$39:$B$782,V$119)+'СЕТ СН'!$H$14+СВЦЭМ!$D$10+'СЕТ СН'!$H$6-'СЕТ СН'!$H$26</f>
        <v>2067.70981239</v>
      </c>
      <c r="W137" s="36">
        <f>SUMIFS(СВЦЭМ!$D$39:$D$782,СВЦЭМ!$A$39:$A$782,$A137,СВЦЭМ!$B$39:$B$782,W$119)+'СЕТ СН'!$H$14+СВЦЭМ!$D$10+'СЕТ СН'!$H$6-'СЕТ СН'!$H$26</f>
        <v>2035.0095693399999</v>
      </c>
      <c r="X137" s="36">
        <f>SUMIFS(СВЦЭМ!$D$39:$D$782,СВЦЭМ!$A$39:$A$782,$A137,СВЦЭМ!$B$39:$B$782,X$119)+'СЕТ СН'!$H$14+СВЦЭМ!$D$10+'СЕТ СН'!$H$6-'СЕТ СН'!$H$26</f>
        <v>2082.2688653</v>
      </c>
      <c r="Y137" s="36">
        <f>SUMIFS(СВЦЭМ!$D$39:$D$782,СВЦЭМ!$A$39:$A$782,$A137,СВЦЭМ!$B$39:$B$782,Y$119)+'СЕТ СН'!$H$14+СВЦЭМ!$D$10+'СЕТ СН'!$H$6-'СЕТ СН'!$H$26</f>
        <v>2164.17957346</v>
      </c>
    </row>
    <row r="138" spans="1:25" ht="15.75" x14ac:dyDescent="0.2">
      <c r="A138" s="35">
        <f t="shared" si="3"/>
        <v>45492</v>
      </c>
      <c r="B138" s="36">
        <f>SUMIFS(СВЦЭМ!$D$39:$D$782,СВЦЭМ!$A$39:$A$782,$A138,СВЦЭМ!$B$39:$B$782,B$119)+'СЕТ СН'!$H$14+СВЦЭМ!$D$10+'СЕТ СН'!$H$6-'СЕТ СН'!$H$26</f>
        <v>2267.4433795499999</v>
      </c>
      <c r="C138" s="36">
        <f>SUMIFS(СВЦЭМ!$D$39:$D$782,СВЦЭМ!$A$39:$A$782,$A138,СВЦЭМ!$B$39:$B$782,C$119)+'СЕТ СН'!$H$14+СВЦЭМ!$D$10+'СЕТ СН'!$H$6-'СЕТ СН'!$H$26</f>
        <v>2375.09535959</v>
      </c>
      <c r="D138" s="36">
        <f>SUMIFS(СВЦЭМ!$D$39:$D$782,СВЦЭМ!$A$39:$A$782,$A138,СВЦЭМ!$B$39:$B$782,D$119)+'СЕТ СН'!$H$14+СВЦЭМ!$D$10+'СЕТ СН'!$H$6-'СЕТ СН'!$H$26</f>
        <v>2447.1767606900003</v>
      </c>
      <c r="E138" s="36">
        <f>SUMIFS(СВЦЭМ!$D$39:$D$782,СВЦЭМ!$A$39:$A$782,$A138,СВЦЭМ!$B$39:$B$782,E$119)+'СЕТ СН'!$H$14+СВЦЭМ!$D$10+'СЕТ СН'!$H$6-'СЕТ СН'!$H$26</f>
        <v>2465.3996483299998</v>
      </c>
      <c r="F138" s="36">
        <f>SUMIFS(СВЦЭМ!$D$39:$D$782,СВЦЭМ!$A$39:$A$782,$A138,СВЦЭМ!$B$39:$B$782,F$119)+'СЕТ СН'!$H$14+СВЦЭМ!$D$10+'СЕТ СН'!$H$6-'СЕТ СН'!$H$26</f>
        <v>2470.3409193999996</v>
      </c>
      <c r="G138" s="36">
        <f>SUMIFS(СВЦЭМ!$D$39:$D$782,СВЦЭМ!$A$39:$A$782,$A138,СВЦЭМ!$B$39:$B$782,G$119)+'СЕТ СН'!$H$14+СВЦЭМ!$D$10+'СЕТ СН'!$H$6-'СЕТ СН'!$H$26</f>
        <v>2475.1371640999996</v>
      </c>
      <c r="H138" s="36">
        <f>SUMIFS(СВЦЭМ!$D$39:$D$782,СВЦЭМ!$A$39:$A$782,$A138,СВЦЭМ!$B$39:$B$782,H$119)+'СЕТ СН'!$H$14+СВЦЭМ!$D$10+'СЕТ СН'!$H$6-'СЕТ СН'!$H$26</f>
        <v>2417.01952592</v>
      </c>
      <c r="I138" s="36">
        <f>SUMIFS(СВЦЭМ!$D$39:$D$782,СВЦЭМ!$A$39:$A$782,$A138,СВЦЭМ!$B$39:$B$782,I$119)+'СЕТ СН'!$H$14+СВЦЭМ!$D$10+'СЕТ СН'!$H$6-'СЕТ СН'!$H$26</f>
        <v>2353.4001920000001</v>
      </c>
      <c r="J138" s="36">
        <f>SUMIFS(СВЦЭМ!$D$39:$D$782,СВЦЭМ!$A$39:$A$782,$A138,СВЦЭМ!$B$39:$B$782,J$119)+'СЕТ СН'!$H$14+СВЦЭМ!$D$10+'СЕТ СН'!$H$6-'СЕТ СН'!$H$26</f>
        <v>2228.57488964</v>
      </c>
      <c r="K138" s="36">
        <f>SUMIFS(СВЦЭМ!$D$39:$D$782,СВЦЭМ!$A$39:$A$782,$A138,СВЦЭМ!$B$39:$B$782,K$119)+'СЕТ СН'!$H$14+СВЦЭМ!$D$10+'СЕТ СН'!$H$6-'СЕТ СН'!$H$26</f>
        <v>2165.5146204900002</v>
      </c>
      <c r="L138" s="36">
        <f>SUMIFS(СВЦЭМ!$D$39:$D$782,СВЦЭМ!$A$39:$A$782,$A138,СВЦЭМ!$B$39:$B$782,L$119)+'СЕТ СН'!$H$14+СВЦЭМ!$D$10+'СЕТ СН'!$H$6-'СЕТ СН'!$H$26</f>
        <v>2130.7412773999999</v>
      </c>
      <c r="M138" s="36">
        <f>SUMIFS(СВЦЭМ!$D$39:$D$782,СВЦЭМ!$A$39:$A$782,$A138,СВЦЭМ!$B$39:$B$782,M$119)+'СЕТ СН'!$H$14+СВЦЭМ!$D$10+'СЕТ СН'!$H$6-'СЕТ СН'!$H$26</f>
        <v>2134.20842533</v>
      </c>
      <c r="N138" s="36">
        <f>SUMIFS(СВЦЭМ!$D$39:$D$782,СВЦЭМ!$A$39:$A$782,$A138,СВЦЭМ!$B$39:$B$782,N$119)+'СЕТ СН'!$H$14+СВЦЭМ!$D$10+'СЕТ СН'!$H$6-'СЕТ СН'!$H$26</f>
        <v>2128.9941068500002</v>
      </c>
      <c r="O138" s="36">
        <f>SUMIFS(СВЦЭМ!$D$39:$D$782,СВЦЭМ!$A$39:$A$782,$A138,СВЦЭМ!$B$39:$B$782,O$119)+'СЕТ СН'!$H$14+СВЦЭМ!$D$10+'СЕТ СН'!$H$6-'СЕТ СН'!$H$26</f>
        <v>2111.9103583300002</v>
      </c>
      <c r="P138" s="36">
        <f>SUMIFS(СВЦЭМ!$D$39:$D$782,СВЦЭМ!$A$39:$A$782,$A138,СВЦЭМ!$B$39:$B$782,P$119)+'СЕТ СН'!$H$14+СВЦЭМ!$D$10+'СЕТ СН'!$H$6-'СЕТ СН'!$H$26</f>
        <v>2104.1432701499998</v>
      </c>
      <c r="Q138" s="36">
        <f>SUMIFS(СВЦЭМ!$D$39:$D$782,СВЦЭМ!$A$39:$A$782,$A138,СВЦЭМ!$B$39:$B$782,Q$119)+'СЕТ СН'!$H$14+СВЦЭМ!$D$10+'СЕТ СН'!$H$6-'СЕТ СН'!$H$26</f>
        <v>2119.9170574299997</v>
      </c>
      <c r="R138" s="36">
        <f>SUMIFS(СВЦЭМ!$D$39:$D$782,СВЦЭМ!$A$39:$A$782,$A138,СВЦЭМ!$B$39:$B$782,R$119)+'СЕТ СН'!$H$14+СВЦЭМ!$D$10+'СЕТ СН'!$H$6-'СЕТ СН'!$H$26</f>
        <v>2120.04277224</v>
      </c>
      <c r="S138" s="36">
        <f>SUMIFS(СВЦЭМ!$D$39:$D$782,СВЦЭМ!$A$39:$A$782,$A138,СВЦЭМ!$B$39:$B$782,S$119)+'СЕТ СН'!$H$14+СВЦЭМ!$D$10+'СЕТ СН'!$H$6-'СЕТ СН'!$H$26</f>
        <v>2107.7230998200002</v>
      </c>
      <c r="T138" s="36">
        <f>SUMIFS(СВЦЭМ!$D$39:$D$782,СВЦЭМ!$A$39:$A$782,$A138,СВЦЭМ!$B$39:$B$782,T$119)+'СЕТ СН'!$H$14+СВЦЭМ!$D$10+'СЕТ СН'!$H$6-'СЕТ СН'!$H$26</f>
        <v>2136.3032466099999</v>
      </c>
      <c r="U138" s="36">
        <f>SUMIFS(СВЦЭМ!$D$39:$D$782,СВЦЭМ!$A$39:$A$782,$A138,СВЦЭМ!$B$39:$B$782,U$119)+'СЕТ СН'!$H$14+СВЦЭМ!$D$10+'СЕТ СН'!$H$6-'СЕТ СН'!$H$26</f>
        <v>2147.7107590799997</v>
      </c>
      <c r="V138" s="36">
        <f>SUMIFS(СВЦЭМ!$D$39:$D$782,СВЦЭМ!$A$39:$A$782,$A138,СВЦЭМ!$B$39:$B$782,V$119)+'СЕТ СН'!$H$14+СВЦЭМ!$D$10+'СЕТ СН'!$H$6-'СЕТ СН'!$H$26</f>
        <v>2178.57234595</v>
      </c>
      <c r="W138" s="36">
        <f>SUMIFS(СВЦЭМ!$D$39:$D$782,СВЦЭМ!$A$39:$A$782,$A138,СВЦЭМ!$B$39:$B$782,W$119)+'СЕТ СН'!$H$14+СВЦЭМ!$D$10+'СЕТ СН'!$H$6-'СЕТ СН'!$H$26</f>
        <v>2144.73392509</v>
      </c>
      <c r="X138" s="36">
        <f>SUMIFS(СВЦЭМ!$D$39:$D$782,СВЦЭМ!$A$39:$A$782,$A138,СВЦЭМ!$B$39:$B$782,X$119)+'СЕТ СН'!$H$14+СВЦЭМ!$D$10+'СЕТ СН'!$H$6-'СЕТ СН'!$H$26</f>
        <v>2201.7222545300001</v>
      </c>
      <c r="Y138" s="36">
        <f>SUMIFS(СВЦЭМ!$D$39:$D$782,СВЦЭМ!$A$39:$A$782,$A138,СВЦЭМ!$B$39:$B$782,Y$119)+'СЕТ СН'!$H$14+СВЦЭМ!$D$10+'СЕТ СН'!$H$6-'СЕТ СН'!$H$26</f>
        <v>2289.12232382</v>
      </c>
    </row>
    <row r="139" spans="1:25" ht="15.75" x14ac:dyDescent="0.2">
      <c r="A139" s="35">
        <f t="shared" si="3"/>
        <v>45493</v>
      </c>
      <c r="B139" s="36">
        <f>SUMIFS(СВЦЭМ!$D$39:$D$782,СВЦЭМ!$A$39:$A$782,$A139,СВЦЭМ!$B$39:$B$782,B$119)+'СЕТ СН'!$H$14+СВЦЭМ!$D$10+'СЕТ СН'!$H$6-'СЕТ СН'!$H$26</f>
        <v>2283.0154188699998</v>
      </c>
      <c r="C139" s="36">
        <f>SUMIFS(СВЦЭМ!$D$39:$D$782,СВЦЭМ!$A$39:$A$782,$A139,СВЦЭМ!$B$39:$B$782,C$119)+'СЕТ СН'!$H$14+СВЦЭМ!$D$10+'СЕТ СН'!$H$6-'СЕТ СН'!$H$26</f>
        <v>2355.7462247900003</v>
      </c>
      <c r="D139" s="36">
        <f>SUMIFS(СВЦЭМ!$D$39:$D$782,СВЦЭМ!$A$39:$A$782,$A139,СВЦЭМ!$B$39:$B$782,D$119)+'СЕТ СН'!$H$14+СВЦЭМ!$D$10+'СЕТ СН'!$H$6-'СЕТ СН'!$H$26</f>
        <v>2454.2752653699999</v>
      </c>
      <c r="E139" s="36">
        <f>SUMIFS(СВЦЭМ!$D$39:$D$782,СВЦЭМ!$A$39:$A$782,$A139,СВЦЭМ!$B$39:$B$782,E$119)+'СЕТ СН'!$H$14+СВЦЭМ!$D$10+'СЕТ СН'!$H$6-'СЕТ СН'!$H$26</f>
        <v>2497.6602462999999</v>
      </c>
      <c r="F139" s="36">
        <f>SUMIFS(СВЦЭМ!$D$39:$D$782,СВЦЭМ!$A$39:$A$782,$A139,СВЦЭМ!$B$39:$B$782,F$119)+'СЕТ СН'!$H$14+СВЦЭМ!$D$10+'СЕТ СН'!$H$6-'СЕТ СН'!$H$26</f>
        <v>2511.0252382999997</v>
      </c>
      <c r="G139" s="36">
        <f>SUMIFS(СВЦЭМ!$D$39:$D$782,СВЦЭМ!$A$39:$A$782,$A139,СВЦЭМ!$B$39:$B$782,G$119)+'СЕТ СН'!$H$14+СВЦЭМ!$D$10+'СЕТ СН'!$H$6-'СЕТ СН'!$H$26</f>
        <v>2508.3731224900002</v>
      </c>
      <c r="H139" s="36">
        <f>SUMIFS(СВЦЭМ!$D$39:$D$782,СВЦЭМ!$A$39:$A$782,$A139,СВЦЭМ!$B$39:$B$782,H$119)+'СЕТ СН'!$H$14+СВЦЭМ!$D$10+'СЕТ СН'!$H$6-'СЕТ СН'!$H$26</f>
        <v>2488.7815419099998</v>
      </c>
      <c r="I139" s="36">
        <f>SUMIFS(СВЦЭМ!$D$39:$D$782,СВЦЭМ!$A$39:$A$782,$A139,СВЦЭМ!$B$39:$B$782,I$119)+'СЕТ СН'!$H$14+СВЦЭМ!$D$10+'СЕТ СН'!$H$6-'СЕТ СН'!$H$26</f>
        <v>2414.2135094300002</v>
      </c>
      <c r="J139" s="36">
        <f>SUMIFS(СВЦЭМ!$D$39:$D$782,СВЦЭМ!$A$39:$A$782,$A139,СВЦЭМ!$B$39:$B$782,J$119)+'СЕТ СН'!$H$14+СВЦЭМ!$D$10+'СЕТ СН'!$H$6-'СЕТ СН'!$H$26</f>
        <v>2287.45644072</v>
      </c>
      <c r="K139" s="36">
        <f>SUMIFS(СВЦЭМ!$D$39:$D$782,СВЦЭМ!$A$39:$A$782,$A139,СВЦЭМ!$B$39:$B$782,K$119)+'СЕТ СН'!$H$14+СВЦЭМ!$D$10+'СЕТ СН'!$H$6-'СЕТ СН'!$H$26</f>
        <v>2182.9681398100001</v>
      </c>
      <c r="L139" s="36">
        <f>SUMIFS(СВЦЭМ!$D$39:$D$782,СВЦЭМ!$A$39:$A$782,$A139,СВЦЭМ!$B$39:$B$782,L$119)+'СЕТ СН'!$H$14+СВЦЭМ!$D$10+'СЕТ СН'!$H$6-'СЕТ СН'!$H$26</f>
        <v>2101.2895357799998</v>
      </c>
      <c r="M139" s="36">
        <f>SUMIFS(СВЦЭМ!$D$39:$D$782,СВЦЭМ!$A$39:$A$782,$A139,СВЦЭМ!$B$39:$B$782,M$119)+'СЕТ СН'!$H$14+СВЦЭМ!$D$10+'СЕТ СН'!$H$6-'СЕТ СН'!$H$26</f>
        <v>2056.0564530399997</v>
      </c>
      <c r="N139" s="36">
        <f>SUMIFS(СВЦЭМ!$D$39:$D$782,СВЦЭМ!$A$39:$A$782,$A139,СВЦЭМ!$B$39:$B$782,N$119)+'СЕТ СН'!$H$14+СВЦЭМ!$D$10+'СЕТ СН'!$H$6-'СЕТ СН'!$H$26</f>
        <v>2070.62243936</v>
      </c>
      <c r="O139" s="36">
        <f>SUMIFS(СВЦЭМ!$D$39:$D$782,СВЦЭМ!$A$39:$A$782,$A139,СВЦЭМ!$B$39:$B$782,O$119)+'СЕТ СН'!$H$14+СВЦЭМ!$D$10+'СЕТ СН'!$H$6-'СЕТ СН'!$H$26</f>
        <v>2065.7905039500001</v>
      </c>
      <c r="P139" s="36">
        <f>SUMIFS(СВЦЭМ!$D$39:$D$782,СВЦЭМ!$A$39:$A$782,$A139,СВЦЭМ!$B$39:$B$782,P$119)+'СЕТ СН'!$H$14+СВЦЭМ!$D$10+'СЕТ СН'!$H$6-'СЕТ СН'!$H$26</f>
        <v>1962.0464557999999</v>
      </c>
      <c r="Q139" s="36">
        <f>SUMIFS(СВЦЭМ!$D$39:$D$782,СВЦЭМ!$A$39:$A$782,$A139,СВЦЭМ!$B$39:$B$782,Q$119)+'СЕТ СН'!$H$14+СВЦЭМ!$D$10+'СЕТ СН'!$H$6-'СЕТ СН'!$H$26</f>
        <v>1979.92927141</v>
      </c>
      <c r="R139" s="36">
        <f>SUMIFS(СВЦЭМ!$D$39:$D$782,СВЦЭМ!$A$39:$A$782,$A139,СВЦЭМ!$B$39:$B$782,R$119)+'СЕТ СН'!$H$14+СВЦЭМ!$D$10+'СЕТ СН'!$H$6-'СЕТ СН'!$H$26</f>
        <v>1994.8189408799999</v>
      </c>
      <c r="S139" s="36">
        <f>SUMIFS(СВЦЭМ!$D$39:$D$782,СВЦЭМ!$A$39:$A$782,$A139,СВЦЭМ!$B$39:$B$782,S$119)+'СЕТ СН'!$H$14+СВЦЭМ!$D$10+'СЕТ СН'!$H$6-'СЕТ СН'!$H$26</f>
        <v>1984.05833108</v>
      </c>
      <c r="T139" s="36">
        <f>SUMIFS(СВЦЭМ!$D$39:$D$782,СВЦЭМ!$A$39:$A$782,$A139,СВЦЭМ!$B$39:$B$782,T$119)+'СЕТ СН'!$H$14+СВЦЭМ!$D$10+'СЕТ СН'!$H$6-'СЕТ СН'!$H$26</f>
        <v>1978.2481226999998</v>
      </c>
      <c r="U139" s="36">
        <f>SUMIFS(СВЦЭМ!$D$39:$D$782,СВЦЭМ!$A$39:$A$782,$A139,СВЦЭМ!$B$39:$B$782,U$119)+'СЕТ СН'!$H$14+СВЦЭМ!$D$10+'СЕТ СН'!$H$6-'СЕТ СН'!$H$26</f>
        <v>1998.6527074000001</v>
      </c>
      <c r="V139" s="36">
        <f>SUMIFS(СВЦЭМ!$D$39:$D$782,СВЦЭМ!$A$39:$A$782,$A139,СВЦЭМ!$B$39:$B$782,V$119)+'СЕТ СН'!$H$14+СВЦЭМ!$D$10+'СЕТ СН'!$H$6-'СЕТ СН'!$H$26</f>
        <v>2009.0126303499999</v>
      </c>
      <c r="W139" s="36">
        <f>SUMIFS(СВЦЭМ!$D$39:$D$782,СВЦЭМ!$A$39:$A$782,$A139,СВЦЭМ!$B$39:$B$782,W$119)+'СЕТ СН'!$H$14+СВЦЭМ!$D$10+'СЕТ СН'!$H$6-'СЕТ СН'!$H$26</f>
        <v>1987.31933181</v>
      </c>
      <c r="X139" s="36">
        <f>SUMIFS(СВЦЭМ!$D$39:$D$782,СВЦЭМ!$A$39:$A$782,$A139,СВЦЭМ!$B$39:$B$782,X$119)+'СЕТ СН'!$H$14+СВЦЭМ!$D$10+'СЕТ СН'!$H$6-'СЕТ СН'!$H$26</f>
        <v>2024.3267369799999</v>
      </c>
      <c r="Y139" s="36">
        <f>SUMIFS(СВЦЭМ!$D$39:$D$782,СВЦЭМ!$A$39:$A$782,$A139,СВЦЭМ!$B$39:$B$782,Y$119)+'СЕТ СН'!$H$14+СВЦЭМ!$D$10+'СЕТ СН'!$H$6-'СЕТ СН'!$H$26</f>
        <v>2120.18602268</v>
      </c>
    </row>
    <row r="140" spans="1:25" ht="15.75" x14ac:dyDescent="0.2">
      <c r="A140" s="35">
        <f t="shared" si="3"/>
        <v>45494</v>
      </c>
      <c r="B140" s="36">
        <f>SUMIFS(СВЦЭМ!$D$39:$D$782,СВЦЭМ!$A$39:$A$782,$A140,СВЦЭМ!$B$39:$B$782,B$119)+'СЕТ СН'!$H$14+СВЦЭМ!$D$10+'СЕТ СН'!$H$6-'СЕТ СН'!$H$26</f>
        <v>2241.5712893899999</v>
      </c>
      <c r="C140" s="36">
        <f>SUMIFS(СВЦЭМ!$D$39:$D$782,СВЦЭМ!$A$39:$A$782,$A140,СВЦЭМ!$B$39:$B$782,C$119)+'СЕТ СН'!$H$14+СВЦЭМ!$D$10+'СЕТ СН'!$H$6-'СЕТ СН'!$H$26</f>
        <v>2343.3089916899999</v>
      </c>
      <c r="D140" s="36">
        <f>SUMIFS(СВЦЭМ!$D$39:$D$782,СВЦЭМ!$A$39:$A$782,$A140,СВЦЭМ!$B$39:$B$782,D$119)+'СЕТ СН'!$H$14+СВЦЭМ!$D$10+'СЕТ СН'!$H$6-'СЕТ СН'!$H$26</f>
        <v>2392.5038181199998</v>
      </c>
      <c r="E140" s="36">
        <f>SUMIFS(СВЦЭМ!$D$39:$D$782,СВЦЭМ!$A$39:$A$782,$A140,СВЦЭМ!$B$39:$B$782,E$119)+'СЕТ СН'!$H$14+СВЦЭМ!$D$10+'СЕТ СН'!$H$6-'СЕТ СН'!$H$26</f>
        <v>2436.0809330499997</v>
      </c>
      <c r="F140" s="36">
        <f>SUMIFS(СВЦЭМ!$D$39:$D$782,СВЦЭМ!$A$39:$A$782,$A140,СВЦЭМ!$B$39:$B$782,F$119)+'СЕТ СН'!$H$14+СВЦЭМ!$D$10+'СЕТ СН'!$H$6-'СЕТ СН'!$H$26</f>
        <v>2479.0255599699999</v>
      </c>
      <c r="G140" s="36">
        <f>SUMIFS(СВЦЭМ!$D$39:$D$782,СВЦЭМ!$A$39:$A$782,$A140,СВЦЭМ!$B$39:$B$782,G$119)+'СЕТ СН'!$H$14+СВЦЭМ!$D$10+'СЕТ СН'!$H$6-'СЕТ СН'!$H$26</f>
        <v>2423.9824240899998</v>
      </c>
      <c r="H140" s="36">
        <f>SUMIFS(СВЦЭМ!$D$39:$D$782,СВЦЭМ!$A$39:$A$782,$A140,СВЦЭМ!$B$39:$B$782,H$119)+'СЕТ СН'!$H$14+СВЦЭМ!$D$10+'СЕТ СН'!$H$6-'СЕТ СН'!$H$26</f>
        <v>2448.9875985600002</v>
      </c>
      <c r="I140" s="36">
        <f>SUMIFS(СВЦЭМ!$D$39:$D$782,СВЦЭМ!$A$39:$A$782,$A140,СВЦЭМ!$B$39:$B$782,I$119)+'СЕТ СН'!$H$14+СВЦЭМ!$D$10+'СЕТ СН'!$H$6-'СЕТ СН'!$H$26</f>
        <v>2405.5770771099997</v>
      </c>
      <c r="J140" s="36">
        <f>SUMIFS(СВЦЭМ!$D$39:$D$782,СВЦЭМ!$A$39:$A$782,$A140,СВЦЭМ!$B$39:$B$782,J$119)+'СЕТ СН'!$H$14+СВЦЭМ!$D$10+'СЕТ СН'!$H$6-'СЕТ СН'!$H$26</f>
        <v>2251.7643904799997</v>
      </c>
      <c r="K140" s="36">
        <f>SUMIFS(СВЦЭМ!$D$39:$D$782,СВЦЭМ!$A$39:$A$782,$A140,СВЦЭМ!$B$39:$B$782,K$119)+'СЕТ СН'!$H$14+СВЦЭМ!$D$10+'СЕТ СН'!$H$6-'СЕТ СН'!$H$26</f>
        <v>2109.2095434399998</v>
      </c>
      <c r="L140" s="36">
        <f>SUMIFS(СВЦЭМ!$D$39:$D$782,СВЦЭМ!$A$39:$A$782,$A140,СВЦЭМ!$B$39:$B$782,L$119)+'СЕТ СН'!$H$14+СВЦЭМ!$D$10+'СЕТ СН'!$H$6-'СЕТ СН'!$H$26</f>
        <v>2041.31729273</v>
      </c>
      <c r="M140" s="36">
        <f>SUMIFS(СВЦЭМ!$D$39:$D$782,СВЦЭМ!$A$39:$A$782,$A140,СВЦЭМ!$B$39:$B$782,M$119)+'СЕТ СН'!$H$14+СВЦЭМ!$D$10+'СЕТ СН'!$H$6-'СЕТ СН'!$H$26</f>
        <v>2020.6312053199999</v>
      </c>
      <c r="N140" s="36">
        <f>SUMIFS(СВЦЭМ!$D$39:$D$782,СВЦЭМ!$A$39:$A$782,$A140,СВЦЭМ!$B$39:$B$782,N$119)+'СЕТ СН'!$H$14+СВЦЭМ!$D$10+'СЕТ СН'!$H$6-'СЕТ СН'!$H$26</f>
        <v>2017.04016785</v>
      </c>
      <c r="O140" s="36">
        <f>SUMIFS(СВЦЭМ!$D$39:$D$782,СВЦЭМ!$A$39:$A$782,$A140,СВЦЭМ!$B$39:$B$782,O$119)+'СЕТ СН'!$H$14+СВЦЭМ!$D$10+'СЕТ СН'!$H$6-'СЕТ СН'!$H$26</f>
        <v>2013.9207192399999</v>
      </c>
      <c r="P140" s="36">
        <f>SUMIFS(СВЦЭМ!$D$39:$D$782,СВЦЭМ!$A$39:$A$782,$A140,СВЦЭМ!$B$39:$B$782,P$119)+'СЕТ СН'!$H$14+СВЦЭМ!$D$10+'СЕТ СН'!$H$6-'СЕТ СН'!$H$26</f>
        <v>2031.09118689</v>
      </c>
      <c r="Q140" s="36">
        <f>SUMIFS(СВЦЭМ!$D$39:$D$782,СВЦЭМ!$A$39:$A$782,$A140,СВЦЭМ!$B$39:$B$782,Q$119)+'СЕТ СН'!$H$14+СВЦЭМ!$D$10+'СЕТ СН'!$H$6-'СЕТ СН'!$H$26</f>
        <v>2037.34892696</v>
      </c>
      <c r="R140" s="36">
        <f>SUMIFS(СВЦЭМ!$D$39:$D$782,СВЦЭМ!$A$39:$A$782,$A140,СВЦЭМ!$B$39:$B$782,R$119)+'СЕТ СН'!$H$14+СВЦЭМ!$D$10+'СЕТ СН'!$H$6-'СЕТ СН'!$H$26</f>
        <v>2034.0637514799998</v>
      </c>
      <c r="S140" s="36">
        <f>SUMIFS(СВЦЭМ!$D$39:$D$782,СВЦЭМ!$A$39:$A$782,$A140,СВЦЭМ!$B$39:$B$782,S$119)+'СЕТ СН'!$H$14+СВЦЭМ!$D$10+'СЕТ СН'!$H$6-'СЕТ СН'!$H$26</f>
        <v>2030.2459991999999</v>
      </c>
      <c r="T140" s="36">
        <f>SUMIFS(СВЦЭМ!$D$39:$D$782,СВЦЭМ!$A$39:$A$782,$A140,СВЦЭМ!$B$39:$B$782,T$119)+'СЕТ СН'!$H$14+СВЦЭМ!$D$10+'СЕТ СН'!$H$6-'СЕТ СН'!$H$26</f>
        <v>2016.2544429099999</v>
      </c>
      <c r="U140" s="36">
        <f>SUMIFS(СВЦЭМ!$D$39:$D$782,СВЦЭМ!$A$39:$A$782,$A140,СВЦЭМ!$B$39:$B$782,U$119)+'СЕТ СН'!$H$14+СВЦЭМ!$D$10+'СЕТ СН'!$H$6-'СЕТ СН'!$H$26</f>
        <v>2019.6328990699999</v>
      </c>
      <c r="V140" s="36">
        <f>SUMIFS(СВЦЭМ!$D$39:$D$782,СВЦЭМ!$A$39:$A$782,$A140,СВЦЭМ!$B$39:$B$782,V$119)+'СЕТ СН'!$H$14+СВЦЭМ!$D$10+'СЕТ СН'!$H$6-'СЕТ СН'!$H$26</f>
        <v>2015.67542411</v>
      </c>
      <c r="W140" s="36">
        <f>SUMIFS(СВЦЭМ!$D$39:$D$782,СВЦЭМ!$A$39:$A$782,$A140,СВЦЭМ!$B$39:$B$782,W$119)+'СЕТ СН'!$H$14+СВЦЭМ!$D$10+'СЕТ СН'!$H$6-'СЕТ СН'!$H$26</f>
        <v>2003.1219181500001</v>
      </c>
      <c r="X140" s="36">
        <f>SUMIFS(СВЦЭМ!$D$39:$D$782,СВЦЭМ!$A$39:$A$782,$A140,СВЦЭМ!$B$39:$B$782,X$119)+'СЕТ СН'!$H$14+СВЦЭМ!$D$10+'СЕТ СН'!$H$6-'СЕТ СН'!$H$26</f>
        <v>2055.80178987</v>
      </c>
      <c r="Y140" s="36">
        <f>SUMIFS(СВЦЭМ!$D$39:$D$782,СВЦЭМ!$A$39:$A$782,$A140,СВЦЭМ!$B$39:$B$782,Y$119)+'СЕТ СН'!$H$14+СВЦЭМ!$D$10+'СЕТ СН'!$H$6-'СЕТ СН'!$H$26</f>
        <v>2079.3525016399999</v>
      </c>
    </row>
    <row r="141" spans="1:25" ht="15.75" x14ac:dyDescent="0.2">
      <c r="A141" s="35">
        <f t="shared" si="3"/>
        <v>45495</v>
      </c>
      <c r="B141" s="36">
        <f>SUMIFS(СВЦЭМ!$D$39:$D$782,СВЦЭМ!$A$39:$A$782,$A141,СВЦЭМ!$B$39:$B$782,B$119)+'СЕТ СН'!$H$14+СВЦЭМ!$D$10+'СЕТ СН'!$H$6-'СЕТ СН'!$H$26</f>
        <v>2168.9471780499998</v>
      </c>
      <c r="C141" s="36">
        <f>SUMIFS(СВЦЭМ!$D$39:$D$782,СВЦЭМ!$A$39:$A$782,$A141,СВЦЭМ!$B$39:$B$782,C$119)+'СЕТ СН'!$H$14+СВЦЭМ!$D$10+'СЕТ СН'!$H$6-'СЕТ СН'!$H$26</f>
        <v>2239.4808734500002</v>
      </c>
      <c r="D141" s="36">
        <f>SUMIFS(СВЦЭМ!$D$39:$D$782,СВЦЭМ!$A$39:$A$782,$A141,СВЦЭМ!$B$39:$B$782,D$119)+'СЕТ СН'!$H$14+СВЦЭМ!$D$10+'СЕТ СН'!$H$6-'СЕТ СН'!$H$26</f>
        <v>2296.6725469200001</v>
      </c>
      <c r="E141" s="36">
        <f>SUMIFS(СВЦЭМ!$D$39:$D$782,СВЦЭМ!$A$39:$A$782,$A141,СВЦЭМ!$B$39:$B$782,E$119)+'СЕТ СН'!$H$14+СВЦЭМ!$D$10+'СЕТ СН'!$H$6-'СЕТ СН'!$H$26</f>
        <v>2334.52263825</v>
      </c>
      <c r="F141" s="36">
        <f>SUMIFS(СВЦЭМ!$D$39:$D$782,СВЦЭМ!$A$39:$A$782,$A141,СВЦЭМ!$B$39:$B$782,F$119)+'СЕТ СН'!$H$14+СВЦЭМ!$D$10+'СЕТ СН'!$H$6-'СЕТ СН'!$H$26</f>
        <v>2345.3285508999998</v>
      </c>
      <c r="G141" s="36">
        <f>SUMIFS(СВЦЭМ!$D$39:$D$782,СВЦЭМ!$A$39:$A$782,$A141,СВЦЭМ!$B$39:$B$782,G$119)+'СЕТ СН'!$H$14+СВЦЭМ!$D$10+'СЕТ СН'!$H$6-'СЕТ СН'!$H$26</f>
        <v>2346.0034673299997</v>
      </c>
      <c r="H141" s="36">
        <f>SUMIFS(СВЦЭМ!$D$39:$D$782,СВЦЭМ!$A$39:$A$782,$A141,СВЦЭМ!$B$39:$B$782,H$119)+'СЕТ СН'!$H$14+СВЦЭМ!$D$10+'СЕТ СН'!$H$6-'СЕТ СН'!$H$26</f>
        <v>2276.7042641199996</v>
      </c>
      <c r="I141" s="36">
        <f>SUMIFS(СВЦЭМ!$D$39:$D$782,СВЦЭМ!$A$39:$A$782,$A141,СВЦЭМ!$B$39:$B$782,I$119)+'СЕТ СН'!$H$14+СВЦЭМ!$D$10+'СЕТ СН'!$H$6-'СЕТ СН'!$H$26</f>
        <v>2177.2834071899997</v>
      </c>
      <c r="J141" s="36">
        <f>SUMIFS(СВЦЭМ!$D$39:$D$782,СВЦЭМ!$A$39:$A$782,$A141,СВЦЭМ!$B$39:$B$782,J$119)+'СЕТ СН'!$H$14+СВЦЭМ!$D$10+'СЕТ СН'!$H$6-'СЕТ СН'!$H$26</f>
        <v>2063.1554307699998</v>
      </c>
      <c r="K141" s="36">
        <f>SUMIFS(СВЦЭМ!$D$39:$D$782,СВЦЭМ!$A$39:$A$782,$A141,СВЦЭМ!$B$39:$B$782,K$119)+'СЕТ СН'!$H$14+СВЦЭМ!$D$10+'СЕТ СН'!$H$6-'СЕТ СН'!$H$26</f>
        <v>1990.96857374</v>
      </c>
      <c r="L141" s="36">
        <f>SUMIFS(СВЦЭМ!$D$39:$D$782,СВЦЭМ!$A$39:$A$782,$A141,СВЦЭМ!$B$39:$B$782,L$119)+'СЕТ СН'!$H$14+СВЦЭМ!$D$10+'СЕТ СН'!$H$6-'СЕТ СН'!$H$26</f>
        <v>1947.25838909</v>
      </c>
      <c r="M141" s="36">
        <f>SUMIFS(СВЦЭМ!$D$39:$D$782,СВЦЭМ!$A$39:$A$782,$A141,СВЦЭМ!$B$39:$B$782,M$119)+'СЕТ СН'!$H$14+СВЦЭМ!$D$10+'СЕТ СН'!$H$6-'СЕТ СН'!$H$26</f>
        <v>1922.4101530999999</v>
      </c>
      <c r="N141" s="36">
        <f>SUMIFS(СВЦЭМ!$D$39:$D$782,СВЦЭМ!$A$39:$A$782,$A141,СВЦЭМ!$B$39:$B$782,N$119)+'СЕТ СН'!$H$14+СВЦЭМ!$D$10+'СЕТ СН'!$H$6-'СЕТ СН'!$H$26</f>
        <v>1905.0560088099999</v>
      </c>
      <c r="O141" s="36">
        <f>SUMIFS(СВЦЭМ!$D$39:$D$782,СВЦЭМ!$A$39:$A$782,$A141,СВЦЭМ!$B$39:$B$782,O$119)+'СЕТ СН'!$H$14+СВЦЭМ!$D$10+'СЕТ СН'!$H$6-'СЕТ СН'!$H$26</f>
        <v>1919.6952028599999</v>
      </c>
      <c r="P141" s="36">
        <f>SUMIFS(СВЦЭМ!$D$39:$D$782,СВЦЭМ!$A$39:$A$782,$A141,СВЦЭМ!$B$39:$B$782,P$119)+'СЕТ СН'!$H$14+СВЦЭМ!$D$10+'СЕТ СН'!$H$6-'СЕТ СН'!$H$26</f>
        <v>1918.31001919</v>
      </c>
      <c r="Q141" s="36">
        <f>SUMIFS(СВЦЭМ!$D$39:$D$782,СВЦЭМ!$A$39:$A$782,$A141,СВЦЭМ!$B$39:$B$782,Q$119)+'СЕТ СН'!$H$14+СВЦЭМ!$D$10+'СЕТ СН'!$H$6-'СЕТ СН'!$H$26</f>
        <v>1916.8345984999999</v>
      </c>
      <c r="R141" s="36">
        <f>SUMIFS(СВЦЭМ!$D$39:$D$782,СВЦЭМ!$A$39:$A$782,$A141,СВЦЭМ!$B$39:$B$782,R$119)+'СЕТ СН'!$H$14+СВЦЭМ!$D$10+'СЕТ СН'!$H$6-'СЕТ СН'!$H$26</f>
        <v>1913.3154921</v>
      </c>
      <c r="S141" s="36">
        <f>SUMIFS(СВЦЭМ!$D$39:$D$782,СВЦЭМ!$A$39:$A$782,$A141,СВЦЭМ!$B$39:$B$782,S$119)+'СЕТ СН'!$H$14+СВЦЭМ!$D$10+'СЕТ СН'!$H$6-'СЕТ СН'!$H$26</f>
        <v>1905.8555550999999</v>
      </c>
      <c r="T141" s="36">
        <f>SUMIFS(СВЦЭМ!$D$39:$D$782,СВЦЭМ!$A$39:$A$782,$A141,СВЦЭМ!$B$39:$B$782,T$119)+'СЕТ СН'!$H$14+СВЦЭМ!$D$10+'СЕТ СН'!$H$6-'СЕТ СН'!$H$26</f>
        <v>1902.85269877</v>
      </c>
      <c r="U141" s="36">
        <f>SUMIFS(СВЦЭМ!$D$39:$D$782,СВЦЭМ!$A$39:$A$782,$A141,СВЦЭМ!$B$39:$B$782,U$119)+'СЕТ СН'!$H$14+СВЦЭМ!$D$10+'СЕТ СН'!$H$6-'СЕТ СН'!$H$26</f>
        <v>1917.6683897599999</v>
      </c>
      <c r="V141" s="36">
        <f>SUMIFS(СВЦЭМ!$D$39:$D$782,СВЦЭМ!$A$39:$A$782,$A141,СВЦЭМ!$B$39:$B$782,V$119)+'СЕТ СН'!$H$14+СВЦЭМ!$D$10+'СЕТ СН'!$H$6-'СЕТ СН'!$H$26</f>
        <v>1929.24131683</v>
      </c>
      <c r="W141" s="36">
        <f>SUMIFS(СВЦЭМ!$D$39:$D$782,СВЦЭМ!$A$39:$A$782,$A141,СВЦЭМ!$B$39:$B$782,W$119)+'СЕТ СН'!$H$14+СВЦЭМ!$D$10+'СЕТ СН'!$H$6-'СЕТ СН'!$H$26</f>
        <v>1893.0566505299998</v>
      </c>
      <c r="X141" s="36">
        <f>SUMIFS(СВЦЭМ!$D$39:$D$782,СВЦЭМ!$A$39:$A$782,$A141,СВЦЭМ!$B$39:$B$782,X$119)+'СЕТ СН'!$H$14+СВЦЭМ!$D$10+'СЕТ СН'!$H$6-'СЕТ СН'!$H$26</f>
        <v>1965.4549658199999</v>
      </c>
      <c r="Y141" s="36">
        <f>SUMIFS(СВЦЭМ!$D$39:$D$782,СВЦЭМ!$A$39:$A$782,$A141,СВЦЭМ!$B$39:$B$782,Y$119)+'СЕТ СН'!$H$14+СВЦЭМ!$D$10+'СЕТ СН'!$H$6-'СЕТ СН'!$H$26</f>
        <v>2049.2133098899999</v>
      </c>
    </row>
    <row r="142" spans="1:25" ht="15.75" x14ac:dyDescent="0.2">
      <c r="A142" s="35">
        <f t="shared" si="3"/>
        <v>45496</v>
      </c>
      <c r="B142" s="36">
        <f>SUMIFS(СВЦЭМ!$D$39:$D$782,СВЦЭМ!$A$39:$A$782,$A142,СВЦЭМ!$B$39:$B$782,B$119)+'СЕТ СН'!$H$14+СВЦЭМ!$D$10+'СЕТ СН'!$H$6-'СЕТ СН'!$H$26</f>
        <v>2264.1740796699996</v>
      </c>
      <c r="C142" s="36">
        <f>SUMIFS(СВЦЭМ!$D$39:$D$782,СВЦЭМ!$A$39:$A$782,$A142,СВЦЭМ!$B$39:$B$782,C$119)+'СЕТ СН'!$H$14+СВЦЭМ!$D$10+'СЕТ СН'!$H$6-'СЕТ СН'!$H$26</f>
        <v>2363.25445304</v>
      </c>
      <c r="D142" s="36">
        <f>SUMIFS(СВЦЭМ!$D$39:$D$782,СВЦЭМ!$A$39:$A$782,$A142,СВЦЭМ!$B$39:$B$782,D$119)+'СЕТ СН'!$H$14+СВЦЭМ!$D$10+'СЕТ СН'!$H$6-'СЕТ СН'!$H$26</f>
        <v>2415.5094804399996</v>
      </c>
      <c r="E142" s="36">
        <f>SUMIFS(СВЦЭМ!$D$39:$D$782,СВЦЭМ!$A$39:$A$782,$A142,СВЦЭМ!$B$39:$B$782,E$119)+'СЕТ СН'!$H$14+СВЦЭМ!$D$10+'СЕТ СН'!$H$6-'СЕТ СН'!$H$26</f>
        <v>2435.4296188199996</v>
      </c>
      <c r="F142" s="36">
        <f>SUMIFS(СВЦЭМ!$D$39:$D$782,СВЦЭМ!$A$39:$A$782,$A142,СВЦЭМ!$B$39:$B$782,F$119)+'СЕТ СН'!$H$14+СВЦЭМ!$D$10+'СЕТ СН'!$H$6-'СЕТ СН'!$H$26</f>
        <v>2428.95853833</v>
      </c>
      <c r="G142" s="36">
        <f>SUMIFS(СВЦЭМ!$D$39:$D$782,СВЦЭМ!$A$39:$A$782,$A142,СВЦЭМ!$B$39:$B$782,G$119)+'СЕТ СН'!$H$14+СВЦЭМ!$D$10+'СЕТ СН'!$H$6-'СЕТ СН'!$H$26</f>
        <v>2398.68425918</v>
      </c>
      <c r="H142" s="36">
        <f>SUMIFS(СВЦЭМ!$D$39:$D$782,СВЦЭМ!$A$39:$A$782,$A142,СВЦЭМ!$B$39:$B$782,H$119)+'СЕТ СН'!$H$14+СВЦЭМ!$D$10+'СЕТ СН'!$H$6-'СЕТ СН'!$H$26</f>
        <v>2353.4311333300002</v>
      </c>
      <c r="I142" s="36">
        <f>SUMIFS(СВЦЭМ!$D$39:$D$782,СВЦЭМ!$A$39:$A$782,$A142,СВЦЭМ!$B$39:$B$782,I$119)+'СЕТ СН'!$H$14+СВЦЭМ!$D$10+'СЕТ СН'!$H$6-'СЕТ СН'!$H$26</f>
        <v>2235.7673046</v>
      </c>
      <c r="J142" s="36">
        <f>SUMIFS(СВЦЭМ!$D$39:$D$782,СВЦЭМ!$A$39:$A$782,$A142,СВЦЭМ!$B$39:$B$782,J$119)+'СЕТ СН'!$H$14+СВЦЭМ!$D$10+'СЕТ СН'!$H$6-'СЕТ СН'!$H$26</f>
        <v>2119.2000457599997</v>
      </c>
      <c r="K142" s="36">
        <f>SUMIFS(СВЦЭМ!$D$39:$D$782,СВЦЭМ!$A$39:$A$782,$A142,СВЦЭМ!$B$39:$B$782,K$119)+'СЕТ СН'!$H$14+СВЦЭМ!$D$10+'СЕТ СН'!$H$6-'СЕТ СН'!$H$26</f>
        <v>2032.8628031999999</v>
      </c>
      <c r="L142" s="36">
        <f>SUMIFS(СВЦЭМ!$D$39:$D$782,СВЦЭМ!$A$39:$A$782,$A142,СВЦЭМ!$B$39:$B$782,L$119)+'СЕТ СН'!$H$14+СВЦЭМ!$D$10+'СЕТ СН'!$H$6-'СЕТ СН'!$H$26</f>
        <v>1998.3862678099999</v>
      </c>
      <c r="M142" s="36">
        <f>SUMIFS(СВЦЭМ!$D$39:$D$782,СВЦЭМ!$A$39:$A$782,$A142,СВЦЭМ!$B$39:$B$782,M$119)+'СЕТ СН'!$H$14+СВЦЭМ!$D$10+'СЕТ СН'!$H$6-'СЕТ СН'!$H$26</f>
        <v>1979.73580773</v>
      </c>
      <c r="N142" s="36">
        <f>SUMIFS(СВЦЭМ!$D$39:$D$782,СВЦЭМ!$A$39:$A$782,$A142,СВЦЭМ!$B$39:$B$782,N$119)+'СЕТ СН'!$H$14+СВЦЭМ!$D$10+'СЕТ СН'!$H$6-'СЕТ СН'!$H$26</f>
        <v>1963.67450437</v>
      </c>
      <c r="O142" s="36">
        <f>SUMIFS(СВЦЭМ!$D$39:$D$782,СВЦЭМ!$A$39:$A$782,$A142,СВЦЭМ!$B$39:$B$782,O$119)+'СЕТ СН'!$H$14+СВЦЭМ!$D$10+'СЕТ СН'!$H$6-'СЕТ СН'!$H$26</f>
        <v>1953.2573996399999</v>
      </c>
      <c r="P142" s="36">
        <f>SUMIFS(СВЦЭМ!$D$39:$D$782,СВЦЭМ!$A$39:$A$782,$A142,СВЦЭМ!$B$39:$B$782,P$119)+'СЕТ СН'!$H$14+СВЦЭМ!$D$10+'СЕТ СН'!$H$6-'СЕТ СН'!$H$26</f>
        <v>1944.03729137</v>
      </c>
      <c r="Q142" s="36">
        <f>SUMIFS(СВЦЭМ!$D$39:$D$782,СВЦЭМ!$A$39:$A$782,$A142,СВЦЭМ!$B$39:$B$782,Q$119)+'СЕТ СН'!$H$14+СВЦЭМ!$D$10+'СЕТ СН'!$H$6-'СЕТ СН'!$H$26</f>
        <v>1944.3416623199998</v>
      </c>
      <c r="R142" s="36">
        <f>SUMIFS(СВЦЭМ!$D$39:$D$782,СВЦЭМ!$A$39:$A$782,$A142,СВЦЭМ!$B$39:$B$782,R$119)+'СЕТ СН'!$H$14+СВЦЭМ!$D$10+'СЕТ СН'!$H$6-'СЕТ СН'!$H$26</f>
        <v>1952.4622036199999</v>
      </c>
      <c r="S142" s="36">
        <f>SUMIFS(СВЦЭМ!$D$39:$D$782,СВЦЭМ!$A$39:$A$782,$A142,СВЦЭМ!$B$39:$B$782,S$119)+'СЕТ СН'!$H$14+СВЦЭМ!$D$10+'СЕТ СН'!$H$6-'СЕТ СН'!$H$26</f>
        <v>1953.74974408</v>
      </c>
      <c r="T142" s="36">
        <f>SUMIFS(СВЦЭМ!$D$39:$D$782,СВЦЭМ!$A$39:$A$782,$A142,СВЦЭМ!$B$39:$B$782,T$119)+'СЕТ СН'!$H$14+СВЦЭМ!$D$10+'СЕТ СН'!$H$6-'СЕТ СН'!$H$26</f>
        <v>1962.4460608299999</v>
      </c>
      <c r="U142" s="36">
        <f>SUMIFS(СВЦЭМ!$D$39:$D$782,СВЦЭМ!$A$39:$A$782,$A142,СВЦЭМ!$B$39:$B$782,U$119)+'СЕТ СН'!$H$14+СВЦЭМ!$D$10+'СЕТ СН'!$H$6-'СЕТ СН'!$H$26</f>
        <v>1977.8388467699999</v>
      </c>
      <c r="V142" s="36">
        <f>SUMIFS(СВЦЭМ!$D$39:$D$782,СВЦЭМ!$A$39:$A$782,$A142,СВЦЭМ!$B$39:$B$782,V$119)+'СЕТ СН'!$H$14+СВЦЭМ!$D$10+'СЕТ СН'!$H$6-'СЕТ СН'!$H$26</f>
        <v>1986.7615039899999</v>
      </c>
      <c r="W142" s="36">
        <f>SUMIFS(СВЦЭМ!$D$39:$D$782,СВЦЭМ!$A$39:$A$782,$A142,СВЦЭМ!$B$39:$B$782,W$119)+'СЕТ СН'!$H$14+СВЦЭМ!$D$10+'СЕТ СН'!$H$6-'СЕТ СН'!$H$26</f>
        <v>1972.59634848</v>
      </c>
      <c r="X142" s="36">
        <f>SUMIFS(СВЦЭМ!$D$39:$D$782,СВЦЭМ!$A$39:$A$782,$A142,СВЦЭМ!$B$39:$B$782,X$119)+'СЕТ СН'!$H$14+СВЦЭМ!$D$10+'СЕТ СН'!$H$6-'СЕТ СН'!$H$26</f>
        <v>2030.50388269</v>
      </c>
      <c r="Y142" s="36">
        <f>SUMIFS(СВЦЭМ!$D$39:$D$782,СВЦЭМ!$A$39:$A$782,$A142,СВЦЭМ!$B$39:$B$782,Y$119)+'СЕТ СН'!$H$14+СВЦЭМ!$D$10+'СЕТ СН'!$H$6-'СЕТ СН'!$H$26</f>
        <v>2107.88317418</v>
      </c>
    </row>
    <row r="143" spans="1:25" ht="15.75" x14ac:dyDescent="0.2">
      <c r="A143" s="35">
        <f t="shared" si="3"/>
        <v>45497</v>
      </c>
      <c r="B143" s="36">
        <f>SUMIFS(СВЦЭМ!$D$39:$D$782,СВЦЭМ!$A$39:$A$782,$A143,СВЦЭМ!$B$39:$B$782,B$119)+'СЕТ СН'!$H$14+СВЦЭМ!$D$10+'СЕТ СН'!$H$6-'СЕТ СН'!$H$26</f>
        <v>2304.3720638099999</v>
      </c>
      <c r="C143" s="36">
        <f>SUMIFS(СВЦЭМ!$D$39:$D$782,СВЦЭМ!$A$39:$A$782,$A143,СВЦЭМ!$B$39:$B$782,C$119)+'СЕТ СН'!$H$14+СВЦЭМ!$D$10+'СЕТ СН'!$H$6-'СЕТ СН'!$H$26</f>
        <v>2402.81980522</v>
      </c>
      <c r="D143" s="36">
        <f>SUMIFS(СВЦЭМ!$D$39:$D$782,СВЦЭМ!$A$39:$A$782,$A143,СВЦЭМ!$B$39:$B$782,D$119)+'СЕТ СН'!$H$14+СВЦЭМ!$D$10+'СЕТ СН'!$H$6-'СЕТ СН'!$H$26</f>
        <v>2443.8311383299997</v>
      </c>
      <c r="E143" s="36">
        <f>SUMIFS(СВЦЭМ!$D$39:$D$782,СВЦЭМ!$A$39:$A$782,$A143,СВЦЭМ!$B$39:$B$782,E$119)+'СЕТ СН'!$H$14+СВЦЭМ!$D$10+'СЕТ СН'!$H$6-'СЕТ СН'!$H$26</f>
        <v>2416.6695717900002</v>
      </c>
      <c r="F143" s="36">
        <f>SUMIFS(СВЦЭМ!$D$39:$D$782,СВЦЭМ!$A$39:$A$782,$A143,СВЦЭМ!$B$39:$B$782,F$119)+'СЕТ СН'!$H$14+СВЦЭМ!$D$10+'СЕТ СН'!$H$6-'СЕТ СН'!$H$26</f>
        <v>2419.0509928299998</v>
      </c>
      <c r="G143" s="36">
        <f>SUMIFS(СВЦЭМ!$D$39:$D$782,СВЦЭМ!$A$39:$A$782,$A143,СВЦЭМ!$B$39:$B$782,G$119)+'СЕТ СН'!$H$14+СВЦЭМ!$D$10+'СЕТ СН'!$H$6-'СЕТ СН'!$H$26</f>
        <v>2421.16826317</v>
      </c>
      <c r="H143" s="36">
        <f>SUMIFS(СВЦЭМ!$D$39:$D$782,СВЦЭМ!$A$39:$A$782,$A143,СВЦЭМ!$B$39:$B$782,H$119)+'СЕТ СН'!$H$14+СВЦЭМ!$D$10+'СЕТ СН'!$H$6-'СЕТ СН'!$H$26</f>
        <v>2405.34390132</v>
      </c>
      <c r="I143" s="36">
        <f>SUMIFS(СВЦЭМ!$D$39:$D$782,СВЦЭМ!$A$39:$A$782,$A143,СВЦЭМ!$B$39:$B$782,I$119)+'СЕТ СН'!$H$14+СВЦЭМ!$D$10+'СЕТ СН'!$H$6-'СЕТ СН'!$H$26</f>
        <v>2297.2021896599999</v>
      </c>
      <c r="J143" s="36">
        <f>SUMIFS(СВЦЭМ!$D$39:$D$782,СВЦЭМ!$A$39:$A$782,$A143,СВЦЭМ!$B$39:$B$782,J$119)+'СЕТ СН'!$H$14+СВЦЭМ!$D$10+'СЕТ СН'!$H$6-'СЕТ СН'!$H$26</f>
        <v>2169.7354820399996</v>
      </c>
      <c r="K143" s="36">
        <f>SUMIFS(СВЦЭМ!$D$39:$D$782,СВЦЭМ!$A$39:$A$782,$A143,СВЦЭМ!$B$39:$B$782,K$119)+'СЕТ СН'!$H$14+СВЦЭМ!$D$10+'СЕТ СН'!$H$6-'СЕТ СН'!$H$26</f>
        <v>2079.79657438</v>
      </c>
      <c r="L143" s="36">
        <f>SUMIFS(СВЦЭМ!$D$39:$D$782,СВЦЭМ!$A$39:$A$782,$A143,СВЦЭМ!$B$39:$B$782,L$119)+'СЕТ СН'!$H$14+СВЦЭМ!$D$10+'СЕТ СН'!$H$6-'СЕТ СН'!$H$26</f>
        <v>2026.01448269</v>
      </c>
      <c r="M143" s="36">
        <f>SUMIFS(СВЦЭМ!$D$39:$D$782,СВЦЭМ!$A$39:$A$782,$A143,СВЦЭМ!$B$39:$B$782,M$119)+'СЕТ СН'!$H$14+СВЦЭМ!$D$10+'СЕТ СН'!$H$6-'СЕТ СН'!$H$26</f>
        <v>2002.1790084899999</v>
      </c>
      <c r="N143" s="36">
        <f>SUMIFS(СВЦЭМ!$D$39:$D$782,СВЦЭМ!$A$39:$A$782,$A143,СВЦЭМ!$B$39:$B$782,N$119)+'СЕТ СН'!$H$14+СВЦЭМ!$D$10+'СЕТ СН'!$H$6-'СЕТ СН'!$H$26</f>
        <v>1991.9967358899999</v>
      </c>
      <c r="O143" s="36">
        <f>SUMIFS(СВЦЭМ!$D$39:$D$782,СВЦЭМ!$A$39:$A$782,$A143,СВЦЭМ!$B$39:$B$782,O$119)+'СЕТ СН'!$H$14+СВЦЭМ!$D$10+'СЕТ СН'!$H$6-'СЕТ СН'!$H$26</f>
        <v>1989.90506278</v>
      </c>
      <c r="P143" s="36">
        <f>SUMIFS(СВЦЭМ!$D$39:$D$782,СВЦЭМ!$A$39:$A$782,$A143,СВЦЭМ!$B$39:$B$782,P$119)+'СЕТ СН'!$H$14+СВЦЭМ!$D$10+'СЕТ СН'!$H$6-'СЕТ СН'!$H$26</f>
        <v>1985.9945209099999</v>
      </c>
      <c r="Q143" s="36">
        <f>SUMIFS(СВЦЭМ!$D$39:$D$782,СВЦЭМ!$A$39:$A$782,$A143,СВЦЭМ!$B$39:$B$782,Q$119)+'СЕТ СН'!$H$14+СВЦЭМ!$D$10+'СЕТ СН'!$H$6-'СЕТ СН'!$H$26</f>
        <v>1992.3337155299998</v>
      </c>
      <c r="R143" s="36">
        <f>SUMIFS(СВЦЭМ!$D$39:$D$782,СВЦЭМ!$A$39:$A$782,$A143,СВЦЭМ!$B$39:$B$782,R$119)+'СЕТ СН'!$H$14+СВЦЭМ!$D$10+'СЕТ СН'!$H$6-'СЕТ СН'!$H$26</f>
        <v>1993.8977631400001</v>
      </c>
      <c r="S143" s="36">
        <f>SUMIFS(СВЦЭМ!$D$39:$D$782,СВЦЭМ!$A$39:$A$782,$A143,СВЦЭМ!$B$39:$B$782,S$119)+'СЕТ СН'!$H$14+СВЦЭМ!$D$10+'СЕТ СН'!$H$6-'СЕТ СН'!$H$26</f>
        <v>2004.6321836499999</v>
      </c>
      <c r="T143" s="36">
        <f>SUMIFS(СВЦЭМ!$D$39:$D$782,СВЦЭМ!$A$39:$A$782,$A143,СВЦЭМ!$B$39:$B$782,T$119)+'СЕТ СН'!$H$14+СВЦЭМ!$D$10+'СЕТ СН'!$H$6-'СЕТ СН'!$H$26</f>
        <v>2012.34432324</v>
      </c>
      <c r="U143" s="36">
        <f>SUMIFS(СВЦЭМ!$D$39:$D$782,СВЦЭМ!$A$39:$A$782,$A143,СВЦЭМ!$B$39:$B$782,U$119)+'СЕТ СН'!$H$14+СВЦЭМ!$D$10+'СЕТ СН'!$H$6-'СЕТ СН'!$H$26</f>
        <v>2031.47926996</v>
      </c>
      <c r="V143" s="36">
        <f>SUMIFS(СВЦЭМ!$D$39:$D$782,СВЦЭМ!$A$39:$A$782,$A143,СВЦЭМ!$B$39:$B$782,V$119)+'СЕТ СН'!$H$14+СВЦЭМ!$D$10+'СЕТ СН'!$H$6-'СЕТ СН'!$H$26</f>
        <v>2044.45314706</v>
      </c>
      <c r="W143" s="36">
        <f>SUMIFS(СВЦЭМ!$D$39:$D$782,СВЦЭМ!$A$39:$A$782,$A143,СВЦЭМ!$B$39:$B$782,W$119)+'СЕТ СН'!$H$14+СВЦЭМ!$D$10+'СЕТ СН'!$H$6-'СЕТ СН'!$H$26</f>
        <v>2029.78919937</v>
      </c>
      <c r="X143" s="36">
        <f>SUMIFS(СВЦЭМ!$D$39:$D$782,СВЦЭМ!$A$39:$A$782,$A143,СВЦЭМ!$B$39:$B$782,X$119)+'СЕТ СН'!$H$14+СВЦЭМ!$D$10+'СЕТ СН'!$H$6-'СЕТ СН'!$H$26</f>
        <v>2063.5626801399999</v>
      </c>
      <c r="Y143" s="36">
        <f>SUMIFS(СВЦЭМ!$D$39:$D$782,СВЦЭМ!$A$39:$A$782,$A143,СВЦЭМ!$B$39:$B$782,Y$119)+'СЕТ СН'!$H$14+СВЦЭМ!$D$10+'СЕТ СН'!$H$6-'СЕТ СН'!$H$26</f>
        <v>2153.4860858399998</v>
      </c>
    </row>
    <row r="144" spans="1:25" ht="15.75" x14ac:dyDescent="0.2">
      <c r="A144" s="35">
        <f t="shared" si="3"/>
        <v>45498</v>
      </c>
      <c r="B144" s="36">
        <f>SUMIFS(СВЦЭМ!$D$39:$D$782,СВЦЭМ!$A$39:$A$782,$A144,СВЦЭМ!$B$39:$B$782,B$119)+'СЕТ СН'!$H$14+СВЦЭМ!$D$10+'СЕТ СН'!$H$6-'СЕТ СН'!$H$26</f>
        <v>2265.28707153</v>
      </c>
      <c r="C144" s="36">
        <f>SUMIFS(СВЦЭМ!$D$39:$D$782,СВЦЭМ!$A$39:$A$782,$A144,СВЦЭМ!$B$39:$B$782,C$119)+'СЕТ СН'!$H$14+СВЦЭМ!$D$10+'СЕТ СН'!$H$6-'СЕТ СН'!$H$26</f>
        <v>2373.82253231</v>
      </c>
      <c r="D144" s="36">
        <f>SUMIFS(СВЦЭМ!$D$39:$D$782,СВЦЭМ!$A$39:$A$782,$A144,СВЦЭМ!$B$39:$B$782,D$119)+'СЕТ СН'!$H$14+СВЦЭМ!$D$10+'СЕТ СН'!$H$6-'СЕТ СН'!$H$26</f>
        <v>2453.2458793400001</v>
      </c>
      <c r="E144" s="36">
        <f>SUMIFS(СВЦЭМ!$D$39:$D$782,СВЦЭМ!$A$39:$A$782,$A144,СВЦЭМ!$B$39:$B$782,E$119)+'СЕТ СН'!$H$14+СВЦЭМ!$D$10+'СЕТ СН'!$H$6-'СЕТ СН'!$H$26</f>
        <v>2469.35207038</v>
      </c>
      <c r="F144" s="36">
        <f>SUMIFS(СВЦЭМ!$D$39:$D$782,СВЦЭМ!$A$39:$A$782,$A144,СВЦЭМ!$B$39:$B$782,F$119)+'СЕТ СН'!$H$14+СВЦЭМ!$D$10+'СЕТ СН'!$H$6-'СЕТ СН'!$H$26</f>
        <v>2474.68515961</v>
      </c>
      <c r="G144" s="36">
        <f>SUMIFS(СВЦЭМ!$D$39:$D$782,СВЦЭМ!$A$39:$A$782,$A144,СВЦЭМ!$B$39:$B$782,G$119)+'СЕТ СН'!$H$14+СВЦЭМ!$D$10+'СЕТ СН'!$H$6-'СЕТ СН'!$H$26</f>
        <v>2474.7027747000002</v>
      </c>
      <c r="H144" s="36">
        <f>SUMIFS(СВЦЭМ!$D$39:$D$782,СВЦЭМ!$A$39:$A$782,$A144,СВЦЭМ!$B$39:$B$782,H$119)+'СЕТ СН'!$H$14+СВЦЭМ!$D$10+'СЕТ СН'!$H$6-'СЕТ СН'!$H$26</f>
        <v>2431.0390604699996</v>
      </c>
      <c r="I144" s="36">
        <f>SUMIFS(СВЦЭМ!$D$39:$D$782,СВЦЭМ!$A$39:$A$782,$A144,СВЦЭМ!$B$39:$B$782,I$119)+'СЕТ СН'!$H$14+СВЦЭМ!$D$10+'СЕТ СН'!$H$6-'СЕТ СН'!$H$26</f>
        <v>2320.2669605700003</v>
      </c>
      <c r="J144" s="36">
        <f>SUMIFS(СВЦЭМ!$D$39:$D$782,СВЦЭМ!$A$39:$A$782,$A144,СВЦЭМ!$B$39:$B$782,J$119)+'СЕТ СН'!$H$14+СВЦЭМ!$D$10+'СЕТ СН'!$H$6-'СЕТ СН'!$H$26</f>
        <v>2206.5749059999998</v>
      </c>
      <c r="K144" s="36">
        <f>SUMIFS(СВЦЭМ!$D$39:$D$782,СВЦЭМ!$A$39:$A$782,$A144,СВЦЭМ!$B$39:$B$782,K$119)+'СЕТ СН'!$H$14+СВЦЭМ!$D$10+'СЕТ СН'!$H$6-'СЕТ СН'!$H$26</f>
        <v>2136.5307089299999</v>
      </c>
      <c r="L144" s="36">
        <f>SUMIFS(СВЦЭМ!$D$39:$D$782,СВЦЭМ!$A$39:$A$782,$A144,СВЦЭМ!$B$39:$B$782,L$119)+'СЕТ СН'!$H$14+СВЦЭМ!$D$10+'СЕТ СН'!$H$6-'СЕТ СН'!$H$26</f>
        <v>2080.0150132899998</v>
      </c>
      <c r="M144" s="36">
        <f>SUMIFS(СВЦЭМ!$D$39:$D$782,СВЦЭМ!$A$39:$A$782,$A144,СВЦЭМ!$B$39:$B$782,M$119)+'СЕТ СН'!$H$14+СВЦЭМ!$D$10+'СЕТ СН'!$H$6-'СЕТ СН'!$H$26</f>
        <v>2060.6827350799999</v>
      </c>
      <c r="N144" s="36">
        <f>SUMIFS(СВЦЭМ!$D$39:$D$782,СВЦЭМ!$A$39:$A$782,$A144,СВЦЭМ!$B$39:$B$782,N$119)+'СЕТ СН'!$H$14+СВЦЭМ!$D$10+'СЕТ СН'!$H$6-'СЕТ СН'!$H$26</f>
        <v>2039.4524171599999</v>
      </c>
      <c r="O144" s="36">
        <f>SUMIFS(СВЦЭМ!$D$39:$D$782,СВЦЭМ!$A$39:$A$782,$A144,СВЦЭМ!$B$39:$B$782,O$119)+'СЕТ СН'!$H$14+СВЦЭМ!$D$10+'СЕТ СН'!$H$6-'СЕТ СН'!$H$26</f>
        <v>2030.9100123399999</v>
      </c>
      <c r="P144" s="36">
        <f>SUMIFS(СВЦЭМ!$D$39:$D$782,СВЦЭМ!$A$39:$A$782,$A144,СВЦЭМ!$B$39:$B$782,P$119)+'СЕТ СН'!$H$14+СВЦЭМ!$D$10+'СЕТ СН'!$H$6-'СЕТ СН'!$H$26</f>
        <v>2031.16509713</v>
      </c>
      <c r="Q144" s="36">
        <f>SUMIFS(СВЦЭМ!$D$39:$D$782,СВЦЭМ!$A$39:$A$782,$A144,СВЦЭМ!$B$39:$B$782,Q$119)+'СЕТ СН'!$H$14+СВЦЭМ!$D$10+'СЕТ СН'!$H$6-'СЕТ СН'!$H$26</f>
        <v>2024.9595041099999</v>
      </c>
      <c r="R144" s="36">
        <f>SUMIFS(СВЦЭМ!$D$39:$D$782,СВЦЭМ!$A$39:$A$782,$A144,СВЦЭМ!$B$39:$B$782,R$119)+'СЕТ СН'!$H$14+СВЦЭМ!$D$10+'СЕТ СН'!$H$6-'СЕТ СН'!$H$26</f>
        <v>2041.0928383599999</v>
      </c>
      <c r="S144" s="36">
        <f>SUMIFS(СВЦЭМ!$D$39:$D$782,СВЦЭМ!$A$39:$A$782,$A144,СВЦЭМ!$B$39:$B$782,S$119)+'СЕТ СН'!$H$14+СВЦЭМ!$D$10+'СЕТ СН'!$H$6-'СЕТ СН'!$H$26</f>
        <v>2036.2460837199999</v>
      </c>
      <c r="T144" s="36">
        <f>SUMIFS(СВЦЭМ!$D$39:$D$782,СВЦЭМ!$A$39:$A$782,$A144,СВЦЭМ!$B$39:$B$782,T$119)+'СЕТ СН'!$H$14+СВЦЭМ!$D$10+'СЕТ СН'!$H$6-'СЕТ СН'!$H$26</f>
        <v>2033.9384342399999</v>
      </c>
      <c r="U144" s="36">
        <f>SUMIFS(СВЦЭМ!$D$39:$D$782,СВЦЭМ!$A$39:$A$782,$A144,СВЦЭМ!$B$39:$B$782,U$119)+'СЕТ СН'!$H$14+СВЦЭМ!$D$10+'СЕТ СН'!$H$6-'СЕТ СН'!$H$26</f>
        <v>2054.4289875899999</v>
      </c>
      <c r="V144" s="36">
        <f>SUMIFS(СВЦЭМ!$D$39:$D$782,СВЦЭМ!$A$39:$A$782,$A144,СВЦЭМ!$B$39:$B$782,V$119)+'СЕТ СН'!$H$14+СВЦЭМ!$D$10+'СЕТ СН'!$H$6-'СЕТ СН'!$H$26</f>
        <v>2066.7611548599998</v>
      </c>
      <c r="W144" s="36">
        <f>SUMIFS(СВЦЭМ!$D$39:$D$782,СВЦЭМ!$A$39:$A$782,$A144,СВЦЭМ!$B$39:$B$782,W$119)+'СЕТ СН'!$H$14+СВЦЭМ!$D$10+'СЕТ СН'!$H$6-'СЕТ СН'!$H$26</f>
        <v>2041.56222245</v>
      </c>
      <c r="X144" s="36">
        <f>SUMIFS(СВЦЭМ!$D$39:$D$782,СВЦЭМ!$A$39:$A$782,$A144,СВЦЭМ!$B$39:$B$782,X$119)+'СЕТ СН'!$H$14+СВЦЭМ!$D$10+'СЕТ СН'!$H$6-'СЕТ СН'!$H$26</f>
        <v>2104.78519525</v>
      </c>
      <c r="Y144" s="36">
        <f>SUMIFS(СВЦЭМ!$D$39:$D$782,СВЦЭМ!$A$39:$A$782,$A144,СВЦЭМ!$B$39:$B$782,Y$119)+'СЕТ СН'!$H$14+СВЦЭМ!$D$10+'СЕТ СН'!$H$6-'СЕТ СН'!$H$26</f>
        <v>2197.10239516</v>
      </c>
    </row>
    <row r="145" spans="1:27" ht="15.75" x14ac:dyDescent="0.2">
      <c r="A145" s="35">
        <f t="shared" si="3"/>
        <v>45499</v>
      </c>
      <c r="B145" s="36">
        <f>SUMIFS(СВЦЭМ!$D$39:$D$782,СВЦЭМ!$A$39:$A$782,$A145,СВЦЭМ!$B$39:$B$782,B$119)+'СЕТ СН'!$H$14+СВЦЭМ!$D$10+'СЕТ СН'!$H$6-'СЕТ СН'!$H$26</f>
        <v>2250.1081785599999</v>
      </c>
      <c r="C145" s="36">
        <f>SUMIFS(СВЦЭМ!$D$39:$D$782,СВЦЭМ!$A$39:$A$782,$A145,СВЦЭМ!$B$39:$B$782,C$119)+'СЕТ СН'!$H$14+СВЦЭМ!$D$10+'СЕТ СН'!$H$6-'СЕТ СН'!$H$26</f>
        <v>2318.8646260400001</v>
      </c>
      <c r="D145" s="36">
        <f>SUMIFS(СВЦЭМ!$D$39:$D$782,СВЦЭМ!$A$39:$A$782,$A145,СВЦЭМ!$B$39:$B$782,D$119)+'СЕТ СН'!$H$14+СВЦЭМ!$D$10+'СЕТ СН'!$H$6-'СЕТ СН'!$H$26</f>
        <v>2390.7555535199999</v>
      </c>
      <c r="E145" s="36">
        <f>SUMIFS(СВЦЭМ!$D$39:$D$782,СВЦЭМ!$A$39:$A$782,$A145,СВЦЭМ!$B$39:$B$782,E$119)+'СЕТ СН'!$H$14+СВЦЭМ!$D$10+'СЕТ СН'!$H$6-'СЕТ СН'!$H$26</f>
        <v>2382.3264743299997</v>
      </c>
      <c r="F145" s="36">
        <f>SUMIFS(СВЦЭМ!$D$39:$D$782,СВЦЭМ!$A$39:$A$782,$A145,СВЦЭМ!$B$39:$B$782,F$119)+'СЕТ СН'!$H$14+СВЦЭМ!$D$10+'СЕТ СН'!$H$6-'СЕТ СН'!$H$26</f>
        <v>2383.6703634199998</v>
      </c>
      <c r="G145" s="36">
        <f>SUMIFS(СВЦЭМ!$D$39:$D$782,СВЦЭМ!$A$39:$A$782,$A145,СВЦЭМ!$B$39:$B$782,G$119)+'СЕТ СН'!$H$14+СВЦЭМ!$D$10+'СЕТ СН'!$H$6-'СЕТ СН'!$H$26</f>
        <v>2389.9119603600002</v>
      </c>
      <c r="H145" s="36">
        <f>SUMIFS(СВЦЭМ!$D$39:$D$782,СВЦЭМ!$A$39:$A$782,$A145,СВЦЭМ!$B$39:$B$782,H$119)+'СЕТ СН'!$H$14+СВЦЭМ!$D$10+'СЕТ СН'!$H$6-'СЕТ СН'!$H$26</f>
        <v>2209.1549000300001</v>
      </c>
      <c r="I145" s="36">
        <f>SUMIFS(СВЦЭМ!$D$39:$D$782,СВЦЭМ!$A$39:$A$782,$A145,СВЦЭМ!$B$39:$B$782,I$119)+'СЕТ СН'!$H$14+СВЦЭМ!$D$10+'СЕТ СН'!$H$6-'СЕТ СН'!$H$26</f>
        <v>2220.1529770500001</v>
      </c>
      <c r="J145" s="36">
        <f>SUMIFS(СВЦЭМ!$D$39:$D$782,СВЦЭМ!$A$39:$A$782,$A145,СВЦЭМ!$B$39:$B$782,J$119)+'СЕТ СН'!$H$14+СВЦЭМ!$D$10+'СЕТ СН'!$H$6-'СЕТ СН'!$H$26</f>
        <v>2138.8225089099997</v>
      </c>
      <c r="K145" s="36">
        <f>SUMIFS(СВЦЭМ!$D$39:$D$782,СВЦЭМ!$A$39:$A$782,$A145,СВЦЭМ!$B$39:$B$782,K$119)+'СЕТ СН'!$H$14+СВЦЭМ!$D$10+'СЕТ СН'!$H$6-'СЕТ СН'!$H$26</f>
        <v>2087.14146807</v>
      </c>
      <c r="L145" s="36">
        <f>SUMIFS(СВЦЭМ!$D$39:$D$782,СВЦЭМ!$A$39:$A$782,$A145,СВЦЭМ!$B$39:$B$782,L$119)+'СЕТ СН'!$H$14+СВЦЭМ!$D$10+'СЕТ СН'!$H$6-'СЕТ СН'!$H$26</f>
        <v>2057.4042158100001</v>
      </c>
      <c r="M145" s="36">
        <f>SUMIFS(СВЦЭМ!$D$39:$D$782,СВЦЭМ!$A$39:$A$782,$A145,СВЦЭМ!$B$39:$B$782,M$119)+'СЕТ СН'!$H$14+СВЦЭМ!$D$10+'СЕТ СН'!$H$6-'СЕТ СН'!$H$26</f>
        <v>2040.7878558499999</v>
      </c>
      <c r="N145" s="36">
        <f>SUMIFS(СВЦЭМ!$D$39:$D$782,СВЦЭМ!$A$39:$A$782,$A145,СВЦЭМ!$B$39:$B$782,N$119)+'СЕТ СН'!$H$14+СВЦЭМ!$D$10+'СЕТ СН'!$H$6-'СЕТ СН'!$H$26</f>
        <v>2025.99252845</v>
      </c>
      <c r="O145" s="36">
        <f>SUMIFS(СВЦЭМ!$D$39:$D$782,СВЦЭМ!$A$39:$A$782,$A145,СВЦЭМ!$B$39:$B$782,O$119)+'СЕТ СН'!$H$14+СВЦЭМ!$D$10+'СЕТ СН'!$H$6-'СЕТ СН'!$H$26</f>
        <v>2013.2592909</v>
      </c>
      <c r="P145" s="36">
        <f>SUMIFS(СВЦЭМ!$D$39:$D$782,СВЦЭМ!$A$39:$A$782,$A145,СВЦЭМ!$B$39:$B$782,P$119)+'СЕТ СН'!$H$14+СВЦЭМ!$D$10+'СЕТ СН'!$H$6-'СЕТ СН'!$H$26</f>
        <v>2014.0072721699999</v>
      </c>
      <c r="Q145" s="36">
        <f>SUMIFS(СВЦЭМ!$D$39:$D$782,СВЦЭМ!$A$39:$A$782,$A145,СВЦЭМ!$B$39:$B$782,Q$119)+'СЕТ СН'!$H$14+СВЦЭМ!$D$10+'СЕТ СН'!$H$6-'СЕТ СН'!$H$26</f>
        <v>2020.9713853599999</v>
      </c>
      <c r="R145" s="36">
        <f>SUMIFS(СВЦЭМ!$D$39:$D$782,СВЦЭМ!$A$39:$A$782,$A145,СВЦЭМ!$B$39:$B$782,R$119)+'СЕТ СН'!$H$14+СВЦЭМ!$D$10+'СЕТ СН'!$H$6-'СЕТ СН'!$H$26</f>
        <v>2019.1490019799999</v>
      </c>
      <c r="S145" s="36">
        <f>SUMIFS(СВЦЭМ!$D$39:$D$782,СВЦЭМ!$A$39:$A$782,$A145,СВЦЭМ!$B$39:$B$782,S$119)+'СЕТ СН'!$H$14+СВЦЭМ!$D$10+'СЕТ СН'!$H$6-'СЕТ СН'!$H$26</f>
        <v>2008.7340535199999</v>
      </c>
      <c r="T145" s="36">
        <f>SUMIFS(СВЦЭМ!$D$39:$D$782,СВЦЭМ!$A$39:$A$782,$A145,СВЦЭМ!$B$39:$B$782,T$119)+'СЕТ СН'!$H$14+СВЦЭМ!$D$10+'СЕТ СН'!$H$6-'СЕТ СН'!$H$26</f>
        <v>2003.43312928</v>
      </c>
      <c r="U145" s="36">
        <f>SUMIFS(СВЦЭМ!$D$39:$D$782,СВЦЭМ!$A$39:$A$782,$A145,СВЦЭМ!$B$39:$B$782,U$119)+'СЕТ СН'!$H$14+СВЦЭМ!$D$10+'СЕТ СН'!$H$6-'СЕТ СН'!$H$26</f>
        <v>2038.07688798</v>
      </c>
      <c r="V145" s="36">
        <f>SUMIFS(СВЦЭМ!$D$39:$D$782,СВЦЭМ!$A$39:$A$782,$A145,СВЦЭМ!$B$39:$B$782,V$119)+'СЕТ СН'!$H$14+СВЦЭМ!$D$10+'СЕТ СН'!$H$6-'СЕТ СН'!$H$26</f>
        <v>2064.2543857000001</v>
      </c>
      <c r="W145" s="36">
        <f>SUMIFS(СВЦЭМ!$D$39:$D$782,СВЦЭМ!$A$39:$A$782,$A145,СВЦЭМ!$B$39:$B$782,W$119)+'СЕТ СН'!$H$14+СВЦЭМ!$D$10+'СЕТ СН'!$H$6-'СЕТ СН'!$H$26</f>
        <v>2038.0399745299999</v>
      </c>
      <c r="X145" s="36">
        <f>SUMIFS(СВЦЭМ!$D$39:$D$782,СВЦЭМ!$A$39:$A$782,$A145,СВЦЭМ!$B$39:$B$782,X$119)+'СЕТ СН'!$H$14+СВЦЭМ!$D$10+'СЕТ СН'!$H$6-'СЕТ СН'!$H$26</f>
        <v>2105.4851564199998</v>
      </c>
      <c r="Y145" s="36">
        <f>SUMIFS(СВЦЭМ!$D$39:$D$782,СВЦЭМ!$A$39:$A$782,$A145,СВЦЭМ!$B$39:$B$782,Y$119)+'СЕТ СН'!$H$14+СВЦЭМ!$D$10+'СЕТ СН'!$H$6-'СЕТ СН'!$H$26</f>
        <v>2197.2444934200003</v>
      </c>
    </row>
    <row r="146" spans="1:27" ht="15.75" x14ac:dyDescent="0.2">
      <c r="A146" s="35">
        <f t="shared" si="3"/>
        <v>45500</v>
      </c>
      <c r="B146" s="36">
        <f>SUMIFS(СВЦЭМ!$D$39:$D$782,СВЦЭМ!$A$39:$A$782,$A146,СВЦЭМ!$B$39:$B$782,B$119)+'СЕТ СН'!$H$14+СВЦЭМ!$D$10+'СЕТ СН'!$H$6-'СЕТ СН'!$H$26</f>
        <v>2286.02698113</v>
      </c>
      <c r="C146" s="36">
        <f>SUMIFS(СВЦЭМ!$D$39:$D$782,СВЦЭМ!$A$39:$A$782,$A146,СВЦЭМ!$B$39:$B$782,C$119)+'СЕТ СН'!$H$14+СВЦЭМ!$D$10+'СЕТ СН'!$H$6-'СЕТ СН'!$H$26</f>
        <v>2357.3072837299997</v>
      </c>
      <c r="D146" s="36">
        <f>SUMIFS(СВЦЭМ!$D$39:$D$782,СВЦЭМ!$A$39:$A$782,$A146,СВЦЭМ!$B$39:$B$782,D$119)+'СЕТ СН'!$H$14+СВЦЭМ!$D$10+'СЕТ СН'!$H$6-'СЕТ СН'!$H$26</f>
        <v>2399.8835701500002</v>
      </c>
      <c r="E146" s="36">
        <f>SUMIFS(СВЦЭМ!$D$39:$D$782,СВЦЭМ!$A$39:$A$782,$A146,СВЦЭМ!$B$39:$B$782,E$119)+'СЕТ СН'!$H$14+СВЦЭМ!$D$10+'СЕТ СН'!$H$6-'СЕТ СН'!$H$26</f>
        <v>2433.90355783</v>
      </c>
      <c r="F146" s="36">
        <f>SUMIFS(СВЦЭМ!$D$39:$D$782,СВЦЭМ!$A$39:$A$782,$A146,СВЦЭМ!$B$39:$B$782,F$119)+'СЕТ СН'!$H$14+СВЦЭМ!$D$10+'СЕТ СН'!$H$6-'СЕТ СН'!$H$26</f>
        <v>2415.6108539500001</v>
      </c>
      <c r="G146" s="36">
        <f>SUMIFS(СВЦЭМ!$D$39:$D$782,СВЦЭМ!$A$39:$A$782,$A146,СВЦЭМ!$B$39:$B$782,G$119)+'СЕТ СН'!$H$14+СВЦЭМ!$D$10+'СЕТ СН'!$H$6-'СЕТ СН'!$H$26</f>
        <v>2426.6772336200002</v>
      </c>
      <c r="H146" s="36">
        <f>SUMIFS(СВЦЭМ!$D$39:$D$782,СВЦЭМ!$A$39:$A$782,$A146,СВЦЭМ!$B$39:$B$782,H$119)+'СЕТ СН'!$H$14+СВЦЭМ!$D$10+'СЕТ СН'!$H$6-'СЕТ СН'!$H$26</f>
        <v>2393.0508097900001</v>
      </c>
      <c r="I146" s="36">
        <f>SUMIFS(СВЦЭМ!$D$39:$D$782,СВЦЭМ!$A$39:$A$782,$A146,СВЦЭМ!$B$39:$B$782,I$119)+'СЕТ СН'!$H$14+СВЦЭМ!$D$10+'СЕТ СН'!$H$6-'СЕТ СН'!$H$26</f>
        <v>2265.1415959599999</v>
      </c>
      <c r="J146" s="36">
        <f>SUMIFS(СВЦЭМ!$D$39:$D$782,СВЦЭМ!$A$39:$A$782,$A146,СВЦЭМ!$B$39:$B$782,J$119)+'СЕТ СН'!$H$14+СВЦЭМ!$D$10+'СЕТ СН'!$H$6-'СЕТ СН'!$H$26</f>
        <v>2239.6541542099999</v>
      </c>
      <c r="K146" s="36">
        <f>SUMIFS(СВЦЭМ!$D$39:$D$782,СВЦЭМ!$A$39:$A$782,$A146,СВЦЭМ!$B$39:$B$782,K$119)+'СЕТ СН'!$H$14+СВЦЭМ!$D$10+'СЕТ СН'!$H$6-'СЕТ СН'!$H$26</f>
        <v>2156.6596204400003</v>
      </c>
      <c r="L146" s="36">
        <f>SUMIFS(СВЦЭМ!$D$39:$D$782,СВЦЭМ!$A$39:$A$782,$A146,СВЦЭМ!$B$39:$B$782,L$119)+'СЕТ СН'!$H$14+СВЦЭМ!$D$10+'СЕТ СН'!$H$6-'СЕТ СН'!$H$26</f>
        <v>2097.4131934400002</v>
      </c>
      <c r="M146" s="36">
        <f>SUMIFS(СВЦЭМ!$D$39:$D$782,СВЦЭМ!$A$39:$A$782,$A146,СВЦЭМ!$B$39:$B$782,M$119)+'СЕТ СН'!$H$14+СВЦЭМ!$D$10+'СЕТ СН'!$H$6-'СЕТ СН'!$H$26</f>
        <v>2064.4488195100002</v>
      </c>
      <c r="N146" s="36">
        <f>SUMIFS(СВЦЭМ!$D$39:$D$782,СВЦЭМ!$A$39:$A$782,$A146,СВЦЭМ!$B$39:$B$782,N$119)+'СЕТ СН'!$H$14+СВЦЭМ!$D$10+'СЕТ СН'!$H$6-'СЕТ СН'!$H$26</f>
        <v>2059.9773641499996</v>
      </c>
      <c r="O146" s="36">
        <f>SUMIFS(СВЦЭМ!$D$39:$D$782,СВЦЭМ!$A$39:$A$782,$A146,СВЦЭМ!$B$39:$B$782,O$119)+'СЕТ СН'!$H$14+СВЦЭМ!$D$10+'СЕТ СН'!$H$6-'СЕТ СН'!$H$26</f>
        <v>2057.57699237</v>
      </c>
      <c r="P146" s="36">
        <f>SUMIFS(СВЦЭМ!$D$39:$D$782,СВЦЭМ!$A$39:$A$782,$A146,СВЦЭМ!$B$39:$B$782,P$119)+'СЕТ СН'!$H$14+СВЦЭМ!$D$10+'СЕТ СН'!$H$6-'СЕТ СН'!$H$26</f>
        <v>2065.4989848699997</v>
      </c>
      <c r="Q146" s="36">
        <f>SUMIFS(СВЦЭМ!$D$39:$D$782,СВЦЭМ!$A$39:$A$782,$A146,СВЦЭМ!$B$39:$B$782,Q$119)+'СЕТ СН'!$H$14+СВЦЭМ!$D$10+'СЕТ СН'!$H$6-'СЕТ СН'!$H$26</f>
        <v>2068.4399942</v>
      </c>
      <c r="R146" s="36">
        <f>SUMIFS(СВЦЭМ!$D$39:$D$782,СВЦЭМ!$A$39:$A$782,$A146,СВЦЭМ!$B$39:$B$782,R$119)+'СЕТ СН'!$H$14+СВЦЭМ!$D$10+'СЕТ СН'!$H$6-'СЕТ СН'!$H$26</f>
        <v>2071.75906106</v>
      </c>
      <c r="S146" s="36">
        <f>SUMIFS(СВЦЭМ!$D$39:$D$782,СВЦЭМ!$A$39:$A$782,$A146,СВЦЭМ!$B$39:$B$782,S$119)+'СЕТ СН'!$H$14+СВЦЭМ!$D$10+'СЕТ СН'!$H$6-'СЕТ СН'!$H$26</f>
        <v>2064.3769218400003</v>
      </c>
      <c r="T146" s="36">
        <f>SUMIFS(СВЦЭМ!$D$39:$D$782,СВЦЭМ!$A$39:$A$782,$A146,СВЦЭМ!$B$39:$B$782,T$119)+'СЕТ СН'!$H$14+СВЦЭМ!$D$10+'СЕТ СН'!$H$6-'СЕТ СН'!$H$26</f>
        <v>2053.9342617499997</v>
      </c>
      <c r="U146" s="36">
        <f>SUMIFS(СВЦЭМ!$D$39:$D$782,СВЦЭМ!$A$39:$A$782,$A146,СВЦЭМ!$B$39:$B$782,U$119)+'СЕТ СН'!$H$14+СВЦЭМ!$D$10+'СЕТ СН'!$H$6-'СЕТ СН'!$H$26</f>
        <v>2077.5691438200001</v>
      </c>
      <c r="V146" s="36">
        <f>SUMIFS(СВЦЭМ!$D$39:$D$782,СВЦЭМ!$A$39:$A$782,$A146,СВЦЭМ!$B$39:$B$782,V$119)+'СЕТ СН'!$H$14+СВЦЭМ!$D$10+'СЕТ СН'!$H$6-'СЕТ СН'!$H$26</f>
        <v>2083.2381479699998</v>
      </c>
      <c r="W146" s="36">
        <f>SUMIFS(СВЦЭМ!$D$39:$D$782,СВЦЭМ!$A$39:$A$782,$A146,СВЦЭМ!$B$39:$B$782,W$119)+'СЕТ СН'!$H$14+СВЦЭМ!$D$10+'СЕТ СН'!$H$6-'СЕТ СН'!$H$26</f>
        <v>2066.5923887999998</v>
      </c>
      <c r="X146" s="36">
        <f>SUMIFS(СВЦЭМ!$D$39:$D$782,СВЦЭМ!$A$39:$A$782,$A146,СВЦЭМ!$B$39:$B$782,X$119)+'СЕТ СН'!$H$14+СВЦЭМ!$D$10+'СЕТ СН'!$H$6-'СЕТ СН'!$H$26</f>
        <v>2116.6853564000003</v>
      </c>
      <c r="Y146" s="36">
        <f>SUMIFS(СВЦЭМ!$D$39:$D$782,СВЦЭМ!$A$39:$A$782,$A146,СВЦЭМ!$B$39:$B$782,Y$119)+'СЕТ СН'!$H$14+СВЦЭМ!$D$10+'СЕТ СН'!$H$6-'СЕТ СН'!$H$26</f>
        <v>2216.7528630400002</v>
      </c>
    </row>
    <row r="147" spans="1:27" ht="15.75" x14ac:dyDescent="0.2">
      <c r="A147" s="35">
        <f t="shared" si="3"/>
        <v>45501</v>
      </c>
      <c r="B147" s="36">
        <f>SUMIFS(СВЦЭМ!$D$39:$D$782,СВЦЭМ!$A$39:$A$782,$A147,СВЦЭМ!$B$39:$B$782,B$119)+'СЕТ СН'!$H$14+СВЦЭМ!$D$10+'СЕТ СН'!$H$6-'СЕТ СН'!$H$26</f>
        <v>2293.95643135</v>
      </c>
      <c r="C147" s="36">
        <f>SUMIFS(СВЦЭМ!$D$39:$D$782,СВЦЭМ!$A$39:$A$782,$A147,СВЦЭМ!$B$39:$B$782,C$119)+'СЕТ СН'!$H$14+СВЦЭМ!$D$10+'СЕТ СН'!$H$6-'СЕТ СН'!$H$26</f>
        <v>2381.90416108</v>
      </c>
      <c r="D147" s="36">
        <f>SUMIFS(СВЦЭМ!$D$39:$D$782,СВЦЭМ!$A$39:$A$782,$A147,СВЦЭМ!$B$39:$B$782,D$119)+'СЕТ СН'!$H$14+СВЦЭМ!$D$10+'СЕТ СН'!$H$6-'СЕТ СН'!$H$26</f>
        <v>2400.6448824300001</v>
      </c>
      <c r="E147" s="36">
        <f>SUMIFS(СВЦЭМ!$D$39:$D$782,СВЦЭМ!$A$39:$A$782,$A147,СВЦЭМ!$B$39:$B$782,E$119)+'СЕТ СН'!$H$14+СВЦЭМ!$D$10+'СЕТ СН'!$H$6-'СЕТ СН'!$H$26</f>
        <v>2404.6540318500001</v>
      </c>
      <c r="F147" s="36">
        <f>SUMIFS(СВЦЭМ!$D$39:$D$782,СВЦЭМ!$A$39:$A$782,$A147,СВЦЭМ!$B$39:$B$782,F$119)+'СЕТ СН'!$H$14+СВЦЭМ!$D$10+'СЕТ СН'!$H$6-'СЕТ СН'!$H$26</f>
        <v>2410.0256070400001</v>
      </c>
      <c r="G147" s="36">
        <f>SUMIFS(СВЦЭМ!$D$39:$D$782,СВЦЭМ!$A$39:$A$782,$A147,СВЦЭМ!$B$39:$B$782,G$119)+'СЕТ СН'!$H$14+СВЦЭМ!$D$10+'СЕТ СН'!$H$6-'СЕТ СН'!$H$26</f>
        <v>2423.9985463000003</v>
      </c>
      <c r="H147" s="36">
        <f>SUMIFS(СВЦЭМ!$D$39:$D$782,СВЦЭМ!$A$39:$A$782,$A147,СВЦЭМ!$B$39:$B$782,H$119)+'СЕТ СН'!$H$14+СВЦЭМ!$D$10+'СЕТ СН'!$H$6-'СЕТ СН'!$H$26</f>
        <v>2423.05776814</v>
      </c>
      <c r="I147" s="36">
        <f>SUMIFS(СВЦЭМ!$D$39:$D$782,СВЦЭМ!$A$39:$A$782,$A147,СВЦЭМ!$B$39:$B$782,I$119)+'СЕТ СН'!$H$14+СВЦЭМ!$D$10+'СЕТ СН'!$H$6-'СЕТ СН'!$H$26</f>
        <v>2398.6877652399999</v>
      </c>
      <c r="J147" s="36">
        <f>SUMIFS(СВЦЭМ!$D$39:$D$782,СВЦЭМ!$A$39:$A$782,$A147,СВЦЭМ!$B$39:$B$782,J$119)+'СЕТ СН'!$H$14+СВЦЭМ!$D$10+'СЕТ СН'!$H$6-'СЕТ СН'!$H$26</f>
        <v>2261.93214098</v>
      </c>
      <c r="K147" s="36">
        <f>SUMIFS(СВЦЭМ!$D$39:$D$782,СВЦЭМ!$A$39:$A$782,$A147,СВЦЭМ!$B$39:$B$782,K$119)+'СЕТ СН'!$H$14+СВЦЭМ!$D$10+'СЕТ СН'!$H$6-'СЕТ СН'!$H$26</f>
        <v>2171.8972825599999</v>
      </c>
      <c r="L147" s="36">
        <f>SUMIFS(СВЦЭМ!$D$39:$D$782,СВЦЭМ!$A$39:$A$782,$A147,СВЦЭМ!$B$39:$B$782,L$119)+'СЕТ СН'!$H$14+СВЦЭМ!$D$10+'СЕТ СН'!$H$6-'СЕТ СН'!$H$26</f>
        <v>2101.6202494199997</v>
      </c>
      <c r="M147" s="36">
        <f>SUMIFS(СВЦЭМ!$D$39:$D$782,СВЦЭМ!$A$39:$A$782,$A147,СВЦЭМ!$B$39:$B$782,M$119)+'СЕТ СН'!$H$14+СВЦЭМ!$D$10+'СЕТ СН'!$H$6-'СЕТ СН'!$H$26</f>
        <v>2053.8637543499999</v>
      </c>
      <c r="N147" s="36">
        <f>SUMIFS(СВЦЭМ!$D$39:$D$782,СВЦЭМ!$A$39:$A$782,$A147,СВЦЭМ!$B$39:$B$782,N$119)+'СЕТ СН'!$H$14+СВЦЭМ!$D$10+'СЕТ СН'!$H$6-'СЕТ СН'!$H$26</f>
        <v>2050.4182416899998</v>
      </c>
      <c r="O147" s="36">
        <f>SUMIFS(СВЦЭМ!$D$39:$D$782,СВЦЭМ!$A$39:$A$782,$A147,СВЦЭМ!$B$39:$B$782,O$119)+'СЕТ СН'!$H$14+СВЦЭМ!$D$10+'СЕТ СН'!$H$6-'СЕТ СН'!$H$26</f>
        <v>2048.06588646</v>
      </c>
      <c r="P147" s="36">
        <f>SUMIFS(СВЦЭМ!$D$39:$D$782,СВЦЭМ!$A$39:$A$782,$A147,СВЦЭМ!$B$39:$B$782,P$119)+'СЕТ СН'!$H$14+СВЦЭМ!$D$10+'СЕТ СН'!$H$6-'СЕТ СН'!$H$26</f>
        <v>2064.11023183</v>
      </c>
      <c r="Q147" s="36">
        <f>SUMIFS(СВЦЭМ!$D$39:$D$782,СВЦЭМ!$A$39:$A$782,$A147,СВЦЭМ!$B$39:$B$782,Q$119)+'СЕТ СН'!$H$14+СВЦЭМ!$D$10+'СЕТ СН'!$H$6-'СЕТ СН'!$H$26</f>
        <v>2065.0497041999997</v>
      </c>
      <c r="R147" s="36">
        <f>SUMIFS(СВЦЭМ!$D$39:$D$782,СВЦЭМ!$A$39:$A$782,$A147,СВЦЭМ!$B$39:$B$782,R$119)+'СЕТ СН'!$H$14+СВЦЭМ!$D$10+'СЕТ СН'!$H$6-'СЕТ СН'!$H$26</f>
        <v>2055.9937318499997</v>
      </c>
      <c r="S147" s="36">
        <f>SUMIFS(СВЦЭМ!$D$39:$D$782,СВЦЭМ!$A$39:$A$782,$A147,СВЦЭМ!$B$39:$B$782,S$119)+'СЕТ СН'!$H$14+СВЦЭМ!$D$10+'СЕТ СН'!$H$6-'СЕТ СН'!$H$26</f>
        <v>2043.37402434</v>
      </c>
      <c r="T147" s="36">
        <f>SUMIFS(СВЦЭМ!$D$39:$D$782,СВЦЭМ!$A$39:$A$782,$A147,СВЦЭМ!$B$39:$B$782,T$119)+'СЕТ СН'!$H$14+СВЦЭМ!$D$10+'СЕТ СН'!$H$6-'СЕТ СН'!$H$26</f>
        <v>2024.12909876</v>
      </c>
      <c r="U147" s="36">
        <f>SUMIFS(СВЦЭМ!$D$39:$D$782,СВЦЭМ!$A$39:$A$782,$A147,СВЦЭМ!$B$39:$B$782,U$119)+'СЕТ СН'!$H$14+СВЦЭМ!$D$10+'СЕТ СН'!$H$6-'СЕТ СН'!$H$26</f>
        <v>2041.22699571</v>
      </c>
      <c r="V147" s="36">
        <f>SUMIFS(СВЦЭМ!$D$39:$D$782,СВЦЭМ!$A$39:$A$782,$A147,СВЦЭМ!$B$39:$B$782,V$119)+'СЕТ СН'!$H$14+СВЦЭМ!$D$10+'СЕТ СН'!$H$6-'СЕТ СН'!$H$26</f>
        <v>2053.07796315</v>
      </c>
      <c r="W147" s="36">
        <f>SUMIFS(СВЦЭМ!$D$39:$D$782,СВЦЭМ!$A$39:$A$782,$A147,СВЦЭМ!$B$39:$B$782,W$119)+'СЕТ СН'!$H$14+СВЦЭМ!$D$10+'СЕТ СН'!$H$6-'СЕТ СН'!$H$26</f>
        <v>2025.4273232999999</v>
      </c>
      <c r="X147" s="36">
        <f>SUMIFS(СВЦЭМ!$D$39:$D$782,СВЦЭМ!$A$39:$A$782,$A147,СВЦЭМ!$B$39:$B$782,X$119)+'СЕТ СН'!$H$14+СВЦЭМ!$D$10+'СЕТ СН'!$H$6-'СЕТ СН'!$H$26</f>
        <v>2091.3446553899998</v>
      </c>
      <c r="Y147" s="36">
        <f>SUMIFS(СВЦЭМ!$D$39:$D$782,СВЦЭМ!$A$39:$A$782,$A147,СВЦЭМ!$B$39:$B$782,Y$119)+'СЕТ СН'!$H$14+СВЦЭМ!$D$10+'СЕТ СН'!$H$6-'СЕТ СН'!$H$26</f>
        <v>2200.15936951</v>
      </c>
    </row>
    <row r="148" spans="1:27" ht="15.75" x14ac:dyDescent="0.2">
      <c r="A148" s="35">
        <f t="shared" si="3"/>
        <v>45502</v>
      </c>
      <c r="B148" s="36">
        <f>SUMIFS(СВЦЭМ!$D$39:$D$782,СВЦЭМ!$A$39:$A$782,$A148,СВЦЭМ!$B$39:$B$782,B$119)+'СЕТ СН'!$H$14+СВЦЭМ!$D$10+'СЕТ СН'!$H$6-'СЕТ СН'!$H$26</f>
        <v>2390.1474277400002</v>
      </c>
      <c r="C148" s="36">
        <f>SUMIFS(СВЦЭМ!$D$39:$D$782,СВЦЭМ!$A$39:$A$782,$A148,СВЦЭМ!$B$39:$B$782,C$119)+'СЕТ СН'!$H$14+СВЦЭМ!$D$10+'СЕТ СН'!$H$6-'СЕТ СН'!$H$26</f>
        <v>2513.18822052</v>
      </c>
      <c r="D148" s="36">
        <f>SUMIFS(СВЦЭМ!$D$39:$D$782,СВЦЭМ!$A$39:$A$782,$A148,СВЦЭМ!$B$39:$B$782,D$119)+'СЕТ СН'!$H$14+СВЦЭМ!$D$10+'СЕТ СН'!$H$6-'СЕТ СН'!$H$26</f>
        <v>2559.0086984299996</v>
      </c>
      <c r="E148" s="36">
        <f>SUMIFS(СВЦЭМ!$D$39:$D$782,СВЦЭМ!$A$39:$A$782,$A148,СВЦЭМ!$B$39:$B$782,E$119)+'СЕТ СН'!$H$14+СВЦЭМ!$D$10+'СЕТ СН'!$H$6-'СЕТ СН'!$H$26</f>
        <v>2604.0526531100004</v>
      </c>
      <c r="F148" s="36">
        <f>SUMIFS(СВЦЭМ!$D$39:$D$782,СВЦЭМ!$A$39:$A$782,$A148,СВЦЭМ!$B$39:$B$782,F$119)+'СЕТ СН'!$H$14+СВЦЭМ!$D$10+'СЕТ СН'!$H$6-'СЕТ СН'!$H$26</f>
        <v>2604.2979675999995</v>
      </c>
      <c r="G148" s="36">
        <f>SUMIFS(СВЦЭМ!$D$39:$D$782,СВЦЭМ!$A$39:$A$782,$A148,СВЦЭМ!$B$39:$B$782,G$119)+'СЕТ СН'!$H$14+СВЦЭМ!$D$10+'СЕТ СН'!$H$6-'СЕТ СН'!$H$26</f>
        <v>2586.6788164299996</v>
      </c>
      <c r="H148" s="36">
        <f>SUMIFS(СВЦЭМ!$D$39:$D$782,СВЦЭМ!$A$39:$A$782,$A148,СВЦЭМ!$B$39:$B$782,H$119)+'СЕТ СН'!$H$14+СВЦЭМ!$D$10+'СЕТ СН'!$H$6-'СЕТ СН'!$H$26</f>
        <v>2531.2290887999998</v>
      </c>
      <c r="I148" s="36">
        <f>SUMIFS(СВЦЭМ!$D$39:$D$782,СВЦЭМ!$A$39:$A$782,$A148,СВЦЭМ!$B$39:$B$782,I$119)+'СЕТ СН'!$H$14+СВЦЭМ!$D$10+'СЕТ СН'!$H$6-'СЕТ СН'!$H$26</f>
        <v>2442.71226518</v>
      </c>
      <c r="J148" s="36">
        <f>SUMIFS(СВЦЭМ!$D$39:$D$782,СВЦЭМ!$A$39:$A$782,$A148,СВЦЭМ!$B$39:$B$782,J$119)+'СЕТ СН'!$H$14+СВЦЭМ!$D$10+'СЕТ СН'!$H$6-'СЕТ СН'!$H$26</f>
        <v>2319.3853699199999</v>
      </c>
      <c r="K148" s="36">
        <f>SUMIFS(СВЦЭМ!$D$39:$D$782,СВЦЭМ!$A$39:$A$782,$A148,СВЦЭМ!$B$39:$B$782,K$119)+'СЕТ СН'!$H$14+СВЦЭМ!$D$10+'СЕТ СН'!$H$6-'СЕТ СН'!$H$26</f>
        <v>2217.49501844</v>
      </c>
      <c r="L148" s="36">
        <f>SUMIFS(СВЦЭМ!$D$39:$D$782,СВЦЭМ!$A$39:$A$782,$A148,СВЦЭМ!$B$39:$B$782,L$119)+'СЕТ СН'!$H$14+СВЦЭМ!$D$10+'СЕТ СН'!$H$6-'СЕТ СН'!$H$26</f>
        <v>2168.3027083500001</v>
      </c>
      <c r="M148" s="36">
        <f>SUMIFS(СВЦЭМ!$D$39:$D$782,СВЦЭМ!$A$39:$A$782,$A148,СВЦЭМ!$B$39:$B$782,M$119)+'СЕТ СН'!$H$14+СВЦЭМ!$D$10+'СЕТ СН'!$H$6-'СЕТ СН'!$H$26</f>
        <v>2145.6571794000001</v>
      </c>
      <c r="N148" s="36">
        <f>SUMIFS(СВЦЭМ!$D$39:$D$782,СВЦЭМ!$A$39:$A$782,$A148,СВЦЭМ!$B$39:$B$782,N$119)+'СЕТ СН'!$H$14+СВЦЭМ!$D$10+'СЕТ СН'!$H$6-'СЕТ СН'!$H$26</f>
        <v>2148.0278634699998</v>
      </c>
      <c r="O148" s="36">
        <f>SUMIFS(СВЦЭМ!$D$39:$D$782,СВЦЭМ!$A$39:$A$782,$A148,СВЦЭМ!$B$39:$B$782,O$119)+'СЕТ СН'!$H$14+СВЦЭМ!$D$10+'СЕТ СН'!$H$6-'СЕТ СН'!$H$26</f>
        <v>2139.2472748800001</v>
      </c>
      <c r="P148" s="36">
        <f>SUMIFS(СВЦЭМ!$D$39:$D$782,СВЦЭМ!$A$39:$A$782,$A148,СВЦЭМ!$B$39:$B$782,P$119)+'СЕТ СН'!$H$14+СВЦЭМ!$D$10+'СЕТ СН'!$H$6-'СЕТ СН'!$H$26</f>
        <v>2145.7133626599998</v>
      </c>
      <c r="Q148" s="36">
        <f>SUMIFS(СВЦЭМ!$D$39:$D$782,СВЦЭМ!$A$39:$A$782,$A148,СВЦЭМ!$B$39:$B$782,Q$119)+'СЕТ СН'!$H$14+СВЦЭМ!$D$10+'СЕТ СН'!$H$6-'СЕТ СН'!$H$26</f>
        <v>2140.4974901000001</v>
      </c>
      <c r="R148" s="36">
        <f>SUMIFS(СВЦЭМ!$D$39:$D$782,СВЦЭМ!$A$39:$A$782,$A148,СВЦЭМ!$B$39:$B$782,R$119)+'СЕТ СН'!$H$14+СВЦЭМ!$D$10+'СЕТ СН'!$H$6-'СЕТ СН'!$H$26</f>
        <v>2142.8454543099997</v>
      </c>
      <c r="S148" s="36">
        <f>SUMIFS(СВЦЭМ!$D$39:$D$782,СВЦЭМ!$A$39:$A$782,$A148,СВЦЭМ!$B$39:$B$782,S$119)+'СЕТ СН'!$H$14+СВЦЭМ!$D$10+'СЕТ СН'!$H$6-'СЕТ СН'!$H$26</f>
        <v>2138.1839427599998</v>
      </c>
      <c r="T148" s="36">
        <f>SUMIFS(СВЦЭМ!$D$39:$D$782,СВЦЭМ!$A$39:$A$782,$A148,СВЦЭМ!$B$39:$B$782,T$119)+'СЕТ СН'!$H$14+СВЦЭМ!$D$10+'СЕТ СН'!$H$6-'СЕТ СН'!$H$26</f>
        <v>2128.6466436399996</v>
      </c>
      <c r="U148" s="36">
        <f>SUMIFS(СВЦЭМ!$D$39:$D$782,СВЦЭМ!$A$39:$A$782,$A148,СВЦЭМ!$B$39:$B$782,U$119)+'СЕТ СН'!$H$14+СВЦЭМ!$D$10+'СЕТ СН'!$H$6-'СЕТ СН'!$H$26</f>
        <v>2145.9458617299997</v>
      </c>
      <c r="V148" s="36">
        <f>SUMIFS(СВЦЭМ!$D$39:$D$782,СВЦЭМ!$A$39:$A$782,$A148,СВЦЭМ!$B$39:$B$782,V$119)+'СЕТ СН'!$H$14+СВЦЭМ!$D$10+'СЕТ СН'!$H$6-'СЕТ СН'!$H$26</f>
        <v>2164.9264674900001</v>
      </c>
      <c r="W148" s="36">
        <f>SUMIFS(СВЦЭМ!$D$39:$D$782,СВЦЭМ!$A$39:$A$782,$A148,СВЦЭМ!$B$39:$B$782,W$119)+'СЕТ СН'!$H$14+СВЦЭМ!$D$10+'СЕТ СН'!$H$6-'СЕТ СН'!$H$26</f>
        <v>2146.2972877699999</v>
      </c>
      <c r="X148" s="36">
        <f>SUMIFS(СВЦЭМ!$D$39:$D$782,СВЦЭМ!$A$39:$A$782,$A148,СВЦЭМ!$B$39:$B$782,X$119)+'СЕТ СН'!$H$14+СВЦЭМ!$D$10+'СЕТ СН'!$H$6-'СЕТ СН'!$H$26</f>
        <v>2177.0212920899999</v>
      </c>
      <c r="Y148" s="36">
        <f>SUMIFS(СВЦЭМ!$D$39:$D$782,СВЦЭМ!$A$39:$A$782,$A148,СВЦЭМ!$B$39:$B$782,Y$119)+'СЕТ СН'!$H$14+СВЦЭМ!$D$10+'СЕТ СН'!$H$6-'СЕТ СН'!$H$26</f>
        <v>2316.8348926899998</v>
      </c>
    </row>
    <row r="149" spans="1:27" ht="15.75" x14ac:dyDescent="0.2">
      <c r="A149" s="35">
        <f t="shared" si="3"/>
        <v>45503</v>
      </c>
      <c r="B149" s="36">
        <f>SUMIFS(СВЦЭМ!$D$39:$D$782,СВЦЭМ!$A$39:$A$782,$A149,СВЦЭМ!$B$39:$B$782,B$119)+'СЕТ СН'!$H$14+СВЦЭМ!$D$10+'СЕТ СН'!$H$6-'СЕТ СН'!$H$26</f>
        <v>2311.5063537999999</v>
      </c>
      <c r="C149" s="36">
        <f>SUMIFS(СВЦЭМ!$D$39:$D$782,СВЦЭМ!$A$39:$A$782,$A149,СВЦЭМ!$B$39:$B$782,C$119)+'СЕТ СН'!$H$14+СВЦЭМ!$D$10+'СЕТ СН'!$H$6-'СЕТ СН'!$H$26</f>
        <v>2402.8819677800002</v>
      </c>
      <c r="D149" s="36">
        <f>SUMIFS(СВЦЭМ!$D$39:$D$782,СВЦЭМ!$A$39:$A$782,$A149,СВЦЭМ!$B$39:$B$782,D$119)+'СЕТ СН'!$H$14+СВЦЭМ!$D$10+'СЕТ СН'!$H$6-'СЕТ СН'!$H$26</f>
        <v>2478.5947212199999</v>
      </c>
      <c r="E149" s="36">
        <f>SUMIFS(СВЦЭМ!$D$39:$D$782,СВЦЭМ!$A$39:$A$782,$A149,СВЦЭМ!$B$39:$B$782,E$119)+'СЕТ СН'!$H$14+СВЦЭМ!$D$10+'СЕТ СН'!$H$6-'СЕТ СН'!$H$26</f>
        <v>2519.9673134</v>
      </c>
      <c r="F149" s="36">
        <f>SUMIFS(СВЦЭМ!$D$39:$D$782,СВЦЭМ!$A$39:$A$782,$A149,СВЦЭМ!$B$39:$B$782,F$119)+'СЕТ СН'!$H$14+СВЦЭМ!$D$10+'СЕТ СН'!$H$6-'СЕТ СН'!$H$26</f>
        <v>2516.92080614</v>
      </c>
      <c r="G149" s="36">
        <f>SUMIFS(СВЦЭМ!$D$39:$D$782,СВЦЭМ!$A$39:$A$782,$A149,СВЦЭМ!$B$39:$B$782,G$119)+'СЕТ СН'!$H$14+СВЦЭМ!$D$10+'СЕТ СН'!$H$6-'СЕТ СН'!$H$26</f>
        <v>2488.91107298</v>
      </c>
      <c r="H149" s="36">
        <f>SUMIFS(СВЦЭМ!$D$39:$D$782,СВЦЭМ!$A$39:$A$782,$A149,СВЦЭМ!$B$39:$B$782,H$119)+'СЕТ СН'!$H$14+СВЦЭМ!$D$10+'СЕТ СН'!$H$6-'СЕТ СН'!$H$26</f>
        <v>2432.4037910899997</v>
      </c>
      <c r="I149" s="36">
        <f>SUMIFS(СВЦЭМ!$D$39:$D$782,СВЦЭМ!$A$39:$A$782,$A149,СВЦЭМ!$B$39:$B$782,I$119)+'СЕТ СН'!$H$14+СВЦЭМ!$D$10+'СЕТ СН'!$H$6-'СЕТ СН'!$H$26</f>
        <v>2316.0363023099999</v>
      </c>
      <c r="J149" s="36">
        <f>SUMIFS(СВЦЭМ!$D$39:$D$782,СВЦЭМ!$A$39:$A$782,$A149,СВЦЭМ!$B$39:$B$782,J$119)+'СЕТ СН'!$H$14+СВЦЭМ!$D$10+'СЕТ СН'!$H$6-'СЕТ СН'!$H$26</f>
        <v>2193.8610133699999</v>
      </c>
      <c r="K149" s="36">
        <f>SUMIFS(СВЦЭМ!$D$39:$D$782,СВЦЭМ!$A$39:$A$782,$A149,СВЦЭМ!$B$39:$B$782,K$119)+'СЕТ СН'!$H$14+СВЦЭМ!$D$10+'СЕТ СН'!$H$6-'СЕТ СН'!$H$26</f>
        <v>2097.68577929</v>
      </c>
      <c r="L149" s="36">
        <f>SUMIFS(СВЦЭМ!$D$39:$D$782,СВЦЭМ!$A$39:$A$782,$A149,СВЦЭМ!$B$39:$B$782,L$119)+'СЕТ СН'!$H$14+СВЦЭМ!$D$10+'СЕТ СН'!$H$6-'СЕТ СН'!$H$26</f>
        <v>2033.1822335299998</v>
      </c>
      <c r="M149" s="36">
        <f>SUMIFS(СВЦЭМ!$D$39:$D$782,СВЦЭМ!$A$39:$A$782,$A149,СВЦЭМ!$B$39:$B$782,M$119)+'СЕТ СН'!$H$14+СВЦЭМ!$D$10+'СЕТ СН'!$H$6-'СЕТ СН'!$H$26</f>
        <v>2026.5250756</v>
      </c>
      <c r="N149" s="36">
        <f>SUMIFS(СВЦЭМ!$D$39:$D$782,СВЦЭМ!$A$39:$A$782,$A149,СВЦЭМ!$B$39:$B$782,N$119)+'СЕТ СН'!$H$14+СВЦЭМ!$D$10+'СЕТ СН'!$H$6-'СЕТ СН'!$H$26</f>
        <v>2023.17451658</v>
      </c>
      <c r="O149" s="36">
        <f>SUMIFS(СВЦЭМ!$D$39:$D$782,СВЦЭМ!$A$39:$A$782,$A149,СВЦЭМ!$B$39:$B$782,O$119)+'СЕТ СН'!$H$14+СВЦЭМ!$D$10+'СЕТ СН'!$H$6-'СЕТ СН'!$H$26</f>
        <v>2012.9789323699999</v>
      </c>
      <c r="P149" s="36">
        <f>SUMIFS(СВЦЭМ!$D$39:$D$782,СВЦЭМ!$A$39:$A$782,$A149,СВЦЭМ!$B$39:$B$782,P$119)+'СЕТ СН'!$H$14+СВЦЭМ!$D$10+'СЕТ СН'!$H$6-'СЕТ СН'!$H$26</f>
        <v>2019.6250486500001</v>
      </c>
      <c r="Q149" s="36">
        <f>SUMIFS(СВЦЭМ!$D$39:$D$782,СВЦЭМ!$A$39:$A$782,$A149,СВЦЭМ!$B$39:$B$782,Q$119)+'СЕТ СН'!$H$14+СВЦЭМ!$D$10+'СЕТ СН'!$H$6-'СЕТ СН'!$H$26</f>
        <v>2017.89717978</v>
      </c>
      <c r="R149" s="36">
        <f>SUMIFS(СВЦЭМ!$D$39:$D$782,СВЦЭМ!$A$39:$A$782,$A149,СВЦЭМ!$B$39:$B$782,R$119)+'СЕТ СН'!$H$14+СВЦЭМ!$D$10+'СЕТ СН'!$H$6-'СЕТ СН'!$H$26</f>
        <v>2019.1211717599999</v>
      </c>
      <c r="S149" s="36">
        <f>SUMIFS(СВЦЭМ!$D$39:$D$782,СВЦЭМ!$A$39:$A$782,$A149,СВЦЭМ!$B$39:$B$782,S$119)+'СЕТ СН'!$H$14+СВЦЭМ!$D$10+'СЕТ СН'!$H$6-'СЕТ СН'!$H$26</f>
        <v>2022.6753538399998</v>
      </c>
      <c r="T149" s="36">
        <f>SUMIFS(СВЦЭМ!$D$39:$D$782,СВЦЭМ!$A$39:$A$782,$A149,СВЦЭМ!$B$39:$B$782,T$119)+'СЕТ СН'!$H$14+СВЦЭМ!$D$10+'СЕТ СН'!$H$6-'СЕТ СН'!$H$26</f>
        <v>2014.4664067599999</v>
      </c>
      <c r="U149" s="36">
        <f>SUMIFS(СВЦЭМ!$D$39:$D$782,СВЦЭМ!$A$39:$A$782,$A149,СВЦЭМ!$B$39:$B$782,U$119)+'СЕТ СН'!$H$14+СВЦЭМ!$D$10+'СЕТ СН'!$H$6-'СЕТ СН'!$H$26</f>
        <v>2019.19241076</v>
      </c>
      <c r="V149" s="36">
        <f>SUMIFS(СВЦЭМ!$D$39:$D$782,СВЦЭМ!$A$39:$A$782,$A149,СВЦЭМ!$B$39:$B$782,V$119)+'СЕТ СН'!$H$14+СВЦЭМ!$D$10+'СЕТ СН'!$H$6-'СЕТ СН'!$H$26</f>
        <v>2032.69882201</v>
      </c>
      <c r="W149" s="36">
        <f>SUMIFS(СВЦЭМ!$D$39:$D$782,СВЦЭМ!$A$39:$A$782,$A149,СВЦЭМ!$B$39:$B$782,W$119)+'СЕТ СН'!$H$14+СВЦЭМ!$D$10+'СЕТ СН'!$H$6-'СЕТ СН'!$H$26</f>
        <v>2030.68695123</v>
      </c>
      <c r="X149" s="36">
        <f>SUMIFS(СВЦЭМ!$D$39:$D$782,СВЦЭМ!$A$39:$A$782,$A149,СВЦЭМ!$B$39:$B$782,X$119)+'СЕТ СН'!$H$14+СВЦЭМ!$D$10+'СЕТ СН'!$H$6-'СЕТ СН'!$H$26</f>
        <v>2098.19836571</v>
      </c>
      <c r="Y149" s="36">
        <f>SUMIFS(СВЦЭМ!$D$39:$D$782,СВЦЭМ!$A$39:$A$782,$A149,СВЦЭМ!$B$39:$B$782,Y$119)+'СЕТ СН'!$H$14+СВЦЭМ!$D$10+'СЕТ СН'!$H$6-'СЕТ СН'!$H$26</f>
        <v>2197.9870895200002</v>
      </c>
    </row>
    <row r="150" spans="1:27" ht="15.75" x14ac:dyDescent="0.2">
      <c r="A150" s="35">
        <f t="shared" si="3"/>
        <v>45504</v>
      </c>
      <c r="B150" s="36">
        <f>SUMIFS(СВЦЭМ!$D$39:$D$782,СВЦЭМ!$A$39:$A$782,$A150,СВЦЭМ!$B$39:$B$782,B$119)+'СЕТ СН'!$H$14+СВЦЭМ!$D$10+'СЕТ СН'!$H$6-'СЕТ СН'!$H$26</f>
        <v>2268.5246474699998</v>
      </c>
      <c r="C150" s="36">
        <f>SUMIFS(СВЦЭМ!$D$39:$D$782,СВЦЭМ!$A$39:$A$782,$A150,СВЦЭМ!$B$39:$B$782,C$119)+'СЕТ СН'!$H$14+СВЦЭМ!$D$10+'СЕТ СН'!$H$6-'СЕТ СН'!$H$26</f>
        <v>2380.6009969299998</v>
      </c>
      <c r="D150" s="36">
        <f>SUMIFS(СВЦЭМ!$D$39:$D$782,СВЦЭМ!$A$39:$A$782,$A150,СВЦЭМ!$B$39:$B$782,D$119)+'СЕТ СН'!$H$14+СВЦЭМ!$D$10+'СЕТ СН'!$H$6-'СЕТ СН'!$H$26</f>
        <v>2437.1960586499999</v>
      </c>
      <c r="E150" s="36">
        <f>SUMIFS(СВЦЭМ!$D$39:$D$782,СВЦЭМ!$A$39:$A$782,$A150,СВЦЭМ!$B$39:$B$782,E$119)+'СЕТ СН'!$H$14+СВЦЭМ!$D$10+'СЕТ СН'!$H$6-'СЕТ СН'!$H$26</f>
        <v>2470.6718748100002</v>
      </c>
      <c r="F150" s="36">
        <f>SUMIFS(СВЦЭМ!$D$39:$D$782,СВЦЭМ!$A$39:$A$782,$A150,СВЦЭМ!$B$39:$B$782,F$119)+'СЕТ СН'!$H$14+СВЦЭМ!$D$10+'СЕТ СН'!$H$6-'СЕТ СН'!$H$26</f>
        <v>2489.3425454999997</v>
      </c>
      <c r="G150" s="36">
        <f>SUMIFS(СВЦЭМ!$D$39:$D$782,СВЦЭМ!$A$39:$A$782,$A150,СВЦЭМ!$B$39:$B$782,G$119)+'СЕТ СН'!$H$14+СВЦЭМ!$D$10+'СЕТ СН'!$H$6-'СЕТ СН'!$H$26</f>
        <v>2466.08546359</v>
      </c>
      <c r="H150" s="36">
        <f>SUMIFS(СВЦЭМ!$D$39:$D$782,СВЦЭМ!$A$39:$A$782,$A150,СВЦЭМ!$B$39:$B$782,H$119)+'СЕТ СН'!$H$14+СВЦЭМ!$D$10+'СЕТ СН'!$H$6-'СЕТ СН'!$H$26</f>
        <v>2451.3024126999999</v>
      </c>
      <c r="I150" s="36">
        <f>SUMIFS(СВЦЭМ!$D$39:$D$782,СВЦЭМ!$A$39:$A$782,$A150,СВЦЭМ!$B$39:$B$782,I$119)+'СЕТ СН'!$H$14+СВЦЭМ!$D$10+'СЕТ СН'!$H$6-'СЕТ СН'!$H$26</f>
        <v>2331.3563041899997</v>
      </c>
      <c r="J150" s="36">
        <f>SUMIFS(СВЦЭМ!$D$39:$D$782,СВЦЭМ!$A$39:$A$782,$A150,СВЦЭМ!$B$39:$B$782,J$119)+'СЕТ СН'!$H$14+СВЦЭМ!$D$10+'СЕТ СН'!$H$6-'СЕТ СН'!$H$26</f>
        <v>2188.8891272399997</v>
      </c>
      <c r="K150" s="36">
        <f>SUMIFS(СВЦЭМ!$D$39:$D$782,СВЦЭМ!$A$39:$A$782,$A150,СВЦЭМ!$B$39:$B$782,K$119)+'СЕТ СН'!$H$14+СВЦЭМ!$D$10+'СЕТ СН'!$H$6-'СЕТ СН'!$H$26</f>
        <v>2068.41558958</v>
      </c>
      <c r="L150" s="36">
        <f>SUMIFS(СВЦЭМ!$D$39:$D$782,СВЦЭМ!$A$39:$A$782,$A150,СВЦЭМ!$B$39:$B$782,L$119)+'СЕТ СН'!$H$14+СВЦЭМ!$D$10+'СЕТ СН'!$H$6-'СЕТ СН'!$H$26</f>
        <v>1982.8553003699999</v>
      </c>
      <c r="M150" s="36">
        <f>SUMIFS(СВЦЭМ!$D$39:$D$782,СВЦЭМ!$A$39:$A$782,$A150,СВЦЭМ!$B$39:$B$782,M$119)+'СЕТ СН'!$H$14+СВЦЭМ!$D$10+'СЕТ СН'!$H$6-'СЕТ СН'!$H$26</f>
        <v>1968.37575053</v>
      </c>
      <c r="N150" s="36">
        <f>SUMIFS(СВЦЭМ!$D$39:$D$782,СВЦЭМ!$A$39:$A$782,$A150,СВЦЭМ!$B$39:$B$782,N$119)+'СЕТ СН'!$H$14+СВЦЭМ!$D$10+'СЕТ СН'!$H$6-'СЕТ СН'!$H$26</f>
        <v>1958.05731117</v>
      </c>
      <c r="O150" s="36">
        <f>SUMIFS(СВЦЭМ!$D$39:$D$782,СВЦЭМ!$A$39:$A$782,$A150,СВЦЭМ!$B$39:$B$782,O$119)+'СЕТ СН'!$H$14+СВЦЭМ!$D$10+'СЕТ СН'!$H$6-'СЕТ СН'!$H$26</f>
        <v>1963.40352734</v>
      </c>
      <c r="P150" s="36">
        <f>SUMIFS(СВЦЭМ!$D$39:$D$782,СВЦЭМ!$A$39:$A$782,$A150,СВЦЭМ!$B$39:$B$782,P$119)+'СЕТ СН'!$H$14+СВЦЭМ!$D$10+'СЕТ СН'!$H$6-'СЕТ СН'!$H$26</f>
        <v>1965.0735857499999</v>
      </c>
      <c r="Q150" s="36">
        <f>SUMIFS(СВЦЭМ!$D$39:$D$782,СВЦЭМ!$A$39:$A$782,$A150,СВЦЭМ!$B$39:$B$782,Q$119)+'СЕТ СН'!$H$14+СВЦЭМ!$D$10+'СЕТ СН'!$H$6-'СЕТ СН'!$H$26</f>
        <v>1971.16155785</v>
      </c>
      <c r="R150" s="36">
        <f>SUMIFS(СВЦЭМ!$D$39:$D$782,СВЦЭМ!$A$39:$A$782,$A150,СВЦЭМ!$B$39:$B$782,R$119)+'СЕТ СН'!$H$14+СВЦЭМ!$D$10+'СЕТ СН'!$H$6-'СЕТ СН'!$H$26</f>
        <v>1983.6377757999999</v>
      </c>
      <c r="S150" s="36">
        <f>SUMIFS(СВЦЭМ!$D$39:$D$782,СВЦЭМ!$A$39:$A$782,$A150,СВЦЭМ!$B$39:$B$782,S$119)+'СЕТ СН'!$H$14+СВЦЭМ!$D$10+'СЕТ СН'!$H$6-'СЕТ СН'!$H$26</f>
        <v>1993.3993913699999</v>
      </c>
      <c r="T150" s="36">
        <f>SUMIFS(СВЦЭМ!$D$39:$D$782,СВЦЭМ!$A$39:$A$782,$A150,СВЦЭМ!$B$39:$B$782,T$119)+'СЕТ СН'!$H$14+СВЦЭМ!$D$10+'СЕТ СН'!$H$6-'СЕТ СН'!$H$26</f>
        <v>1990.3232362899998</v>
      </c>
      <c r="U150" s="36">
        <f>SUMIFS(СВЦЭМ!$D$39:$D$782,СВЦЭМ!$A$39:$A$782,$A150,СВЦЭМ!$B$39:$B$782,U$119)+'СЕТ СН'!$H$14+СВЦЭМ!$D$10+'СЕТ СН'!$H$6-'СЕТ СН'!$H$26</f>
        <v>2003.8107534399999</v>
      </c>
      <c r="V150" s="36">
        <f>SUMIFS(СВЦЭМ!$D$39:$D$782,СВЦЭМ!$A$39:$A$782,$A150,СВЦЭМ!$B$39:$B$782,V$119)+'СЕТ СН'!$H$14+СВЦЭМ!$D$10+'СЕТ СН'!$H$6-'СЕТ СН'!$H$26</f>
        <v>2018.9187998999998</v>
      </c>
      <c r="W150" s="36">
        <f>SUMIFS(СВЦЭМ!$D$39:$D$782,СВЦЭМ!$A$39:$A$782,$A150,СВЦЭМ!$B$39:$B$782,W$119)+'СЕТ СН'!$H$14+СВЦЭМ!$D$10+'СЕТ СН'!$H$6-'СЕТ СН'!$H$26</f>
        <v>2013.7934526399999</v>
      </c>
      <c r="X150" s="36">
        <f>SUMIFS(СВЦЭМ!$D$39:$D$782,СВЦЭМ!$A$39:$A$782,$A150,СВЦЭМ!$B$39:$B$782,X$119)+'СЕТ СН'!$H$14+СВЦЭМ!$D$10+'СЕТ СН'!$H$6-'СЕТ СН'!$H$26</f>
        <v>2077.5944461399999</v>
      </c>
      <c r="Y150" s="36">
        <f>SUMIFS(СВЦЭМ!$D$39:$D$782,СВЦЭМ!$A$39:$A$782,$A150,СВЦЭМ!$B$39:$B$782,Y$119)+'СЕТ СН'!$H$14+СВЦЭМ!$D$10+'СЕТ СН'!$H$6-'СЕТ СН'!$H$26</f>
        <v>2092.8095223399996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01.07.2024</v>
      </c>
      <c r="B156" s="36">
        <f>SUMIFS(СВЦЭМ!$D$39:$D$782,СВЦЭМ!$A$39:$A$782,$A156,СВЦЭМ!$B$39:$B$782,B$155)+'СЕТ СН'!$I$14+СВЦЭМ!$D$10+'СЕТ СН'!$I$6-'СЕТ СН'!$I$26</f>
        <v>2694.2684556200002</v>
      </c>
      <c r="C156" s="36">
        <f>SUMIFS(СВЦЭМ!$D$39:$D$782,СВЦЭМ!$A$39:$A$782,$A156,СВЦЭМ!$B$39:$B$782,C$155)+'СЕТ СН'!$I$14+СВЦЭМ!$D$10+'СЕТ СН'!$I$6-'СЕТ СН'!$I$26</f>
        <v>2794.6383947100003</v>
      </c>
      <c r="D156" s="36">
        <f>SUMIFS(СВЦЭМ!$D$39:$D$782,СВЦЭМ!$A$39:$A$782,$A156,СВЦЭМ!$B$39:$B$782,D$155)+'СЕТ СН'!$I$14+СВЦЭМ!$D$10+'СЕТ СН'!$I$6-'СЕТ СН'!$I$26</f>
        <v>2875.0726448200003</v>
      </c>
      <c r="E156" s="36">
        <f>SUMIFS(СВЦЭМ!$D$39:$D$782,СВЦЭМ!$A$39:$A$782,$A156,СВЦЭМ!$B$39:$B$782,E$155)+'СЕТ СН'!$I$14+СВЦЭМ!$D$10+'СЕТ СН'!$I$6-'СЕТ СН'!$I$26</f>
        <v>2894.5271645600001</v>
      </c>
      <c r="F156" s="36">
        <f>SUMIFS(СВЦЭМ!$D$39:$D$782,СВЦЭМ!$A$39:$A$782,$A156,СВЦЭМ!$B$39:$B$782,F$155)+'СЕТ СН'!$I$14+СВЦЭМ!$D$10+'СЕТ СН'!$I$6-'СЕТ СН'!$I$26</f>
        <v>2901.5039028700003</v>
      </c>
      <c r="G156" s="36">
        <f>SUMIFS(СВЦЭМ!$D$39:$D$782,СВЦЭМ!$A$39:$A$782,$A156,СВЦЭМ!$B$39:$B$782,G$155)+'СЕТ СН'!$I$14+СВЦЭМ!$D$10+'СЕТ СН'!$I$6-'СЕТ СН'!$I$26</f>
        <v>2893.0409526900003</v>
      </c>
      <c r="H156" s="36">
        <f>SUMIFS(СВЦЭМ!$D$39:$D$782,СВЦЭМ!$A$39:$A$782,$A156,СВЦЭМ!$B$39:$B$782,H$155)+'СЕТ СН'!$I$14+СВЦЭМ!$D$10+'СЕТ СН'!$I$6-'СЕТ СН'!$I$26</f>
        <v>2806.8055756200001</v>
      </c>
      <c r="I156" s="36">
        <f>SUMIFS(СВЦЭМ!$D$39:$D$782,СВЦЭМ!$A$39:$A$782,$A156,СВЦЭМ!$B$39:$B$782,I$155)+'СЕТ СН'!$I$14+СВЦЭМ!$D$10+'СЕТ СН'!$I$6-'СЕТ СН'!$I$26</f>
        <v>2691.0108194700001</v>
      </c>
      <c r="J156" s="36">
        <f>SUMIFS(СВЦЭМ!$D$39:$D$782,СВЦЭМ!$A$39:$A$782,$A156,СВЦЭМ!$B$39:$B$782,J$155)+'СЕТ СН'!$I$14+СВЦЭМ!$D$10+'СЕТ СН'!$I$6-'СЕТ СН'!$I$26</f>
        <v>2592.9221330400001</v>
      </c>
      <c r="K156" s="36">
        <f>SUMIFS(СВЦЭМ!$D$39:$D$782,СВЦЭМ!$A$39:$A$782,$A156,СВЦЭМ!$B$39:$B$782,K$155)+'СЕТ СН'!$I$14+СВЦЭМ!$D$10+'СЕТ СН'!$I$6-'СЕТ СН'!$I$26</f>
        <v>2535.2480315900002</v>
      </c>
      <c r="L156" s="36">
        <f>SUMIFS(СВЦЭМ!$D$39:$D$782,СВЦЭМ!$A$39:$A$782,$A156,СВЦЭМ!$B$39:$B$782,L$155)+'СЕТ СН'!$I$14+СВЦЭМ!$D$10+'СЕТ СН'!$I$6-'СЕТ СН'!$I$26</f>
        <v>2513.3337107699999</v>
      </c>
      <c r="M156" s="36">
        <f>SUMIFS(СВЦЭМ!$D$39:$D$782,СВЦЭМ!$A$39:$A$782,$A156,СВЦЭМ!$B$39:$B$782,M$155)+'СЕТ СН'!$I$14+СВЦЭМ!$D$10+'СЕТ СН'!$I$6-'СЕТ СН'!$I$26</f>
        <v>2535.5996882999998</v>
      </c>
      <c r="N156" s="36">
        <f>SUMIFS(СВЦЭМ!$D$39:$D$782,СВЦЭМ!$A$39:$A$782,$A156,СВЦЭМ!$B$39:$B$782,N$155)+'СЕТ СН'!$I$14+СВЦЭМ!$D$10+'СЕТ СН'!$I$6-'СЕТ СН'!$I$26</f>
        <v>2523.1452256100001</v>
      </c>
      <c r="O156" s="36">
        <f>SUMIFS(СВЦЭМ!$D$39:$D$782,СВЦЭМ!$A$39:$A$782,$A156,СВЦЭМ!$B$39:$B$782,O$155)+'СЕТ СН'!$I$14+СВЦЭМ!$D$10+'СЕТ СН'!$I$6-'СЕТ СН'!$I$26</f>
        <v>2528.64501045</v>
      </c>
      <c r="P156" s="36">
        <f>SUMIFS(СВЦЭМ!$D$39:$D$782,СВЦЭМ!$A$39:$A$782,$A156,СВЦЭМ!$B$39:$B$782,P$155)+'СЕТ СН'!$I$14+СВЦЭМ!$D$10+'СЕТ СН'!$I$6-'СЕТ СН'!$I$26</f>
        <v>2529.5376519000001</v>
      </c>
      <c r="Q156" s="36">
        <f>SUMIFS(СВЦЭМ!$D$39:$D$782,СВЦЭМ!$A$39:$A$782,$A156,СВЦЭМ!$B$39:$B$782,Q$155)+'СЕТ СН'!$I$14+СВЦЭМ!$D$10+'СЕТ СН'!$I$6-'СЕТ СН'!$I$26</f>
        <v>2530.1824435099998</v>
      </c>
      <c r="R156" s="36">
        <f>SUMIFS(СВЦЭМ!$D$39:$D$782,СВЦЭМ!$A$39:$A$782,$A156,СВЦЭМ!$B$39:$B$782,R$155)+'СЕТ СН'!$I$14+СВЦЭМ!$D$10+'СЕТ СН'!$I$6-'СЕТ СН'!$I$26</f>
        <v>2533.1929135800001</v>
      </c>
      <c r="S156" s="36">
        <f>SUMIFS(СВЦЭМ!$D$39:$D$782,СВЦЭМ!$A$39:$A$782,$A156,СВЦЭМ!$B$39:$B$782,S$155)+'СЕТ СН'!$I$14+СВЦЭМ!$D$10+'СЕТ СН'!$I$6-'СЕТ СН'!$I$26</f>
        <v>2541.0130162200003</v>
      </c>
      <c r="T156" s="36">
        <f>SUMIFS(СВЦЭМ!$D$39:$D$782,СВЦЭМ!$A$39:$A$782,$A156,СВЦЭМ!$B$39:$B$782,T$155)+'СЕТ СН'!$I$14+СВЦЭМ!$D$10+'СЕТ СН'!$I$6-'СЕТ СН'!$I$26</f>
        <v>2541.3968299099997</v>
      </c>
      <c r="U156" s="36">
        <f>SUMIFS(СВЦЭМ!$D$39:$D$782,СВЦЭМ!$A$39:$A$782,$A156,СВЦЭМ!$B$39:$B$782,U$155)+'СЕТ СН'!$I$14+СВЦЭМ!$D$10+'СЕТ СН'!$I$6-'СЕТ СН'!$I$26</f>
        <v>2540.81011743</v>
      </c>
      <c r="V156" s="36">
        <f>SUMIFS(СВЦЭМ!$D$39:$D$782,СВЦЭМ!$A$39:$A$782,$A156,СВЦЭМ!$B$39:$B$782,V$155)+'СЕТ СН'!$I$14+СВЦЭМ!$D$10+'СЕТ СН'!$I$6-'СЕТ СН'!$I$26</f>
        <v>2548.0888016899999</v>
      </c>
      <c r="W156" s="36">
        <f>SUMIFS(СВЦЭМ!$D$39:$D$782,СВЦЭМ!$A$39:$A$782,$A156,СВЦЭМ!$B$39:$B$782,W$155)+'СЕТ СН'!$I$14+СВЦЭМ!$D$10+'СЕТ СН'!$I$6-'СЕТ СН'!$I$26</f>
        <v>2519.5127291099998</v>
      </c>
      <c r="X156" s="36">
        <f>SUMIFS(СВЦЭМ!$D$39:$D$782,СВЦЭМ!$A$39:$A$782,$A156,СВЦЭМ!$B$39:$B$782,X$155)+'СЕТ СН'!$I$14+СВЦЭМ!$D$10+'СЕТ СН'!$I$6-'СЕТ СН'!$I$26</f>
        <v>2551.7986162400002</v>
      </c>
      <c r="Y156" s="36">
        <f>SUMIFS(СВЦЭМ!$D$39:$D$782,СВЦЭМ!$A$39:$A$782,$A156,СВЦЭМ!$B$39:$B$782,Y$155)+'СЕТ СН'!$I$14+СВЦЭМ!$D$10+'СЕТ СН'!$I$6-'СЕТ СН'!$I$26</f>
        <v>2602.8382656599997</v>
      </c>
      <c r="AA156" s="45"/>
    </row>
    <row r="157" spans="1:27" ht="15.75" x14ac:dyDescent="0.2">
      <c r="A157" s="35">
        <f>A156+1</f>
        <v>45475</v>
      </c>
      <c r="B157" s="36">
        <f>SUMIFS(СВЦЭМ!$D$39:$D$782,СВЦЭМ!$A$39:$A$782,$A157,СВЦЭМ!$B$39:$B$782,B$155)+'СЕТ СН'!$I$14+СВЦЭМ!$D$10+'СЕТ СН'!$I$6-'СЕТ СН'!$I$26</f>
        <v>2675.16228258</v>
      </c>
      <c r="C157" s="36">
        <f>SUMIFS(СВЦЭМ!$D$39:$D$782,СВЦЭМ!$A$39:$A$782,$A157,СВЦЭМ!$B$39:$B$782,C$155)+'СЕТ СН'!$I$14+СВЦЭМ!$D$10+'СЕТ СН'!$I$6-'СЕТ СН'!$I$26</f>
        <v>2766.0744661700001</v>
      </c>
      <c r="D157" s="36">
        <f>SUMIFS(СВЦЭМ!$D$39:$D$782,СВЦЭМ!$A$39:$A$782,$A157,СВЦЭМ!$B$39:$B$782,D$155)+'СЕТ СН'!$I$14+СВЦЭМ!$D$10+'СЕТ СН'!$I$6-'СЕТ СН'!$I$26</f>
        <v>2822.6775880699997</v>
      </c>
      <c r="E157" s="36">
        <f>SUMIFS(СВЦЭМ!$D$39:$D$782,СВЦЭМ!$A$39:$A$782,$A157,СВЦЭМ!$B$39:$B$782,E$155)+'СЕТ СН'!$I$14+СВЦЭМ!$D$10+'СЕТ СН'!$I$6-'СЕТ СН'!$I$26</f>
        <v>2871.07700832</v>
      </c>
      <c r="F157" s="36">
        <f>SUMIFS(СВЦЭМ!$D$39:$D$782,СВЦЭМ!$A$39:$A$782,$A157,СВЦЭМ!$B$39:$B$782,F$155)+'СЕТ СН'!$I$14+СВЦЭМ!$D$10+'СЕТ СН'!$I$6-'СЕТ СН'!$I$26</f>
        <v>2869.6937895900001</v>
      </c>
      <c r="G157" s="36">
        <f>SUMIFS(СВЦЭМ!$D$39:$D$782,СВЦЭМ!$A$39:$A$782,$A157,СВЦЭМ!$B$39:$B$782,G$155)+'СЕТ СН'!$I$14+СВЦЭМ!$D$10+'СЕТ СН'!$I$6-'СЕТ СН'!$I$26</f>
        <v>2838.95583498</v>
      </c>
      <c r="H157" s="36">
        <f>SUMIFS(СВЦЭМ!$D$39:$D$782,СВЦЭМ!$A$39:$A$782,$A157,СВЦЭМ!$B$39:$B$782,H$155)+'СЕТ СН'!$I$14+СВЦЭМ!$D$10+'СЕТ СН'!$I$6-'СЕТ СН'!$I$26</f>
        <v>2771.6298501599999</v>
      </c>
      <c r="I157" s="36">
        <f>SUMIFS(СВЦЭМ!$D$39:$D$782,СВЦЭМ!$A$39:$A$782,$A157,СВЦЭМ!$B$39:$B$782,I$155)+'СЕТ СН'!$I$14+СВЦЭМ!$D$10+'СЕТ СН'!$I$6-'СЕТ СН'!$I$26</f>
        <v>2614.18605368</v>
      </c>
      <c r="J157" s="36">
        <f>SUMIFS(СВЦЭМ!$D$39:$D$782,СВЦЭМ!$A$39:$A$782,$A157,СВЦЭМ!$B$39:$B$782,J$155)+'СЕТ СН'!$I$14+СВЦЭМ!$D$10+'СЕТ СН'!$I$6-'СЕТ СН'!$I$26</f>
        <v>2495.9243507400001</v>
      </c>
      <c r="K157" s="36">
        <f>SUMIFS(СВЦЭМ!$D$39:$D$782,СВЦЭМ!$A$39:$A$782,$A157,СВЦЭМ!$B$39:$B$782,K$155)+'СЕТ СН'!$I$14+СВЦЭМ!$D$10+'СЕТ СН'!$I$6-'СЕТ СН'!$I$26</f>
        <v>2424.9659668100003</v>
      </c>
      <c r="L157" s="36">
        <f>SUMIFS(СВЦЭМ!$D$39:$D$782,СВЦЭМ!$A$39:$A$782,$A157,СВЦЭМ!$B$39:$B$782,L$155)+'СЕТ СН'!$I$14+СВЦЭМ!$D$10+'СЕТ СН'!$I$6-'СЕТ СН'!$I$26</f>
        <v>2407.6762270199997</v>
      </c>
      <c r="M157" s="36">
        <f>SUMIFS(СВЦЭМ!$D$39:$D$782,СВЦЭМ!$A$39:$A$782,$A157,СВЦЭМ!$B$39:$B$782,M$155)+'СЕТ СН'!$I$14+СВЦЭМ!$D$10+'СЕТ СН'!$I$6-'СЕТ СН'!$I$26</f>
        <v>2415.3384008800003</v>
      </c>
      <c r="N157" s="36">
        <f>SUMIFS(СВЦЭМ!$D$39:$D$782,СВЦЭМ!$A$39:$A$782,$A157,СВЦЭМ!$B$39:$B$782,N$155)+'СЕТ СН'!$I$14+СВЦЭМ!$D$10+'СЕТ СН'!$I$6-'СЕТ СН'!$I$26</f>
        <v>2412.5035624900001</v>
      </c>
      <c r="O157" s="36">
        <f>SUMIFS(СВЦЭМ!$D$39:$D$782,СВЦЭМ!$A$39:$A$782,$A157,СВЦЭМ!$B$39:$B$782,O$155)+'СЕТ СН'!$I$14+СВЦЭМ!$D$10+'СЕТ СН'!$I$6-'СЕТ СН'!$I$26</f>
        <v>2397.2134125800003</v>
      </c>
      <c r="P157" s="36">
        <f>SUMIFS(СВЦЭМ!$D$39:$D$782,СВЦЭМ!$A$39:$A$782,$A157,СВЦЭМ!$B$39:$B$782,P$155)+'СЕТ СН'!$I$14+СВЦЭМ!$D$10+'СЕТ СН'!$I$6-'СЕТ СН'!$I$26</f>
        <v>2399.5127385200003</v>
      </c>
      <c r="Q157" s="36">
        <f>SUMIFS(СВЦЭМ!$D$39:$D$782,СВЦЭМ!$A$39:$A$782,$A157,СВЦЭМ!$B$39:$B$782,Q$155)+'СЕТ СН'!$I$14+СВЦЭМ!$D$10+'СЕТ СН'!$I$6-'СЕТ СН'!$I$26</f>
        <v>2408.0672624700001</v>
      </c>
      <c r="R157" s="36">
        <f>SUMIFS(СВЦЭМ!$D$39:$D$782,СВЦЭМ!$A$39:$A$782,$A157,СВЦЭМ!$B$39:$B$782,R$155)+'СЕТ СН'!$I$14+СВЦЭМ!$D$10+'СЕТ СН'!$I$6-'СЕТ СН'!$I$26</f>
        <v>2407.68103333</v>
      </c>
      <c r="S157" s="36">
        <f>SUMIFS(СВЦЭМ!$D$39:$D$782,СВЦЭМ!$A$39:$A$782,$A157,СВЦЭМ!$B$39:$B$782,S$155)+'СЕТ СН'!$I$14+СВЦЭМ!$D$10+'СЕТ СН'!$I$6-'СЕТ СН'!$I$26</f>
        <v>2455.07104291</v>
      </c>
      <c r="T157" s="36">
        <f>SUMIFS(СВЦЭМ!$D$39:$D$782,СВЦЭМ!$A$39:$A$782,$A157,СВЦЭМ!$B$39:$B$782,T$155)+'СЕТ СН'!$I$14+СВЦЭМ!$D$10+'СЕТ СН'!$I$6-'СЕТ СН'!$I$26</f>
        <v>2447.0364827100002</v>
      </c>
      <c r="U157" s="36">
        <f>SUMIFS(СВЦЭМ!$D$39:$D$782,СВЦЭМ!$A$39:$A$782,$A157,СВЦЭМ!$B$39:$B$782,U$155)+'СЕТ СН'!$I$14+СВЦЭМ!$D$10+'СЕТ СН'!$I$6-'СЕТ СН'!$I$26</f>
        <v>2460.3649961800002</v>
      </c>
      <c r="V157" s="36">
        <f>SUMIFS(СВЦЭМ!$D$39:$D$782,СВЦЭМ!$A$39:$A$782,$A157,СВЦЭМ!$B$39:$B$782,V$155)+'СЕТ СН'!$I$14+СВЦЭМ!$D$10+'СЕТ СН'!$I$6-'СЕТ СН'!$I$26</f>
        <v>2468.9676299399998</v>
      </c>
      <c r="W157" s="36">
        <f>SUMIFS(СВЦЭМ!$D$39:$D$782,СВЦЭМ!$A$39:$A$782,$A157,СВЦЭМ!$B$39:$B$782,W$155)+'СЕТ СН'!$I$14+СВЦЭМ!$D$10+'СЕТ СН'!$I$6-'СЕТ СН'!$I$26</f>
        <v>2447.4507810499999</v>
      </c>
      <c r="X157" s="36">
        <f>SUMIFS(СВЦЭМ!$D$39:$D$782,СВЦЭМ!$A$39:$A$782,$A157,СВЦЭМ!$B$39:$B$782,X$155)+'СЕТ СН'!$I$14+СВЦЭМ!$D$10+'СЕТ СН'!$I$6-'СЕТ СН'!$I$26</f>
        <v>2510.64431156</v>
      </c>
      <c r="Y157" s="36">
        <f>SUMIFS(СВЦЭМ!$D$39:$D$782,СВЦЭМ!$A$39:$A$782,$A157,СВЦЭМ!$B$39:$B$782,Y$155)+'СЕТ СН'!$I$14+СВЦЭМ!$D$10+'СЕТ СН'!$I$6-'СЕТ СН'!$I$26</f>
        <v>2555.6181758900002</v>
      </c>
    </row>
    <row r="158" spans="1:27" ht="15.75" x14ac:dyDescent="0.2">
      <c r="A158" s="35">
        <f t="shared" ref="A158:A186" si="4">A157+1</f>
        <v>45476</v>
      </c>
      <c r="B158" s="36">
        <f>SUMIFS(СВЦЭМ!$D$39:$D$782,СВЦЭМ!$A$39:$A$782,$A158,СВЦЭМ!$B$39:$B$782,B$155)+'СЕТ СН'!$I$14+СВЦЭМ!$D$10+'СЕТ СН'!$I$6-'СЕТ СН'!$I$26</f>
        <v>2690.0289209100001</v>
      </c>
      <c r="C158" s="36">
        <f>SUMIFS(СВЦЭМ!$D$39:$D$782,СВЦЭМ!$A$39:$A$782,$A158,СВЦЭМ!$B$39:$B$782,C$155)+'СЕТ СН'!$I$14+СВЦЭМ!$D$10+'СЕТ СН'!$I$6-'СЕТ СН'!$I$26</f>
        <v>2814.1357015499998</v>
      </c>
      <c r="D158" s="36">
        <f>SUMIFS(СВЦЭМ!$D$39:$D$782,СВЦЭМ!$A$39:$A$782,$A158,СВЦЭМ!$B$39:$B$782,D$155)+'СЕТ СН'!$I$14+СВЦЭМ!$D$10+'СЕТ СН'!$I$6-'СЕТ СН'!$I$26</f>
        <v>2876.72105229</v>
      </c>
      <c r="E158" s="36">
        <f>SUMIFS(СВЦЭМ!$D$39:$D$782,СВЦЭМ!$A$39:$A$782,$A158,СВЦЭМ!$B$39:$B$782,E$155)+'СЕТ СН'!$I$14+СВЦЭМ!$D$10+'СЕТ СН'!$I$6-'СЕТ СН'!$I$26</f>
        <v>2925.2534616200001</v>
      </c>
      <c r="F158" s="36">
        <f>SUMIFS(СВЦЭМ!$D$39:$D$782,СВЦЭМ!$A$39:$A$782,$A158,СВЦЭМ!$B$39:$B$782,F$155)+'СЕТ СН'!$I$14+СВЦЭМ!$D$10+'СЕТ СН'!$I$6-'СЕТ СН'!$I$26</f>
        <v>2928.1997666400002</v>
      </c>
      <c r="G158" s="36">
        <f>SUMIFS(СВЦЭМ!$D$39:$D$782,СВЦЭМ!$A$39:$A$782,$A158,СВЦЭМ!$B$39:$B$782,G$155)+'СЕТ СН'!$I$14+СВЦЭМ!$D$10+'СЕТ СН'!$I$6-'СЕТ СН'!$I$26</f>
        <v>2910.88210316</v>
      </c>
      <c r="H158" s="36">
        <f>SUMIFS(СВЦЭМ!$D$39:$D$782,СВЦЭМ!$A$39:$A$782,$A158,СВЦЭМ!$B$39:$B$782,H$155)+'СЕТ СН'!$I$14+СВЦЭМ!$D$10+'СЕТ СН'!$I$6-'СЕТ СН'!$I$26</f>
        <v>2823.8556019600001</v>
      </c>
      <c r="I158" s="36">
        <f>SUMIFS(СВЦЭМ!$D$39:$D$782,СВЦЭМ!$A$39:$A$782,$A158,СВЦЭМ!$B$39:$B$782,I$155)+'СЕТ СН'!$I$14+СВЦЭМ!$D$10+'СЕТ СН'!$I$6-'СЕТ СН'!$I$26</f>
        <v>2684.77517253</v>
      </c>
      <c r="J158" s="36">
        <f>SUMIFS(СВЦЭМ!$D$39:$D$782,СВЦЭМ!$A$39:$A$782,$A158,СВЦЭМ!$B$39:$B$782,J$155)+'СЕТ СН'!$I$14+СВЦЭМ!$D$10+'СЕТ СН'!$I$6-'СЕТ СН'!$I$26</f>
        <v>2601.8611192899998</v>
      </c>
      <c r="K158" s="36">
        <f>SUMIFS(СВЦЭМ!$D$39:$D$782,СВЦЭМ!$A$39:$A$782,$A158,СВЦЭМ!$B$39:$B$782,K$155)+'СЕТ СН'!$I$14+СВЦЭМ!$D$10+'СЕТ СН'!$I$6-'СЕТ СН'!$I$26</f>
        <v>2534.5295226099997</v>
      </c>
      <c r="L158" s="36">
        <f>SUMIFS(СВЦЭМ!$D$39:$D$782,СВЦЭМ!$A$39:$A$782,$A158,СВЦЭМ!$B$39:$B$782,L$155)+'СЕТ СН'!$I$14+СВЦЭМ!$D$10+'СЕТ СН'!$I$6-'СЕТ СН'!$I$26</f>
        <v>2519.2388435800003</v>
      </c>
      <c r="M158" s="36">
        <f>SUMIFS(СВЦЭМ!$D$39:$D$782,СВЦЭМ!$A$39:$A$782,$A158,СВЦЭМ!$B$39:$B$782,M$155)+'СЕТ СН'!$I$14+СВЦЭМ!$D$10+'СЕТ СН'!$I$6-'СЕТ СН'!$I$26</f>
        <v>2504.0440512800001</v>
      </c>
      <c r="N158" s="36">
        <f>SUMIFS(СВЦЭМ!$D$39:$D$782,СВЦЭМ!$A$39:$A$782,$A158,СВЦЭМ!$B$39:$B$782,N$155)+'СЕТ СН'!$I$14+СВЦЭМ!$D$10+'СЕТ СН'!$I$6-'СЕТ СН'!$I$26</f>
        <v>2507.8731052900002</v>
      </c>
      <c r="O158" s="36">
        <f>SUMIFS(СВЦЭМ!$D$39:$D$782,СВЦЭМ!$A$39:$A$782,$A158,СВЦЭМ!$B$39:$B$782,O$155)+'СЕТ СН'!$I$14+СВЦЭМ!$D$10+'СЕТ СН'!$I$6-'СЕТ СН'!$I$26</f>
        <v>2493.74775632</v>
      </c>
      <c r="P158" s="36">
        <f>SUMIFS(СВЦЭМ!$D$39:$D$782,СВЦЭМ!$A$39:$A$782,$A158,СВЦЭМ!$B$39:$B$782,P$155)+'СЕТ СН'!$I$14+СВЦЭМ!$D$10+'СЕТ СН'!$I$6-'СЕТ СН'!$I$26</f>
        <v>2496.6046323</v>
      </c>
      <c r="Q158" s="36">
        <f>SUMIFS(СВЦЭМ!$D$39:$D$782,СВЦЭМ!$A$39:$A$782,$A158,СВЦЭМ!$B$39:$B$782,Q$155)+'СЕТ СН'!$I$14+СВЦЭМ!$D$10+'СЕТ СН'!$I$6-'СЕТ СН'!$I$26</f>
        <v>2503.2295068399999</v>
      </c>
      <c r="R158" s="36">
        <f>SUMIFS(СВЦЭМ!$D$39:$D$782,СВЦЭМ!$A$39:$A$782,$A158,СВЦЭМ!$B$39:$B$782,R$155)+'СЕТ СН'!$I$14+СВЦЭМ!$D$10+'СЕТ СН'!$I$6-'СЕТ СН'!$I$26</f>
        <v>2511.0816593099998</v>
      </c>
      <c r="S158" s="36">
        <f>SUMIFS(СВЦЭМ!$D$39:$D$782,СВЦЭМ!$A$39:$A$782,$A158,СВЦЭМ!$B$39:$B$782,S$155)+'СЕТ СН'!$I$14+СВЦЭМ!$D$10+'СЕТ СН'!$I$6-'СЕТ СН'!$I$26</f>
        <v>2528.30173775</v>
      </c>
      <c r="T158" s="36">
        <f>SUMIFS(СВЦЭМ!$D$39:$D$782,СВЦЭМ!$A$39:$A$782,$A158,СВЦЭМ!$B$39:$B$782,T$155)+'СЕТ СН'!$I$14+СВЦЭМ!$D$10+'СЕТ СН'!$I$6-'СЕТ СН'!$I$26</f>
        <v>2531.28200001</v>
      </c>
      <c r="U158" s="36">
        <f>SUMIFS(СВЦЭМ!$D$39:$D$782,СВЦЭМ!$A$39:$A$782,$A158,СВЦЭМ!$B$39:$B$782,U$155)+'СЕТ СН'!$I$14+СВЦЭМ!$D$10+'СЕТ СН'!$I$6-'СЕТ СН'!$I$26</f>
        <v>2541.9460237100002</v>
      </c>
      <c r="V158" s="36">
        <f>SUMIFS(СВЦЭМ!$D$39:$D$782,СВЦЭМ!$A$39:$A$782,$A158,СВЦЭМ!$B$39:$B$782,V$155)+'СЕТ СН'!$I$14+СВЦЭМ!$D$10+'СЕТ СН'!$I$6-'СЕТ СН'!$I$26</f>
        <v>2552.8770630500003</v>
      </c>
      <c r="W158" s="36">
        <f>SUMIFS(СВЦЭМ!$D$39:$D$782,СВЦЭМ!$A$39:$A$782,$A158,СВЦЭМ!$B$39:$B$782,W$155)+'СЕТ СН'!$I$14+СВЦЭМ!$D$10+'СЕТ СН'!$I$6-'СЕТ СН'!$I$26</f>
        <v>2545.44892261</v>
      </c>
      <c r="X158" s="36">
        <f>SUMIFS(СВЦЭМ!$D$39:$D$782,СВЦЭМ!$A$39:$A$782,$A158,СВЦЭМ!$B$39:$B$782,X$155)+'СЕТ СН'!$I$14+СВЦЭМ!$D$10+'СЕТ СН'!$I$6-'СЕТ СН'!$I$26</f>
        <v>2574.2873950600001</v>
      </c>
      <c r="Y158" s="36">
        <f>SUMIFS(СВЦЭМ!$D$39:$D$782,СВЦЭМ!$A$39:$A$782,$A158,СВЦЭМ!$B$39:$B$782,Y$155)+'СЕТ СН'!$I$14+СВЦЭМ!$D$10+'СЕТ СН'!$I$6-'СЕТ СН'!$I$26</f>
        <v>2661.4850842300002</v>
      </c>
    </row>
    <row r="159" spans="1:27" ht="15.75" x14ac:dyDescent="0.2">
      <c r="A159" s="35">
        <f t="shared" si="4"/>
        <v>45477</v>
      </c>
      <c r="B159" s="36">
        <f>SUMIFS(СВЦЭМ!$D$39:$D$782,СВЦЭМ!$A$39:$A$782,$A159,СВЦЭМ!$B$39:$B$782,B$155)+'СЕТ СН'!$I$14+СВЦЭМ!$D$10+'СЕТ СН'!$I$6-'СЕТ СН'!$I$26</f>
        <v>2532.13945659</v>
      </c>
      <c r="C159" s="36">
        <f>SUMIFS(СВЦЭМ!$D$39:$D$782,СВЦЭМ!$A$39:$A$782,$A159,СВЦЭМ!$B$39:$B$782,C$155)+'СЕТ СН'!$I$14+СВЦЭМ!$D$10+'СЕТ СН'!$I$6-'СЕТ СН'!$I$26</f>
        <v>2686.07506001</v>
      </c>
      <c r="D159" s="36">
        <f>SUMIFS(СВЦЭМ!$D$39:$D$782,СВЦЭМ!$A$39:$A$782,$A159,СВЦЭМ!$B$39:$B$782,D$155)+'СЕТ СН'!$I$14+СВЦЭМ!$D$10+'СЕТ СН'!$I$6-'СЕТ СН'!$I$26</f>
        <v>2721.03023592</v>
      </c>
      <c r="E159" s="36">
        <f>SUMIFS(СВЦЭМ!$D$39:$D$782,СВЦЭМ!$A$39:$A$782,$A159,СВЦЭМ!$B$39:$B$782,E$155)+'СЕТ СН'!$I$14+СВЦЭМ!$D$10+'СЕТ СН'!$I$6-'СЕТ СН'!$I$26</f>
        <v>2757.8973459099998</v>
      </c>
      <c r="F159" s="36">
        <f>SUMIFS(СВЦЭМ!$D$39:$D$782,СВЦЭМ!$A$39:$A$782,$A159,СВЦЭМ!$B$39:$B$782,F$155)+'СЕТ СН'!$I$14+СВЦЭМ!$D$10+'СЕТ СН'!$I$6-'СЕТ СН'!$I$26</f>
        <v>2764.9280443400003</v>
      </c>
      <c r="G159" s="36">
        <f>SUMIFS(СВЦЭМ!$D$39:$D$782,СВЦЭМ!$A$39:$A$782,$A159,СВЦЭМ!$B$39:$B$782,G$155)+'СЕТ СН'!$I$14+СВЦЭМ!$D$10+'СЕТ СН'!$I$6-'СЕТ СН'!$I$26</f>
        <v>2757.3521608999999</v>
      </c>
      <c r="H159" s="36">
        <f>SUMIFS(СВЦЭМ!$D$39:$D$782,СВЦЭМ!$A$39:$A$782,$A159,СВЦЭМ!$B$39:$B$782,H$155)+'СЕТ СН'!$I$14+СВЦЭМ!$D$10+'СЕТ СН'!$I$6-'СЕТ СН'!$I$26</f>
        <v>2670.6149516599999</v>
      </c>
      <c r="I159" s="36">
        <f>SUMIFS(СВЦЭМ!$D$39:$D$782,СВЦЭМ!$A$39:$A$782,$A159,СВЦЭМ!$B$39:$B$782,I$155)+'СЕТ СН'!$I$14+СВЦЭМ!$D$10+'СЕТ СН'!$I$6-'СЕТ СН'!$I$26</f>
        <v>2641.0823768800001</v>
      </c>
      <c r="J159" s="36">
        <f>SUMIFS(СВЦЭМ!$D$39:$D$782,СВЦЭМ!$A$39:$A$782,$A159,СВЦЭМ!$B$39:$B$782,J$155)+'СЕТ СН'!$I$14+СВЦЭМ!$D$10+'СЕТ СН'!$I$6-'СЕТ СН'!$I$26</f>
        <v>2547.6674542600003</v>
      </c>
      <c r="K159" s="36">
        <f>SUMIFS(СВЦЭМ!$D$39:$D$782,СВЦЭМ!$A$39:$A$782,$A159,СВЦЭМ!$B$39:$B$782,K$155)+'СЕТ СН'!$I$14+СВЦЭМ!$D$10+'СЕТ СН'!$I$6-'СЕТ СН'!$I$26</f>
        <v>2475.8406430800001</v>
      </c>
      <c r="L159" s="36">
        <f>SUMIFS(СВЦЭМ!$D$39:$D$782,СВЦЭМ!$A$39:$A$782,$A159,СВЦЭМ!$B$39:$B$782,L$155)+'СЕТ СН'!$I$14+СВЦЭМ!$D$10+'СЕТ СН'!$I$6-'СЕТ СН'!$I$26</f>
        <v>2460.0091720999999</v>
      </c>
      <c r="M159" s="36">
        <f>SUMIFS(СВЦЭМ!$D$39:$D$782,СВЦЭМ!$A$39:$A$782,$A159,СВЦЭМ!$B$39:$B$782,M$155)+'СЕТ СН'!$I$14+СВЦЭМ!$D$10+'СЕТ СН'!$I$6-'СЕТ СН'!$I$26</f>
        <v>2432.0484661</v>
      </c>
      <c r="N159" s="36">
        <f>SUMIFS(СВЦЭМ!$D$39:$D$782,СВЦЭМ!$A$39:$A$782,$A159,СВЦЭМ!$B$39:$B$782,N$155)+'СЕТ СН'!$I$14+СВЦЭМ!$D$10+'СЕТ СН'!$I$6-'СЕТ СН'!$I$26</f>
        <v>2439.5380832999999</v>
      </c>
      <c r="O159" s="36">
        <f>SUMIFS(СВЦЭМ!$D$39:$D$782,СВЦЭМ!$A$39:$A$782,$A159,СВЦЭМ!$B$39:$B$782,O$155)+'СЕТ СН'!$I$14+СВЦЭМ!$D$10+'СЕТ СН'!$I$6-'СЕТ СН'!$I$26</f>
        <v>2422.5491766699997</v>
      </c>
      <c r="P159" s="36">
        <f>SUMIFS(СВЦЭМ!$D$39:$D$782,СВЦЭМ!$A$39:$A$782,$A159,СВЦЭМ!$B$39:$B$782,P$155)+'СЕТ СН'!$I$14+СВЦЭМ!$D$10+'СЕТ СН'!$I$6-'СЕТ СН'!$I$26</f>
        <v>2418.9907654799999</v>
      </c>
      <c r="Q159" s="36">
        <f>SUMIFS(СВЦЭМ!$D$39:$D$782,СВЦЭМ!$A$39:$A$782,$A159,СВЦЭМ!$B$39:$B$782,Q$155)+'СЕТ СН'!$I$14+СВЦЭМ!$D$10+'СЕТ СН'!$I$6-'СЕТ СН'!$I$26</f>
        <v>2422.1786818</v>
      </c>
      <c r="R159" s="36">
        <f>SUMIFS(СВЦЭМ!$D$39:$D$782,СВЦЭМ!$A$39:$A$782,$A159,СВЦЭМ!$B$39:$B$782,R$155)+'СЕТ СН'!$I$14+СВЦЭМ!$D$10+'СЕТ СН'!$I$6-'СЕТ СН'!$I$26</f>
        <v>2433.0395450200003</v>
      </c>
      <c r="S159" s="36">
        <f>SUMIFS(СВЦЭМ!$D$39:$D$782,СВЦЭМ!$A$39:$A$782,$A159,СВЦЭМ!$B$39:$B$782,S$155)+'СЕТ СН'!$I$14+СВЦЭМ!$D$10+'СЕТ СН'!$I$6-'СЕТ СН'!$I$26</f>
        <v>2422.90223027</v>
      </c>
      <c r="T159" s="36">
        <f>SUMIFS(СВЦЭМ!$D$39:$D$782,СВЦЭМ!$A$39:$A$782,$A159,СВЦЭМ!$B$39:$B$782,T$155)+'СЕТ СН'!$I$14+СВЦЭМ!$D$10+'СЕТ СН'!$I$6-'СЕТ СН'!$I$26</f>
        <v>2410.74072075</v>
      </c>
      <c r="U159" s="36">
        <f>SUMIFS(СВЦЭМ!$D$39:$D$782,СВЦЭМ!$A$39:$A$782,$A159,СВЦЭМ!$B$39:$B$782,U$155)+'СЕТ СН'!$I$14+СВЦЭМ!$D$10+'СЕТ СН'!$I$6-'СЕТ СН'!$I$26</f>
        <v>2427.6937569700003</v>
      </c>
      <c r="V159" s="36">
        <f>SUMIFS(СВЦЭМ!$D$39:$D$782,СВЦЭМ!$A$39:$A$782,$A159,СВЦЭМ!$B$39:$B$782,V$155)+'СЕТ СН'!$I$14+СВЦЭМ!$D$10+'СЕТ СН'!$I$6-'СЕТ СН'!$I$26</f>
        <v>2437.2025259000002</v>
      </c>
      <c r="W159" s="36">
        <f>SUMIFS(СВЦЭМ!$D$39:$D$782,СВЦЭМ!$A$39:$A$782,$A159,СВЦЭМ!$B$39:$B$782,W$155)+'СЕТ СН'!$I$14+СВЦЭМ!$D$10+'СЕТ СН'!$I$6-'СЕТ СН'!$I$26</f>
        <v>2412.00209971</v>
      </c>
      <c r="X159" s="36">
        <f>SUMIFS(СВЦЭМ!$D$39:$D$782,СВЦЭМ!$A$39:$A$782,$A159,СВЦЭМ!$B$39:$B$782,X$155)+'СЕТ СН'!$I$14+СВЦЭМ!$D$10+'СЕТ СН'!$I$6-'СЕТ СН'!$I$26</f>
        <v>2462.0706009599999</v>
      </c>
      <c r="Y159" s="36">
        <f>SUMIFS(СВЦЭМ!$D$39:$D$782,СВЦЭМ!$A$39:$A$782,$A159,СВЦЭМ!$B$39:$B$782,Y$155)+'СЕТ СН'!$I$14+СВЦЭМ!$D$10+'СЕТ СН'!$I$6-'СЕТ СН'!$I$26</f>
        <v>2565.0519218999998</v>
      </c>
    </row>
    <row r="160" spans="1:27" ht="15.75" x14ac:dyDescent="0.2">
      <c r="A160" s="35">
        <f t="shared" si="4"/>
        <v>45478</v>
      </c>
      <c r="B160" s="36">
        <f>SUMIFS(СВЦЭМ!$D$39:$D$782,СВЦЭМ!$A$39:$A$782,$A160,СВЦЭМ!$B$39:$B$782,B$155)+'СЕТ СН'!$I$14+СВЦЭМ!$D$10+'СЕТ СН'!$I$6-'СЕТ СН'!$I$26</f>
        <v>2653.82345295</v>
      </c>
      <c r="C160" s="36">
        <f>SUMIFS(СВЦЭМ!$D$39:$D$782,СВЦЭМ!$A$39:$A$782,$A160,СВЦЭМ!$B$39:$B$782,C$155)+'СЕТ СН'!$I$14+СВЦЭМ!$D$10+'СЕТ СН'!$I$6-'СЕТ СН'!$I$26</f>
        <v>2751.33253672</v>
      </c>
      <c r="D160" s="36">
        <f>SUMIFS(СВЦЭМ!$D$39:$D$782,СВЦЭМ!$A$39:$A$782,$A160,СВЦЭМ!$B$39:$B$782,D$155)+'СЕТ СН'!$I$14+СВЦЭМ!$D$10+'СЕТ СН'!$I$6-'СЕТ СН'!$I$26</f>
        <v>2812.6468789800001</v>
      </c>
      <c r="E160" s="36">
        <f>SUMIFS(СВЦЭМ!$D$39:$D$782,СВЦЭМ!$A$39:$A$782,$A160,СВЦЭМ!$B$39:$B$782,E$155)+'СЕТ СН'!$I$14+СВЦЭМ!$D$10+'СЕТ СН'!$I$6-'СЕТ СН'!$I$26</f>
        <v>2841.3231351900004</v>
      </c>
      <c r="F160" s="36">
        <f>SUMIFS(СВЦЭМ!$D$39:$D$782,СВЦЭМ!$A$39:$A$782,$A160,СВЦЭМ!$B$39:$B$782,F$155)+'СЕТ СН'!$I$14+СВЦЭМ!$D$10+'СЕТ СН'!$I$6-'СЕТ СН'!$I$26</f>
        <v>2832.7557460899998</v>
      </c>
      <c r="G160" s="36">
        <f>SUMIFS(СВЦЭМ!$D$39:$D$782,СВЦЭМ!$A$39:$A$782,$A160,СВЦЭМ!$B$39:$B$782,G$155)+'СЕТ СН'!$I$14+СВЦЭМ!$D$10+'СЕТ СН'!$I$6-'СЕТ СН'!$I$26</f>
        <v>2799.12220682</v>
      </c>
      <c r="H160" s="36">
        <f>SUMIFS(СВЦЭМ!$D$39:$D$782,СВЦЭМ!$A$39:$A$782,$A160,СВЦЭМ!$B$39:$B$782,H$155)+'СЕТ СН'!$I$14+СВЦЭМ!$D$10+'СЕТ СН'!$I$6-'СЕТ СН'!$I$26</f>
        <v>2745.3447340499997</v>
      </c>
      <c r="I160" s="36">
        <f>SUMIFS(СВЦЭМ!$D$39:$D$782,СВЦЭМ!$A$39:$A$782,$A160,СВЦЭМ!$B$39:$B$782,I$155)+'СЕТ СН'!$I$14+СВЦЭМ!$D$10+'СЕТ СН'!$I$6-'СЕТ СН'!$I$26</f>
        <v>2639.1160925300001</v>
      </c>
      <c r="J160" s="36">
        <f>SUMIFS(СВЦЭМ!$D$39:$D$782,СВЦЭМ!$A$39:$A$782,$A160,СВЦЭМ!$B$39:$B$782,J$155)+'СЕТ СН'!$I$14+СВЦЭМ!$D$10+'СЕТ СН'!$I$6-'СЕТ СН'!$I$26</f>
        <v>2529.44831591</v>
      </c>
      <c r="K160" s="36">
        <f>SUMIFS(СВЦЭМ!$D$39:$D$782,СВЦЭМ!$A$39:$A$782,$A160,СВЦЭМ!$B$39:$B$782,K$155)+'СЕТ СН'!$I$14+СВЦЭМ!$D$10+'СЕТ СН'!$I$6-'СЕТ СН'!$I$26</f>
        <v>2501.49715754</v>
      </c>
      <c r="L160" s="36">
        <f>SUMIFS(СВЦЭМ!$D$39:$D$782,СВЦЭМ!$A$39:$A$782,$A160,СВЦЭМ!$B$39:$B$782,L$155)+'СЕТ СН'!$I$14+СВЦЭМ!$D$10+'СЕТ СН'!$I$6-'СЕТ СН'!$I$26</f>
        <v>2513.85545258</v>
      </c>
      <c r="M160" s="36">
        <f>SUMIFS(СВЦЭМ!$D$39:$D$782,СВЦЭМ!$A$39:$A$782,$A160,СВЦЭМ!$B$39:$B$782,M$155)+'СЕТ СН'!$I$14+СВЦЭМ!$D$10+'СЕТ СН'!$I$6-'СЕТ СН'!$I$26</f>
        <v>2502.00245451</v>
      </c>
      <c r="N160" s="36">
        <f>SUMIFS(СВЦЭМ!$D$39:$D$782,СВЦЭМ!$A$39:$A$782,$A160,СВЦЭМ!$B$39:$B$782,N$155)+'СЕТ СН'!$I$14+СВЦЭМ!$D$10+'СЕТ СН'!$I$6-'СЕТ СН'!$I$26</f>
        <v>2509.6807287199999</v>
      </c>
      <c r="O160" s="36">
        <f>SUMIFS(СВЦЭМ!$D$39:$D$782,СВЦЭМ!$A$39:$A$782,$A160,СВЦЭМ!$B$39:$B$782,O$155)+'СЕТ СН'!$I$14+СВЦЭМ!$D$10+'СЕТ СН'!$I$6-'СЕТ СН'!$I$26</f>
        <v>2507.7584453700001</v>
      </c>
      <c r="P160" s="36">
        <f>SUMIFS(СВЦЭМ!$D$39:$D$782,СВЦЭМ!$A$39:$A$782,$A160,СВЦЭМ!$B$39:$B$782,P$155)+'СЕТ СН'!$I$14+СВЦЭМ!$D$10+'СЕТ СН'!$I$6-'СЕТ СН'!$I$26</f>
        <v>2516.37983867</v>
      </c>
      <c r="Q160" s="36">
        <f>SUMIFS(СВЦЭМ!$D$39:$D$782,СВЦЭМ!$A$39:$A$782,$A160,СВЦЭМ!$B$39:$B$782,Q$155)+'СЕТ СН'!$I$14+СВЦЭМ!$D$10+'СЕТ СН'!$I$6-'СЕТ СН'!$I$26</f>
        <v>2528.2701619899999</v>
      </c>
      <c r="R160" s="36">
        <f>SUMIFS(СВЦЭМ!$D$39:$D$782,СВЦЭМ!$A$39:$A$782,$A160,СВЦЭМ!$B$39:$B$782,R$155)+'СЕТ СН'!$I$14+СВЦЭМ!$D$10+'СЕТ СН'!$I$6-'СЕТ СН'!$I$26</f>
        <v>2524.4803572600003</v>
      </c>
      <c r="S160" s="36">
        <f>SUMIFS(СВЦЭМ!$D$39:$D$782,СВЦЭМ!$A$39:$A$782,$A160,СВЦЭМ!$B$39:$B$782,S$155)+'СЕТ СН'!$I$14+СВЦЭМ!$D$10+'СЕТ СН'!$I$6-'СЕТ СН'!$I$26</f>
        <v>2516.7960261999997</v>
      </c>
      <c r="T160" s="36">
        <f>SUMIFS(СВЦЭМ!$D$39:$D$782,СВЦЭМ!$A$39:$A$782,$A160,СВЦЭМ!$B$39:$B$782,T$155)+'СЕТ СН'!$I$14+СВЦЭМ!$D$10+'СЕТ СН'!$I$6-'СЕТ СН'!$I$26</f>
        <v>2509.0608313000002</v>
      </c>
      <c r="U160" s="36">
        <f>SUMIFS(СВЦЭМ!$D$39:$D$782,СВЦЭМ!$A$39:$A$782,$A160,СВЦЭМ!$B$39:$B$782,U$155)+'СЕТ СН'!$I$14+СВЦЭМ!$D$10+'СЕТ СН'!$I$6-'СЕТ СН'!$I$26</f>
        <v>2523.3944916299997</v>
      </c>
      <c r="V160" s="36">
        <f>SUMIFS(СВЦЭМ!$D$39:$D$782,СВЦЭМ!$A$39:$A$782,$A160,СВЦЭМ!$B$39:$B$782,V$155)+'СЕТ СН'!$I$14+СВЦЭМ!$D$10+'СЕТ СН'!$I$6-'СЕТ СН'!$I$26</f>
        <v>2537.9108375300002</v>
      </c>
      <c r="W160" s="36">
        <f>SUMIFS(СВЦЭМ!$D$39:$D$782,СВЦЭМ!$A$39:$A$782,$A160,СВЦЭМ!$B$39:$B$782,W$155)+'СЕТ СН'!$I$14+СВЦЭМ!$D$10+'СЕТ СН'!$I$6-'СЕТ СН'!$I$26</f>
        <v>2510.9070645299998</v>
      </c>
      <c r="X160" s="36">
        <f>SUMIFS(СВЦЭМ!$D$39:$D$782,СВЦЭМ!$A$39:$A$782,$A160,СВЦЭМ!$B$39:$B$782,X$155)+'СЕТ СН'!$I$14+СВЦЭМ!$D$10+'СЕТ СН'!$I$6-'СЕТ СН'!$I$26</f>
        <v>2555.2518713099998</v>
      </c>
      <c r="Y160" s="36">
        <f>SUMIFS(СВЦЭМ!$D$39:$D$782,СВЦЭМ!$A$39:$A$782,$A160,СВЦЭМ!$B$39:$B$782,Y$155)+'СЕТ СН'!$I$14+СВЦЭМ!$D$10+'СЕТ СН'!$I$6-'СЕТ СН'!$I$26</f>
        <v>2674.0328091199999</v>
      </c>
    </row>
    <row r="161" spans="1:25" ht="15.75" x14ac:dyDescent="0.2">
      <c r="A161" s="35">
        <f t="shared" si="4"/>
        <v>45479</v>
      </c>
      <c r="B161" s="36">
        <f>SUMIFS(СВЦЭМ!$D$39:$D$782,СВЦЭМ!$A$39:$A$782,$A161,СВЦЭМ!$B$39:$B$782,B$155)+'СЕТ СН'!$I$14+СВЦЭМ!$D$10+'СЕТ СН'!$I$6-'СЕТ СН'!$I$26</f>
        <v>2676.8927539599999</v>
      </c>
      <c r="C161" s="36">
        <f>SUMIFS(СВЦЭМ!$D$39:$D$782,СВЦЭМ!$A$39:$A$782,$A161,СВЦЭМ!$B$39:$B$782,C$155)+'СЕТ СН'!$I$14+СВЦЭМ!$D$10+'СЕТ СН'!$I$6-'СЕТ СН'!$I$26</f>
        <v>2763.0277136</v>
      </c>
      <c r="D161" s="36">
        <f>SUMIFS(СВЦЭМ!$D$39:$D$782,СВЦЭМ!$A$39:$A$782,$A161,СВЦЭМ!$B$39:$B$782,D$155)+'СЕТ СН'!$I$14+СВЦЭМ!$D$10+'СЕТ СН'!$I$6-'СЕТ СН'!$I$26</f>
        <v>2869.0069533799997</v>
      </c>
      <c r="E161" s="36">
        <f>SUMIFS(СВЦЭМ!$D$39:$D$782,СВЦЭМ!$A$39:$A$782,$A161,СВЦЭМ!$B$39:$B$782,E$155)+'СЕТ СН'!$I$14+СВЦЭМ!$D$10+'СЕТ СН'!$I$6-'СЕТ СН'!$I$26</f>
        <v>2933.1980150099998</v>
      </c>
      <c r="F161" s="36">
        <f>SUMIFS(СВЦЭМ!$D$39:$D$782,СВЦЭМ!$A$39:$A$782,$A161,СВЦЭМ!$B$39:$B$782,F$155)+'СЕТ СН'!$I$14+СВЦЭМ!$D$10+'СЕТ СН'!$I$6-'СЕТ СН'!$I$26</f>
        <v>2953.3109874199999</v>
      </c>
      <c r="G161" s="36">
        <f>SUMIFS(СВЦЭМ!$D$39:$D$782,СВЦЭМ!$A$39:$A$782,$A161,СВЦЭМ!$B$39:$B$782,G$155)+'СЕТ СН'!$I$14+СВЦЭМ!$D$10+'СЕТ СН'!$I$6-'СЕТ СН'!$I$26</f>
        <v>2945.0776104699999</v>
      </c>
      <c r="H161" s="36">
        <f>SUMIFS(СВЦЭМ!$D$39:$D$782,СВЦЭМ!$A$39:$A$782,$A161,СВЦЭМ!$B$39:$B$782,H$155)+'СЕТ СН'!$I$14+СВЦЭМ!$D$10+'СЕТ СН'!$I$6-'СЕТ СН'!$I$26</f>
        <v>2939.65840819</v>
      </c>
      <c r="I161" s="36">
        <f>SUMIFS(СВЦЭМ!$D$39:$D$782,СВЦЭМ!$A$39:$A$782,$A161,СВЦЭМ!$B$39:$B$782,I$155)+'СЕТ СН'!$I$14+СВЦЭМ!$D$10+'СЕТ СН'!$I$6-'СЕТ СН'!$I$26</f>
        <v>2853.9616925700002</v>
      </c>
      <c r="J161" s="36">
        <f>SUMIFS(СВЦЭМ!$D$39:$D$782,СВЦЭМ!$A$39:$A$782,$A161,СВЦЭМ!$B$39:$B$782,J$155)+'СЕТ СН'!$I$14+СВЦЭМ!$D$10+'СЕТ СН'!$I$6-'СЕТ СН'!$I$26</f>
        <v>2723.1729135</v>
      </c>
      <c r="K161" s="36">
        <f>SUMIFS(СВЦЭМ!$D$39:$D$782,СВЦЭМ!$A$39:$A$782,$A161,СВЦЭМ!$B$39:$B$782,K$155)+'СЕТ СН'!$I$14+СВЦЭМ!$D$10+'СЕТ СН'!$I$6-'СЕТ СН'!$I$26</f>
        <v>2625.6484994699999</v>
      </c>
      <c r="L161" s="36">
        <f>SUMIFS(СВЦЭМ!$D$39:$D$782,СВЦЭМ!$A$39:$A$782,$A161,СВЦЭМ!$B$39:$B$782,L$155)+'СЕТ СН'!$I$14+СВЦЭМ!$D$10+'СЕТ СН'!$I$6-'СЕТ СН'!$I$26</f>
        <v>2560.26997639</v>
      </c>
      <c r="M161" s="36">
        <f>SUMIFS(СВЦЭМ!$D$39:$D$782,СВЦЭМ!$A$39:$A$782,$A161,СВЦЭМ!$B$39:$B$782,M$155)+'СЕТ СН'!$I$14+СВЦЭМ!$D$10+'СЕТ СН'!$I$6-'СЕТ СН'!$I$26</f>
        <v>2540.24169089</v>
      </c>
      <c r="N161" s="36">
        <f>SUMIFS(СВЦЭМ!$D$39:$D$782,СВЦЭМ!$A$39:$A$782,$A161,СВЦЭМ!$B$39:$B$782,N$155)+'СЕТ СН'!$I$14+СВЦЭМ!$D$10+'СЕТ СН'!$I$6-'СЕТ СН'!$I$26</f>
        <v>2538.75473379</v>
      </c>
      <c r="O161" s="36">
        <f>SUMIFS(СВЦЭМ!$D$39:$D$782,СВЦЭМ!$A$39:$A$782,$A161,СВЦЭМ!$B$39:$B$782,O$155)+'СЕТ СН'!$I$14+СВЦЭМ!$D$10+'СЕТ СН'!$I$6-'СЕТ СН'!$I$26</f>
        <v>2535.6981316700003</v>
      </c>
      <c r="P161" s="36">
        <f>SUMIFS(СВЦЭМ!$D$39:$D$782,СВЦЭМ!$A$39:$A$782,$A161,СВЦЭМ!$B$39:$B$782,P$155)+'СЕТ СН'!$I$14+СВЦЭМ!$D$10+'СЕТ СН'!$I$6-'СЕТ СН'!$I$26</f>
        <v>2533.8307950500002</v>
      </c>
      <c r="Q161" s="36">
        <f>SUMIFS(СВЦЭМ!$D$39:$D$782,СВЦЭМ!$A$39:$A$782,$A161,СВЦЭМ!$B$39:$B$782,Q$155)+'СЕТ СН'!$I$14+СВЦЭМ!$D$10+'СЕТ СН'!$I$6-'СЕТ СН'!$I$26</f>
        <v>2546.0103124899997</v>
      </c>
      <c r="R161" s="36">
        <f>SUMIFS(СВЦЭМ!$D$39:$D$782,СВЦЭМ!$A$39:$A$782,$A161,СВЦЭМ!$B$39:$B$782,R$155)+'СЕТ СН'!$I$14+СВЦЭМ!$D$10+'СЕТ СН'!$I$6-'СЕТ СН'!$I$26</f>
        <v>2576.2599567899997</v>
      </c>
      <c r="S161" s="36">
        <f>SUMIFS(СВЦЭМ!$D$39:$D$782,СВЦЭМ!$A$39:$A$782,$A161,СВЦЭМ!$B$39:$B$782,S$155)+'СЕТ СН'!$I$14+СВЦЭМ!$D$10+'СЕТ СН'!$I$6-'СЕТ СН'!$I$26</f>
        <v>2562.7210851999998</v>
      </c>
      <c r="T161" s="36">
        <f>SUMIFS(СВЦЭМ!$D$39:$D$782,СВЦЭМ!$A$39:$A$782,$A161,СВЦЭМ!$B$39:$B$782,T$155)+'СЕТ СН'!$I$14+СВЦЭМ!$D$10+'СЕТ СН'!$I$6-'СЕТ СН'!$I$26</f>
        <v>2555.8185979700002</v>
      </c>
      <c r="U161" s="36">
        <f>SUMIFS(СВЦЭМ!$D$39:$D$782,СВЦЭМ!$A$39:$A$782,$A161,СВЦЭМ!$B$39:$B$782,U$155)+'СЕТ СН'!$I$14+СВЦЭМ!$D$10+'СЕТ СН'!$I$6-'СЕТ СН'!$I$26</f>
        <v>2564.4320732200003</v>
      </c>
      <c r="V161" s="36">
        <f>SUMIFS(СВЦЭМ!$D$39:$D$782,СВЦЭМ!$A$39:$A$782,$A161,СВЦЭМ!$B$39:$B$782,V$155)+'СЕТ СН'!$I$14+СВЦЭМ!$D$10+'СЕТ СН'!$I$6-'СЕТ СН'!$I$26</f>
        <v>2575.4539256400003</v>
      </c>
      <c r="W161" s="36">
        <f>SUMIFS(СВЦЭМ!$D$39:$D$782,СВЦЭМ!$A$39:$A$782,$A161,СВЦЭМ!$B$39:$B$782,W$155)+'СЕТ СН'!$I$14+СВЦЭМ!$D$10+'СЕТ СН'!$I$6-'СЕТ СН'!$I$26</f>
        <v>2567.0013678099999</v>
      </c>
      <c r="X161" s="36">
        <f>SUMIFS(СВЦЭМ!$D$39:$D$782,СВЦЭМ!$A$39:$A$782,$A161,СВЦЭМ!$B$39:$B$782,X$155)+'СЕТ СН'!$I$14+СВЦЭМ!$D$10+'СЕТ СН'!$I$6-'СЕТ СН'!$I$26</f>
        <v>2602.0889516500001</v>
      </c>
      <c r="Y161" s="36">
        <f>SUMIFS(СВЦЭМ!$D$39:$D$782,СВЦЭМ!$A$39:$A$782,$A161,СВЦЭМ!$B$39:$B$782,Y$155)+'СЕТ СН'!$I$14+СВЦЭМ!$D$10+'СЕТ СН'!$I$6-'СЕТ СН'!$I$26</f>
        <v>2690.2053931999999</v>
      </c>
    </row>
    <row r="162" spans="1:25" ht="15.75" x14ac:dyDescent="0.2">
      <c r="A162" s="35">
        <f t="shared" si="4"/>
        <v>45480</v>
      </c>
      <c r="B162" s="36">
        <f>SUMIFS(СВЦЭМ!$D$39:$D$782,СВЦЭМ!$A$39:$A$782,$A162,СВЦЭМ!$B$39:$B$782,B$155)+'СЕТ СН'!$I$14+СВЦЭМ!$D$10+'СЕТ СН'!$I$6-'СЕТ СН'!$I$26</f>
        <v>2834.8239224600002</v>
      </c>
      <c r="C162" s="36">
        <f>SUMIFS(СВЦЭМ!$D$39:$D$782,СВЦЭМ!$A$39:$A$782,$A162,СВЦЭМ!$B$39:$B$782,C$155)+'СЕТ СН'!$I$14+СВЦЭМ!$D$10+'СЕТ СН'!$I$6-'СЕТ СН'!$I$26</f>
        <v>2898.5039834199997</v>
      </c>
      <c r="D162" s="36">
        <f>SUMIFS(СВЦЭМ!$D$39:$D$782,СВЦЭМ!$A$39:$A$782,$A162,СВЦЭМ!$B$39:$B$782,D$155)+'СЕТ СН'!$I$14+СВЦЭМ!$D$10+'СЕТ СН'!$I$6-'СЕТ СН'!$I$26</f>
        <v>2959.9530440200001</v>
      </c>
      <c r="E162" s="36">
        <f>SUMIFS(СВЦЭМ!$D$39:$D$782,СВЦЭМ!$A$39:$A$782,$A162,СВЦЭМ!$B$39:$B$782,E$155)+'СЕТ СН'!$I$14+СВЦЭМ!$D$10+'СЕТ СН'!$I$6-'СЕТ СН'!$I$26</f>
        <v>2952.3495546499998</v>
      </c>
      <c r="F162" s="36">
        <f>SUMIFS(СВЦЭМ!$D$39:$D$782,СВЦЭМ!$A$39:$A$782,$A162,СВЦЭМ!$B$39:$B$782,F$155)+'СЕТ СН'!$I$14+СВЦЭМ!$D$10+'СЕТ СН'!$I$6-'СЕТ СН'!$I$26</f>
        <v>2955.5393505500001</v>
      </c>
      <c r="G162" s="36">
        <f>SUMIFS(СВЦЭМ!$D$39:$D$782,СВЦЭМ!$A$39:$A$782,$A162,СВЦЭМ!$B$39:$B$782,G$155)+'СЕТ СН'!$I$14+СВЦЭМ!$D$10+'СЕТ СН'!$I$6-'СЕТ СН'!$I$26</f>
        <v>2958.67102707</v>
      </c>
      <c r="H162" s="36">
        <f>SUMIFS(СВЦЭМ!$D$39:$D$782,СВЦЭМ!$A$39:$A$782,$A162,СВЦЭМ!$B$39:$B$782,H$155)+'СЕТ СН'!$I$14+СВЦЭМ!$D$10+'СЕТ СН'!$I$6-'СЕТ СН'!$I$26</f>
        <v>2974.8574358300002</v>
      </c>
      <c r="I162" s="36">
        <f>SUMIFS(СВЦЭМ!$D$39:$D$782,СВЦЭМ!$A$39:$A$782,$A162,СВЦЭМ!$B$39:$B$782,I$155)+'СЕТ СН'!$I$14+СВЦЭМ!$D$10+'СЕТ СН'!$I$6-'СЕТ СН'!$I$26</f>
        <v>2937.64712495</v>
      </c>
      <c r="J162" s="36">
        <f>SUMIFS(СВЦЭМ!$D$39:$D$782,СВЦЭМ!$A$39:$A$782,$A162,СВЦЭМ!$B$39:$B$782,J$155)+'СЕТ СН'!$I$14+СВЦЭМ!$D$10+'СЕТ СН'!$I$6-'СЕТ СН'!$I$26</f>
        <v>2802.94005049</v>
      </c>
      <c r="K162" s="36">
        <f>SUMIFS(СВЦЭМ!$D$39:$D$782,СВЦЭМ!$A$39:$A$782,$A162,СВЦЭМ!$B$39:$B$782,K$155)+'СЕТ СН'!$I$14+СВЦЭМ!$D$10+'СЕТ СН'!$I$6-'СЕТ СН'!$I$26</f>
        <v>2705.4510706000001</v>
      </c>
      <c r="L162" s="36">
        <f>SUMIFS(СВЦЭМ!$D$39:$D$782,СВЦЭМ!$A$39:$A$782,$A162,СВЦЭМ!$B$39:$B$782,L$155)+'СЕТ СН'!$I$14+СВЦЭМ!$D$10+'СЕТ СН'!$I$6-'СЕТ СН'!$I$26</f>
        <v>2657.5486482699998</v>
      </c>
      <c r="M162" s="36">
        <f>SUMIFS(СВЦЭМ!$D$39:$D$782,СВЦЭМ!$A$39:$A$782,$A162,СВЦЭМ!$B$39:$B$782,M$155)+'СЕТ СН'!$I$14+СВЦЭМ!$D$10+'СЕТ СН'!$I$6-'СЕТ СН'!$I$26</f>
        <v>2649.0074229800002</v>
      </c>
      <c r="N162" s="36">
        <f>SUMIFS(СВЦЭМ!$D$39:$D$782,СВЦЭМ!$A$39:$A$782,$A162,СВЦЭМ!$B$39:$B$782,N$155)+'СЕТ СН'!$I$14+СВЦЭМ!$D$10+'СЕТ СН'!$I$6-'СЕТ СН'!$I$26</f>
        <v>2634.8479006899997</v>
      </c>
      <c r="O162" s="36">
        <f>SUMIFS(СВЦЭМ!$D$39:$D$782,СВЦЭМ!$A$39:$A$782,$A162,СВЦЭМ!$B$39:$B$782,O$155)+'СЕТ СН'!$I$14+СВЦЭМ!$D$10+'СЕТ СН'!$I$6-'СЕТ СН'!$I$26</f>
        <v>2622.33031407</v>
      </c>
      <c r="P162" s="36">
        <f>SUMIFS(СВЦЭМ!$D$39:$D$782,СВЦЭМ!$A$39:$A$782,$A162,СВЦЭМ!$B$39:$B$782,P$155)+'СЕТ СН'!$I$14+СВЦЭМ!$D$10+'СЕТ СН'!$I$6-'СЕТ СН'!$I$26</f>
        <v>2636.5253207699998</v>
      </c>
      <c r="Q162" s="36">
        <f>SUMIFS(СВЦЭМ!$D$39:$D$782,СВЦЭМ!$A$39:$A$782,$A162,СВЦЭМ!$B$39:$B$782,Q$155)+'СЕТ СН'!$I$14+СВЦЭМ!$D$10+'СЕТ СН'!$I$6-'СЕТ СН'!$I$26</f>
        <v>2647.88100016</v>
      </c>
      <c r="R162" s="36">
        <f>SUMIFS(СВЦЭМ!$D$39:$D$782,СВЦЭМ!$A$39:$A$782,$A162,СВЦЭМ!$B$39:$B$782,R$155)+'СЕТ СН'!$I$14+СВЦЭМ!$D$10+'СЕТ СН'!$I$6-'СЕТ СН'!$I$26</f>
        <v>2640.6933502800002</v>
      </c>
      <c r="S162" s="36">
        <f>SUMIFS(СВЦЭМ!$D$39:$D$782,СВЦЭМ!$A$39:$A$782,$A162,СВЦЭМ!$B$39:$B$782,S$155)+'СЕТ СН'!$I$14+СВЦЭМ!$D$10+'СЕТ СН'!$I$6-'СЕТ СН'!$I$26</f>
        <v>2639.4914086099998</v>
      </c>
      <c r="T162" s="36">
        <f>SUMIFS(СВЦЭМ!$D$39:$D$782,СВЦЭМ!$A$39:$A$782,$A162,СВЦЭМ!$B$39:$B$782,T$155)+'СЕТ СН'!$I$14+СВЦЭМ!$D$10+'СЕТ СН'!$I$6-'СЕТ СН'!$I$26</f>
        <v>2619.23769627</v>
      </c>
      <c r="U162" s="36">
        <f>SUMIFS(СВЦЭМ!$D$39:$D$782,СВЦЭМ!$A$39:$A$782,$A162,СВЦЭМ!$B$39:$B$782,U$155)+'СЕТ СН'!$I$14+СВЦЭМ!$D$10+'СЕТ СН'!$I$6-'СЕТ СН'!$I$26</f>
        <v>2626.8664459199999</v>
      </c>
      <c r="V162" s="36">
        <f>SUMIFS(СВЦЭМ!$D$39:$D$782,СВЦЭМ!$A$39:$A$782,$A162,СВЦЭМ!$B$39:$B$782,V$155)+'СЕТ СН'!$I$14+СВЦЭМ!$D$10+'СЕТ СН'!$I$6-'СЕТ СН'!$I$26</f>
        <v>2631.19494992</v>
      </c>
      <c r="W162" s="36">
        <f>SUMIFS(СВЦЭМ!$D$39:$D$782,СВЦЭМ!$A$39:$A$782,$A162,СВЦЭМ!$B$39:$B$782,W$155)+'СЕТ СН'!$I$14+СВЦЭМ!$D$10+'СЕТ СН'!$I$6-'СЕТ СН'!$I$26</f>
        <v>2619.7062622100002</v>
      </c>
      <c r="X162" s="36">
        <f>SUMIFS(СВЦЭМ!$D$39:$D$782,СВЦЭМ!$A$39:$A$782,$A162,СВЦЭМ!$B$39:$B$782,X$155)+'СЕТ СН'!$I$14+СВЦЭМ!$D$10+'СЕТ СН'!$I$6-'СЕТ СН'!$I$26</f>
        <v>2672.59437789</v>
      </c>
      <c r="Y162" s="36">
        <f>SUMIFS(СВЦЭМ!$D$39:$D$782,СВЦЭМ!$A$39:$A$782,$A162,СВЦЭМ!$B$39:$B$782,Y$155)+'СЕТ СН'!$I$14+СВЦЭМ!$D$10+'СЕТ СН'!$I$6-'СЕТ СН'!$I$26</f>
        <v>2760.3723740200003</v>
      </c>
    </row>
    <row r="163" spans="1:25" ht="15.75" x14ac:dyDescent="0.2">
      <c r="A163" s="35">
        <f t="shared" si="4"/>
        <v>45481</v>
      </c>
      <c r="B163" s="36">
        <f>SUMIFS(СВЦЭМ!$D$39:$D$782,СВЦЭМ!$A$39:$A$782,$A163,СВЦЭМ!$B$39:$B$782,B$155)+'СЕТ СН'!$I$14+СВЦЭМ!$D$10+'СЕТ СН'!$I$6-'СЕТ СН'!$I$26</f>
        <v>2855.1102664099999</v>
      </c>
      <c r="C163" s="36">
        <f>SUMIFS(СВЦЭМ!$D$39:$D$782,СВЦЭМ!$A$39:$A$782,$A163,СВЦЭМ!$B$39:$B$782,C$155)+'СЕТ СН'!$I$14+СВЦЭМ!$D$10+'СЕТ СН'!$I$6-'СЕТ СН'!$I$26</f>
        <v>2954.09641332</v>
      </c>
      <c r="D163" s="36">
        <f>SUMIFS(СВЦЭМ!$D$39:$D$782,СВЦЭМ!$A$39:$A$782,$A163,СВЦЭМ!$B$39:$B$782,D$155)+'СЕТ СН'!$I$14+СВЦЭМ!$D$10+'СЕТ СН'!$I$6-'СЕТ СН'!$I$26</f>
        <v>3031.7987307100002</v>
      </c>
      <c r="E163" s="36">
        <f>SUMIFS(СВЦЭМ!$D$39:$D$782,СВЦЭМ!$A$39:$A$782,$A163,СВЦЭМ!$B$39:$B$782,E$155)+'СЕТ СН'!$I$14+СВЦЭМ!$D$10+'СЕТ СН'!$I$6-'СЕТ СН'!$I$26</f>
        <v>3059.763387</v>
      </c>
      <c r="F163" s="36">
        <f>SUMIFS(СВЦЭМ!$D$39:$D$782,СВЦЭМ!$A$39:$A$782,$A163,СВЦЭМ!$B$39:$B$782,F$155)+'СЕТ СН'!$I$14+СВЦЭМ!$D$10+'СЕТ СН'!$I$6-'СЕТ СН'!$I$26</f>
        <v>3065.9304070799999</v>
      </c>
      <c r="G163" s="36">
        <f>SUMIFS(СВЦЭМ!$D$39:$D$782,СВЦЭМ!$A$39:$A$782,$A163,СВЦЭМ!$B$39:$B$782,G$155)+'СЕТ СН'!$I$14+СВЦЭМ!$D$10+'СЕТ СН'!$I$6-'СЕТ СН'!$I$26</f>
        <v>3048.3696533299999</v>
      </c>
      <c r="H163" s="36">
        <f>SUMIFS(СВЦЭМ!$D$39:$D$782,СВЦЭМ!$A$39:$A$782,$A163,СВЦЭМ!$B$39:$B$782,H$155)+'СЕТ СН'!$I$14+СВЦЭМ!$D$10+'СЕТ СН'!$I$6-'СЕТ СН'!$I$26</f>
        <v>2948.8132774300002</v>
      </c>
      <c r="I163" s="36">
        <f>SUMIFS(СВЦЭМ!$D$39:$D$782,СВЦЭМ!$A$39:$A$782,$A163,СВЦЭМ!$B$39:$B$782,I$155)+'СЕТ СН'!$I$14+СВЦЭМ!$D$10+'СЕТ СН'!$I$6-'СЕТ СН'!$I$26</f>
        <v>2855.3287791800003</v>
      </c>
      <c r="J163" s="36">
        <f>SUMIFS(СВЦЭМ!$D$39:$D$782,СВЦЭМ!$A$39:$A$782,$A163,СВЦЭМ!$B$39:$B$782,J$155)+'СЕТ СН'!$I$14+СВЦЭМ!$D$10+'СЕТ СН'!$I$6-'СЕТ СН'!$I$26</f>
        <v>2740.5877201399999</v>
      </c>
      <c r="K163" s="36">
        <f>SUMIFS(СВЦЭМ!$D$39:$D$782,СВЦЭМ!$A$39:$A$782,$A163,СВЦЭМ!$B$39:$B$782,K$155)+'СЕТ СН'!$I$14+СВЦЭМ!$D$10+'СЕТ СН'!$I$6-'СЕТ СН'!$I$26</f>
        <v>2673.61734183</v>
      </c>
      <c r="L163" s="36">
        <f>SUMIFS(СВЦЭМ!$D$39:$D$782,СВЦЭМ!$A$39:$A$782,$A163,СВЦЭМ!$B$39:$B$782,L$155)+'СЕТ СН'!$I$14+СВЦЭМ!$D$10+'СЕТ СН'!$I$6-'СЕТ СН'!$I$26</f>
        <v>2626.7652781799998</v>
      </c>
      <c r="M163" s="36">
        <f>SUMIFS(СВЦЭМ!$D$39:$D$782,СВЦЭМ!$A$39:$A$782,$A163,СВЦЭМ!$B$39:$B$782,M$155)+'СЕТ СН'!$I$14+СВЦЭМ!$D$10+'СЕТ СН'!$I$6-'СЕТ СН'!$I$26</f>
        <v>2629.0940055299998</v>
      </c>
      <c r="N163" s="36">
        <f>SUMIFS(СВЦЭМ!$D$39:$D$782,СВЦЭМ!$A$39:$A$782,$A163,СВЦЭМ!$B$39:$B$782,N$155)+'СЕТ СН'!$I$14+СВЦЭМ!$D$10+'СЕТ СН'!$I$6-'СЕТ СН'!$I$26</f>
        <v>2621.37062173</v>
      </c>
      <c r="O163" s="36">
        <f>SUMIFS(СВЦЭМ!$D$39:$D$782,СВЦЭМ!$A$39:$A$782,$A163,СВЦЭМ!$B$39:$B$782,O$155)+'СЕТ СН'!$I$14+СВЦЭМ!$D$10+'СЕТ СН'!$I$6-'СЕТ СН'!$I$26</f>
        <v>2624.6267865</v>
      </c>
      <c r="P163" s="36">
        <f>SUMIFS(СВЦЭМ!$D$39:$D$782,СВЦЭМ!$A$39:$A$782,$A163,СВЦЭМ!$B$39:$B$782,P$155)+'СЕТ СН'!$I$14+СВЦЭМ!$D$10+'СЕТ СН'!$I$6-'СЕТ СН'!$I$26</f>
        <v>2627.8508359400003</v>
      </c>
      <c r="Q163" s="36">
        <f>SUMIFS(СВЦЭМ!$D$39:$D$782,СВЦЭМ!$A$39:$A$782,$A163,СВЦЭМ!$B$39:$B$782,Q$155)+'СЕТ СН'!$I$14+СВЦЭМ!$D$10+'СЕТ СН'!$I$6-'СЕТ СН'!$I$26</f>
        <v>2634.0558023399999</v>
      </c>
      <c r="R163" s="36">
        <f>SUMIFS(СВЦЭМ!$D$39:$D$782,СВЦЭМ!$A$39:$A$782,$A163,СВЦЭМ!$B$39:$B$782,R$155)+'СЕТ СН'!$I$14+СВЦЭМ!$D$10+'СЕТ СН'!$I$6-'СЕТ СН'!$I$26</f>
        <v>2632.01060874</v>
      </c>
      <c r="S163" s="36">
        <f>SUMIFS(СВЦЭМ!$D$39:$D$782,СВЦЭМ!$A$39:$A$782,$A163,СВЦЭМ!$B$39:$B$782,S$155)+'СЕТ СН'!$I$14+СВЦЭМ!$D$10+'СЕТ СН'!$I$6-'СЕТ СН'!$I$26</f>
        <v>2627.2030553599998</v>
      </c>
      <c r="T163" s="36">
        <f>SUMIFS(СВЦЭМ!$D$39:$D$782,СВЦЭМ!$A$39:$A$782,$A163,СВЦЭМ!$B$39:$B$782,T$155)+'СЕТ СН'!$I$14+СВЦЭМ!$D$10+'СЕТ СН'!$I$6-'СЕТ СН'!$I$26</f>
        <v>2617.0553226500001</v>
      </c>
      <c r="U163" s="36">
        <f>SUMIFS(СВЦЭМ!$D$39:$D$782,СВЦЭМ!$A$39:$A$782,$A163,СВЦЭМ!$B$39:$B$782,U$155)+'СЕТ СН'!$I$14+СВЦЭМ!$D$10+'СЕТ СН'!$I$6-'СЕТ СН'!$I$26</f>
        <v>2622.8593850699999</v>
      </c>
      <c r="V163" s="36">
        <f>SUMIFS(СВЦЭМ!$D$39:$D$782,СВЦЭМ!$A$39:$A$782,$A163,СВЦЭМ!$B$39:$B$782,V$155)+'СЕТ СН'!$I$14+СВЦЭМ!$D$10+'СЕТ СН'!$I$6-'СЕТ СН'!$I$26</f>
        <v>2604.1952668900003</v>
      </c>
      <c r="W163" s="36">
        <f>SUMIFS(СВЦЭМ!$D$39:$D$782,СВЦЭМ!$A$39:$A$782,$A163,СВЦЭМ!$B$39:$B$782,W$155)+'СЕТ СН'!$I$14+СВЦЭМ!$D$10+'СЕТ СН'!$I$6-'СЕТ СН'!$I$26</f>
        <v>2604.3526930400003</v>
      </c>
      <c r="X163" s="36">
        <f>SUMIFS(СВЦЭМ!$D$39:$D$782,СВЦЭМ!$A$39:$A$782,$A163,СВЦЭМ!$B$39:$B$782,X$155)+'СЕТ СН'!$I$14+СВЦЭМ!$D$10+'СЕТ СН'!$I$6-'СЕТ СН'!$I$26</f>
        <v>2646.2737202400003</v>
      </c>
      <c r="Y163" s="36">
        <f>SUMIFS(СВЦЭМ!$D$39:$D$782,СВЦЭМ!$A$39:$A$782,$A163,СВЦЭМ!$B$39:$B$782,Y$155)+'СЕТ СН'!$I$14+СВЦЭМ!$D$10+'СЕТ СН'!$I$6-'СЕТ СН'!$I$26</f>
        <v>2732.2339175300003</v>
      </c>
    </row>
    <row r="164" spans="1:25" ht="15.75" x14ac:dyDescent="0.2">
      <c r="A164" s="35">
        <f t="shared" si="4"/>
        <v>45482</v>
      </c>
      <c r="B164" s="36">
        <f>SUMIFS(СВЦЭМ!$D$39:$D$782,СВЦЭМ!$A$39:$A$782,$A164,СВЦЭМ!$B$39:$B$782,B$155)+'СЕТ СН'!$I$14+СВЦЭМ!$D$10+'СЕТ СН'!$I$6-'СЕТ СН'!$I$26</f>
        <v>2884.0930786500003</v>
      </c>
      <c r="C164" s="36">
        <f>SUMIFS(СВЦЭМ!$D$39:$D$782,СВЦЭМ!$A$39:$A$782,$A164,СВЦЭМ!$B$39:$B$782,C$155)+'СЕТ СН'!$I$14+СВЦЭМ!$D$10+'СЕТ СН'!$I$6-'СЕТ СН'!$I$26</f>
        <v>2971.9884380000003</v>
      </c>
      <c r="D164" s="36">
        <f>SUMIFS(СВЦЭМ!$D$39:$D$782,СВЦЭМ!$A$39:$A$782,$A164,СВЦЭМ!$B$39:$B$782,D$155)+'СЕТ СН'!$I$14+СВЦЭМ!$D$10+'СЕТ СН'!$I$6-'СЕТ СН'!$I$26</f>
        <v>3037.4207415800001</v>
      </c>
      <c r="E164" s="36">
        <f>SUMIFS(СВЦЭМ!$D$39:$D$782,СВЦЭМ!$A$39:$A$782,$A164,СВЦЭМ!$B$39:$B$782,E$155)+'СЕТ СН'!$I$14+СВЦЭМ!$D$10+'СЕТ СН'!$I$6-'СЕТ СН'!$I$26</f>
        <v>3090.8038394300002</v>
      </c>
      <c r="F164" s="36">
        <f>SUMIFS(СВЦЭМ!$D$39:$D$782,СВЦЭМ!$A$39:$A$782,$A164,СВЦЭМ!$B$39:$B$782,F$155)+'СЕТ СН'!$I$14+СВЦЭМ!$D$10+'СЕТ СН'!$I$6-'СЕТ СН'!$I$26</f>
        <v>3083.0629921199998</v>
      </c>
      <c r="G164" s="36">
        <f>SUMIFS(СВЦЭМ!$D$39:$D$782,СВЦЭМ!$A$39:$A$782,$A164,СВЦЭМ!$B$39:$B$782,G$155)+'СЕТ СН'!$I$14+СВЦЭМ!$D$10+'СЕТ СН'!$I$6-'СЕТ СН'!$I$26</f>
        <v>3067.2104144</v>
      </c>
      <c r="H164" s="36">
        <f>SUMIFS(СВЦЭМ!$D$39:$D$782,СВЦЭМ!$A$39:$A$782,$A164,СВЦЭМ!$B$39:$B$782,H$155)+'СЕТ СН'!$I$14+СВЦЭМ!$D$10+'СЕТ СН'!$I$6-'СЕТ СН'!$I$26</f>
        <v>2878.1346679799999</v>
      </c>
      <c r="I164" s="36">
        <f>SUMIFS(СВЦЭМ!$D$39:$D$782,СВЦЭМ!$A$39:$A$782,$A164,СВЦЭМ!$B$39:$B$782,I$155)+'СЕТ СН'!$I$14+СВЦЭМ!$D$10+'СЕТ СН'!$I$6-'СЕТ СН'!$I$26</f>
        <v>2781.2739806</v>
      </c>
      <c r="J164" s="36">
        <f>SUMIFS(СВЦЭМ!$D$39:$D$782,СВЦЭМ!$A$39:$A$782,$A164,СВЦЭМ!$B$39:$B$782,J$155)+'СЕТ СН'!$I$14+СВЦЭМ!$D$10+'СЕТ СН'!$I$6-'СЕТ СН'!$I$26</f>
        <v>2660.71225258</v>
      </c>
      <c r="K164" s="36">
        <f>SUMIFS(СВЦЭМ!$D$39:$D$782,СВЦЭМ!$A$39:$A$782,$A164,СВЦЭМ!$B$39:$B$782,K$155)+'СЕТ СН'!$I$14+СВЦЭМ!$D$10+'СЕТ СН'!$I$6-'СЕТ СН'!$I$26</f>
        <v>2591.9023329800002</v>
      </c>
      <c r="L164" s="36">
        <f>SUMIFS(СВЦЭМ!$D$39:$D$782,СВЦЭМ!$A$39:$A$782,$A164,СВЦЭМ!$B$39:$B$782,L$155)+'СЕТ СН'!$I$14+СВЦЭМ!$D$10+'СЕТ СН'!$I$6-'СЕТ СН'!$I$26</f>
        <v>2562.35603408</v>
      </c>
      <c r="M164" s="36">
        <f>SUMIFS(СВЦЭМ!$D$39:$D$782,СВЦЭМ!$A$39:$A$782,$A164,СВЦЭМ!$B$39:$B$782,M$155)+'СЕТ СН'!$I$14+СВЦЭМ!$D$10+'СЕТ СН'!$I$6-'СЕТ СН'!$I$26</f>
        <v>2538.01673966</v>
      </c>
      <c r="N164" s="36">
        <f>SUMIFS(СВЦЭМ!$D$39:$D$782,СВЦЭМ!$A$39:$A$782,$A164,СВЦЭМ!$B$39:$B$782,N$155)+'СЕТ СН'!$I$14+СВЦЭМ!$D$10+'СЕТ СН'!$I$6-'СЕТ СН'!$I$26</f>
        <v>2526.58083566</v>
      </c>
      <c r="O164" s="36">
        <f>SUMIFS(СВЦЭМ!$D$39:$D$782,СВЦЭМ!$A$39:$A$782,$A164,СВЦЭМ!$B$39:$B$782,O$155)+'СЕТ СН'!$I$14+СВЦЭМ!$D$10+'СЕТ СН'!$I$6-'СЕТ СН'!$I$26</f>
        <v>2507.9127758100003</v>
      </c>
      <c r="P164" s="36">
        <f>SUMIFS(СВЦЭМ!$D$39:$D$782,СВЦЭМ!$A$39:$A$782,$A164,СВЦЭМ!$B$39:$B$782,P$155)+'СЕТ СН'!$I$14+СВЦЭМ!$D$10+'СЕТ СН'!$I$6-'СЕТ СН'!$I$26</f>
        <v>2514.5711735599998</v>
      </c>
      <c r="Q164" s="36">
        <f>SUMIFS(СВЦЭМ!$D$39:$D$782,СВЦЭМ!$A$39:$A$782,$A164,СВЦЭМ!$B$39:$B$782,Q$155)+'СЕТ СН'!$I$14+СВЦЭМ!$D$10+'СЕТ СН'!$I$6-'СЕТ СН'!$I$26</f>
        <v>2529.31026135</v>
      </c>
      <c r="R164" s="36">
        <f>SUMIFS(СВЦЭМ!$D$39:$D$782,СВЦЭМ!$A$39:$A$782,$A164,СВЦЭМ!$B$39:$B$782,R$155)+'СЕТ СН'!$I$14+СВЦЭМ!$D$10+'СЕТ СН'!$I$6-'СЕТ СН'!$I$26</f>
        <v>2527.5534503500003</v>
      </c>
      <c r="S164" s="36">
        <f>SUMIFS(СВЦЭМ!$D$39:$D$782,СВЦЭМ!$A$39:$A$782,$A164,СВЦЭМ!$B$39:$B$782,S$155)+'СЕТ СН'!$I$14+СВЦЭМ!$D$10+'СЕТ СН'!$I$6-'СЕТ СН'!$I$26</f>
        <v>2525.9639558999997</v>
      </c>
      <c r="T164" s="36">
        <f>SUMIFS(СВЦЭМ!$D$39:$D$782,СВЦЭМ!$A$39:$A$782,$A164,СВЦЭМ!$B$39:$B$782,T$155)+'СЕТ СН'!$I$14+СВЦЭМ!$D$10+'СЕТ СН'!$I$6-'СЕТ СН'!$I$26</f>
        <v>2531.2713067499999</v>
      </c>
      <c r="U164" s="36">
        <f>SUMIFS(СВЦЭМ!$D$39:$D$782,СВЦЭМ!$A$39:$A$782,$A164,СВЦЭМ!$B$39:$B$782,U$155)+'СЕТ СН'!$I$14+СВЦЭМ!$D$10+'СЕТ СН'!$I$6-'СЕТ СН'!$I$26</f>
        <v>2551.5024229700002</v>
      </c>
      <c r="V164" s="36">
        <f>SUMIFS(СВЦЭМ!$D$39:$D$782,СВЦЭМ!$A$39:$A$782,$A164,СВЦЭМ!$B$39:$B$782,V$155)+'СЕТ СН'!$I$14+СВЦЭМ!$D$10+'СЕТ СН'!$I$6-'СЕТ СН'!$I$26</f>
        <v>2545.96949245</v>
      </c>
      <c r="W164" s="36">
        <f>SUMIFS(СВЦЭМ!$D$39:$D$782,СВЦЭМ!$A$39:$A$782,$A164,СВЦЭМ!$B$39:$B$782,W$155)+'СЕТ СН'!$I$14+СВЦЭМ!$D$10+'СЕТ СН'!$I$6-'СЕТ СН'!$I$26</f>
        <v>2532.3102862999999</v>
      </c>
      <c r="X164" s="36">
        <f>SUMIFS(СВЦЭМ!$D$39:$D$782,СВЦЭМ!$A$39:$A$782,$A164,СВЦЭМ!$B$39:$B$782,X$155)+'СЕТ СН'!$I$14+СВЦЭМ!$D$10+'СЕТ СН'!$I$6-'СЕТ СН'!$I$26</f>
        <v>2559.3481263799999</v>
      </c>
      <c r="Y164" s="36">
        <f>SUMIFS(СВЦЭМ!$D$39:$D$782,СВЦЭМ!$A$39:$A$782,$A164,СВЦЭМ!$B$39:$B$782,Y$155)+'СЕТ СН'!$I$14+СВЦЭМ!$D$10+'СЕТ СН'!$I$6-'СЕТ СН'!$I$26</f>
        <v>2646.3304693099999</v>
      </c>
    </row>
    <row r="165" spans="1:25" ht="15.75" x14ac:dyDescent="0.2">
      <c r="A165" s="35">
        <f t="shared" si="4"/>
        <v>45483</v>
      </c>
      <c r="B165" s="36">
        <f>SUMIFS(СВЦЭМ!$D$39:$D$782,СВЦЭМ!$A$39:$A$782,$A165,СВЦЭМ!$B$39:$B$782,B$155)+'СЕТ СН'!$I$14+СВЦЭМ!$D$10+'СЕТ СН'!$I$6-'СЕТ СН'!$I$26</f>
        <v>2741.1228469400003</v>
      </c>
      <c r="C165" s="36">
        <f>SUMIFS(СВЦЭМ!$D$39:$D$782,СВЦЭМ!$A$39:$A$782,$A165,СВЦЭМ!$B$39:$B$782,C$155)+'СЕТ СН'!$I$14+СВЦЭМ!$D$10+'СЕТ СН'!$I$6-'СЕТ СН'!$I$26</f>
        <v>2853.7892929600002</v>
      </c>
      <c r="D165" s="36">
        <f>SUMIFS(СВЦЭМ!$D$39:$D$782,СВЦЭМ!$A$39:$A$782,$A165,СВЦЭМ!$B$39:$B$782,D$155)+'СЕТ СН'!$I$14+СВЦЭМ!$D$10+'СЕТ СН'!$I$6-'СЕТ СН'!$I$26</f>
        <v>2919.92876518</v>
      </c>
      <c r="E165" s="36">
        <f>SUMIFS(СВЦЭМ!$D$39:$D$782,СВЦЭМ!$A$39:$A$782,$A165,СВЦЭМ!$B$39:$B$782,E$155)+'СЕТ СН'!$I$14+СВЦЭМ!$D$10+'СЕТ СН'!$I$6-'СЕТ СН'!$I$26</f>
        <v>2921.1813264100001</v>
      </c>
      <c r="F165" s="36">
        <f>SUMIFS(СВЦЭМ!$D$39:$D$782,СВЦЭМ!$A$39:$A$782,$A165,СВЦЭМ!$B$39:$B$782,F$155)+'СЕТ СН'!$I$14+СВЦЭМ!$D$10+'СЕТ СН'!$I$6-'СЕТ СН'!$I$26</f>
        <v>2912.3023824399997</v>
      </c>
      <c r="G165" s="36">
        <f>SUMIFS(СВЦЭМ!$D$39:$D$782,СВЦЭМ!$A$39:$A$782,$A165,СВЦЭМ!$B$39:$B$782,G$155)+'СЕТ СН'!$I$14+СВЦЭМ!$D$10+'СЕТ СН'!$I$6-'СЕТ СН'!$I$26</f>
        <v>2938.3883822899998</v>
      </c>
      <c r="H165" s="36">
        <f>SUMIFS(СВЦЭМ!$D$39:$D$782,СВЦЭМ!$A$39:$A$782,$A165,СВЦЭМ!$B$39:$B$782,H$155)+'СЕТ СН'!$I$14+СВЦЭМ!$D$10+'СЕТ СН'!$I$6-'СЕТ СН'!$I$26</f>
        <v>2861.7792823500004</v>
      </c>
      <c r="I165" s="36">
        <f>SUMIFS(СВЦЭМ!$D$39:$D$782,СВЦЭМ!$A$39:$A$782,$A165,СВЦЭМ!$B$39:$B$782,I$155)+'СЕТ СН'!$I$14+СВЦЭМ!$D$10+'СЕТ СН'!$I$6-'СЕТ СН'!$I$26</f>
        <v>2754.2464538300001</v>
      </c>
      <c r="J165" s="36">
        <f>SUMIFS(СВЦЭМ!$D$39:$D$782,СВЦЭМ!$A$39:$A$782,$A165,СВЦЭМ!$B$39:$B$782,J$155)+'СЕТ СН'!$I$14+СВЦЭМ!$D$10+'СЕТ СН'!$I$6-'СЕТ СН'!$I$26</f>
        <v>2644.9246945800001</v>
      </c>
      <c r="K165" s="36">
        <f>SUMIFS(СВЦЭМ!$D$39:$D$782,СВЦЭМ!$A$39:$A$782,$A165,СВЦЭМ!$B$39:$B$782,K$155)+'СЕТ СН'!$I$14+СВЦЭМ!$D$10+'СЕТ СН'!$I$6-'СЕТ СН'!$I$26</f>
        <v>2600.77588866</v>
      </c>
      <c r="L165" s="36">
        <f>SUMIFS(СВЦЭМ!$D$39:$D$782,СВЦЭМ!$A$39:$A$782,$A165,СВЦЭМ!$B$39:$B$782,L$155)+'СЕТ СН'!$I$14+СВЦЭМ!$D$10+'СЕТ СН'!$I$6-'СЕТ СН'!$I$26</f>
        <v>2566.99443397</v>
      </c>
      <c r="M165" s="36">
        <f>SUMIFS(СВЦЭМ!$D$39:$D$782,СВЦЭМ!$A$39:$A$782,$A165,СВЦЭМ!$B$39:$B$782,M$155)+'СЕТ СН'!$I$14+СВЦЭМ!$D$10+'СЕТ СН'!$I$6-'СЕТ СН'!$I$26</f>
        <v>2570.2821844999999</v>
      </c>
      <c r="N165" s="36">
        <f>SUMIFS(СВЦЭМ!$D$39:$D$782,СВЦЭМ!$A$39:$A$782,$A165,СВЦЭМ!$B$39:$B$782,N$155)+'СЕТ СН'!$I$14+СВЦЭМ!$D$10+'СЕТ СН'!$I$6-'СЕТ СН'!$I$26</f>
        <v>2571.4213816800002</v>
      </c>
      <c r="O165" s="36">
        <f>SUMIFS(СВЦЭМ!$D$39:$D$782,СВЦЭМ!$A$39:$A$782,$A165,СВЦЭМ!$B$39:$B$782,O$155)+'СЕТ СН'!$I$14+СВЦЭМ!$D$10+'СЕТ СН'!$I$6-'СЕТ СН'!$I$26</f>
        <v>2552.5382862199999</v>
      </c>
      <c r="P165" s="36">
        <f>SUMIFS(СВЦЭМ!$D$39:$D$782,СВЦЭМ!$A$39:$A$782,$A165,СВЦЭМ!$B$39:$B$782,P$155)+'СЕТ СН'!$I$14+СВЦЭМ!$D$10+'СЕТ СН'!$I$6-'СЕТ СН'!$I$26</f>
        <v>2555.8940075299997</v>
      </c>
      <c r="Q165" s="36">
        <f>SUMIFS(СВЦЭМ!$D$39:$D$782,СВЦЭМ!$A$39:$A$782,$A165,СВЦЭМ!$B$39:$B$782,Q$155)+'СЕТ СН'!$I$14+СВЦЭМ!$D$10+'СЕТ СН'!$I$6-'СЕТ СН'!$I$26</f>
        <v>2567.7301036200001</v>
      </c>
      <c r="R165" s="36">
        <f>SUMIFS(СВЦЭМ!$D$39:$D$782,СВЦЭМ!$A$39:$A$782,$A165,СВЦЭМ!$B$39:$B$782,R$155)+'СЕТ СН'!$I$14+СВЦЭМ!$D$10+'СЕТ СН'!$I$6-'СЕТ СН'!$I$26</f>
        <v>2575.6316882199999</v>
      </c>
      <c r="S165" s="36">
        <f>SUMIFS(СВЦЭМ!$D$39:$D$782,СВЦЭМ!$A$39:$A$782,$A165,СВЦЭМ!$B$39:$B$782,S$155)+'СЕТ СН'!$I$14+СВЦЭМ!$D$10+'СЕТ СН'!$I$6-'СЕТ СН'!$I$26</f>
        <v>2589.3157611300003</v>
      </c>
      <c r="T165" s="36">
        <f>SUMIFS(СВЦЭМ!$D$39:$D$782,СВЦЭМ!$A$39:$A$782,$A165,СВЦЭМ!$B$39:$B$782,T$155)+'СЕТ СН'!$I$14+СВЦЭМ!$D$10+'СЕТ СН'!$I$6-'СЕТ СН'!$I$26</f>
        <v>2598.6883189700002</v>
      </c>
      <c r="U165" s="36">
        <f>SUMIFS(СВЦЭМ!$D$39:$D$782,СВЦЭМ!$A$39:$A$782,$A165,СВЦЭМ!$B$39:$B$782,U$155)+'СЕТ СН'!$I$14+СВЦЭМ!$D$10+'СЕТ СН'!$I$6-'СЕТ СН'!$I$26</f>
        <v>2582.0764308899998</v>
      </c>
      <c r="V165" s="36">
        <f>SUMIFS(СВЦЭМ!$D$39:$D$782,СВЦЭМ!$A$39:$A$782,$A165,СВЦЭМ!$B$39:$B$782,V$155)+'СЕТ СН'!$I$14+СВЦЭМ!$D$10+'СЕТ СН'!$I$6-'СЕТ СН'!$I$26</f>
        <v>2582.1917543600002</v>
      </c>
      <c r="W165" s="36">
        <f>SUMIFS(СВЦЭМ!$D$39:$D$782,СВЦЭМ!$A$39:$A$782,$A165,СВЦЭМ!$B$39:$B$782,W$155)+'СЕТ СН'!$I$14+СВЦЭМ!$D$10+'СЕТ СН'!$I$6-'СЕТ СН'!$I$26</f>
        <v>2567.3368588399999</v>
      </c>
      <c r="X165" s="36">
        <f>SUMIFS(СВЦЭМ!$D$39:$D$782,СВЦЭМ!$A$39:$A$782,$A165,СВЦЭМ!$B$39:$B$782,X$155)+'СЕТ СН'!$I$14+СВЦЭМ!$D$10+'СЕТ СН'!$I$6-'СЕТ СН'!$I$26</f>
        <v>2603.5644695600004</v>
      </c>
      <c r="Y165" s="36">
        <f>SUMIFS(СВЦЭМ!$D$39:$D$782,СВЦЭМ!$A$39:$A$782,$A165,СВЦЭМ!$B$39:$B$782,Y$155)+'СЕТ СН'!$I$14+СВЦЭМ!$D$10+'СЕТ СН'!$I$6-'СЕТ СН'!$I$26</f>
        <v>2688.2457338900003</v>
      </c>
    </row>
    <row r="166" spans="1:25" ht="15.75" x14ac:dyDescent="0.2">
      <c r="A166" s="35">
        <f t="shared" si="4"/>
        <v>45484</v>
      </c>
      <c r="B166" s="36">
        <f>SUMIFS(СВЦЭМ!$D$39:$D$782,СВЦЭМ!$A$39:$A$782,$A166,СВЦЭМ!$B$39:$B$782,B$155)+'СЕТ СН'!$I$14+СВЦЭМ!$D$10+'СЕТ СН'!$I$6-'СЕТ СН'!$I$26</f>
        <v>2822.2040162000003</v>
      </c>
      <c r="C166" s="36">
        <f>SUMIFS(СВЦЭМ!$D$39:$D$782,СВЦЭМ!$A$39:$A$782,$A166,СВЦЭМ!$B$39:$B$782,C$155)+'СЕТ СН'!$I$14+СВЦЭМ!$D$10+'СЕТ СН'!$I$6-'СЕТ СН'!$I$26</f>
        <v>2977.19769421</v>
      </c>
      <c r="D166" s="36">
        <f>SUMIFS(СВЦЭМ!$D$39:$D$782,СВЦЭМ!$A$39:$A$782,$A166,СВЦЭМ!$B$39:$B$782,D$155)+'СЕТ СН'!$I$14+СВЦЭМ!$D$10+'СЕТ СН'!$I$6-'СЕТ СН'!$I$26</f>
        <v>3083.72152766</v>
      </c>
      <c r="E166" s="36">
        <f>SUMIFS(СВЦЭМ!$D$39:$D$782,СВЦЭМ!$A$39:$A$782,$A166,СВЦЭМ!$B$39:$B$782,E$155)+'СЕТ СН'!$I$14+СВЦЭМ!$D$10+'СЕТ СН'!$I$6-'СЕТ СН'!$I$26</f>
        <v>3111.5679379600001</v>
      </c>
      <c r="F166" s="36">
        <f>SUMIFS(СВЦЭМ!$D$39:$D$782,СВЦЭМ!$A$39:$A$782,$A166,СВЦЭМ!$B$39:$B$782,F$155)+'СЕТ СН'!$I$14+СВЦЭМ!$D$10+'СЕТ СН'!$I$6-'СЕТ СН'!$I$26</f>
        <v>3121.68377749</v>
      </c>
      <c r="G166" s="36">
        <f>SUMIFS(СВЦЭМ!$D$39:$D$782,СВЦЭМ!$A$39:$A$782,$A166,СВЦЭМ!$B$39:$B$782,G$155)+'СЕТ СН'!$I$14+СВЦЭМ!$D$10+'СЕТ СН'!$I$6-'СЕТ СН'!$I$26</f>
        <v>3094.7431492400001</v>
      </c>
      <c r="H166" s="36">
        <f>SUMIFS(СВЦЭМ!$D$39:$D$782,СВЦЭМ!$A$39:$A$782,$A166,СВЦЭМ!$B$39:$B$782,H$155)+'СЕТ СН'!$I$14+СВЦЭМ!$D$10+'СЕТ СН'!$I$6-'СЕТ СН'!$I$26</f>
        <v>3006.8867518500001</v>
      </c>
      <c r="I166" s="36">
        <f>SUMIFS(СВЦЭМ!$D$39:$D$782,СВЦЭМ!$A$39:$A$782,$A166,СВЦЭМ!$B$39:$B$782,I$155)+'СЕТ СН'!$I$14+СВЦЭМ!$D$10+'СЕТ СН'!$I$6-'СЕТ СН'!$I$26</f>
        <v>2879.7846577700002</v>
      </c>
      <c r="J166" s="36">
        <f>SUMIFS(СВЦЭМ!$D$39:$D$782,СВЦЭМ!$A$39:$A$782,$A166,СВЦЭМ!$B$39:$B$782,J$155)+'СЕТ СН'!$I$14+СВЦЭМ!$D$10+'СЕТ СН'!$I$6-'СЕТ СН'!$I$26</f>
        <v>2767.6161499899999</v>
      </c>
      <c r="K166" s="36">
        <f>SUMIFS(СВЦЭМ!$D$39:$D$782,СВЦЭМ!$A$39:$A$782,$A166,СВЦЭМ!$B$39:$B$782,K$155)+'СЕТ СН'!$I$14+СВЦЭМ!$D$10+'СЕТ СН'!$I$6-'СЕТ СН'!$I$26</f>
        <v>2739.1422887799999</v>
      </c>
      <c r="L166" s="36">
        <f>SUMIFS(СВЦЭМ!$D$39:$D$782,СВЦЭМ!$A$39:$A$782,$A166,СВЦЭМ!$B$39:$B$782,L$155)+'СЕТ СН'!$I$14+СВЦЭМ!$D$10+'СЕТ СН'!$I$6-'СЕТ СН'!$I$26</f>
        <v>2699.4688899399998</v>
      </c>
      <c r="M166" s="36">
        <f>SUMIFS(СВЦЭМ!$D$39:$D$782,СВЦЭМ!$A$39:$A$782,$A166,СВЦЭМ!$B$39:$B$782,M$155)+'СЕТ СН'!$I$14+СВЦЭМ!$D$10+'СЕТ СН'!$I$6-'СЕТ СН'!$I$26</f>
        <v>2707.8606359099999</v>
      </c>
      <c r="N166" s="36">
        <f>SUMIFS(СВЦЭМ!$D$39:$D$782,СВЦЭМ!$A$39:$A$782,$A166,СВЦЭМ!$B$39:$B$782,N$155)+'СЕТ СН'!$I$14+СВЦЭМ!$D$10+'СЕТ СН'!$I$6-'СЕТ СН'!$I$26</f>
        <v>2712.8062922600002</v>
      </c>
      <c r="O166" s="36">
        <f>SUMIFS(СВЦЭМ!$D$39:$D$782,СВЦЭМ!$A$39:$A$782,$A166,СВЦЭМ!$B$39:$B$782,O$155)+'СЕТ СН'!$I$14+СВЦЭМ!$D$10+'СЕТ СН'!$I$6-'СЕТ СН'!$I$26</f>
        <v>2701.11777979</v>
      </c>
      <c r="P166" s="36">
        <f>SUMIFS(СВЦЭМ!$D$39:$D$782,СВЦЭМ!$A$39:$A$782,$A166,СВЦЭМ!$B$39:$B$782,P$155)+'СЕТ СН'!$I$14+СВЦЭМ!$D$10+'СЕТ СН'!$I$6-'СЕТ СН'!$I$26</f>
        <v>2701.77956223</v>
      </c>
      <c r="Q166" s="36">
        <f>SUMIFS(СВЦЭМ!$D$39:$D$782,СВЦЭМ!$A$39:$A$782,$A166,СВЦЭМ!$B$39:$B$782,Q$155)+'СЕТ СН'!$I$14+СВЦЭМ!$D$10+'СЕТ СН'!$I$6-'СЕТ СН'!$I$26</f>
        <v>2703.9370757500001</v>
      </c>
      <c r="R166" s="36">
        <f>SUMIFS(СВЦЭМ!$D$39:$D$782,СВЦЭМ!$A$39:$A$782,$A166,СВЦЭМ!$B$39:$B$782,R$155)+'СЕТ СН'!$I$14+СВЦЭМ!$D$10+'СЕТ СН'!$I$6-'СЕТ СН'!$I$26</f>
        <v>2714.7860105300001</v>
      </c>
      <c r="S166" s="36">
        <f>SUMIFS(СВЦЭМ!$D$39:$D$782,СВЦЭМ!$A$39:$A$782,$A166,СВЦЭМ!$B$39:$B$782,S$155)+'СЕТ СН'!$I$14+СВЦЭМ!$D$10+'СЕТ СН'!$I$6-'СЕТ СН'!$I$26</f>
        <v>2720.0572789899998</v>
      </c>
      <c r="T166" s="36">
        <f>SUMIFS(СВЦЭМ!$D$39:$D$782,СВЦЭМ!$A$39:$A$782,$A166,СВЦЭМ!$B$39:$B$782,T$155)+'СЕТ СН'!$I$14+СВЦЭМ!$D$10+'СЕТ СН'!$I$6-'СЕТ СН'!$I$26</f>
        <v>2713.2466324100001</v>
      </c>
      <c r="U166" s="36">
        <f>SUMIFS(СВЦЭМ!$D$39:$D$782,СВЦЭМ!$A$39:$A$782,$A166,СВЦЭМ!$B$39:$B$782,U$155)+'СЕТ СН'!$I$14+СВЦЭМ!$D$10+'СЕТ СН'!$I$6-'СЕТ СН'!$I$26</f>
        <v>2729.56450692</v>
      </c>
      <c r="V166" s="36">
        <f>SUMIFS(СВЦЭМ!$D$39:$D$782,СВЦЭМ!$A$39:$A$782,$A166,СВЦЭМ!$B$39:$B$782,V$155)+'СЕТ СН'!$I$14+СВЦЭМ!$D$10+'СЕТ СН'!$I$6-'СЕТ СН'!$I$26</f>
        <v>2721.9371300299999</v>
      </c>
      <c r="W166" s="36">
        <f>SUMIFS(СВЦЭМ!$D$39:$D$782,СВЦЭМ!$A$39:$A$782,$A166,СВЦЭМ!$B$39:$B$782,W$155)+'СЕТ СН'!$I$14+СВЦЭМ!$D$10+'СЕТ СН'!$I$6-'СЕТ СН'!$I$26</f>
        <v>2699.8898858800003</v>
      </c>
      <c r="X166" s="36">
        <f>SUMIFS(СВЦЭМ!$D$39:$D$782,СВЦЭМ!$A$39:$A$782,$A166,СВЦЭМ!$B$39:$B$782,X$155)+'СЕТ СН'!$I$14+СВЦЭМ!$D$10+'СЕТ СН'!$I$6-'СЕТ СН'!$I$26</f>
        <v>2738.2181110700003</v>
      </c>
      <c r="Y166" s="36">
        <f>SUMIFS(СВЦЭМ!$D$39:$D$782,СВЦЭМ!$A$39:$A$782,$A166,СВЦЭМ!$B$39:$B$782,Y$155)+'СЕТ СН'!$I$14+СВЦЭМ!$D$10+'СЕТ СН'!$I$6-'СЕТ СН'!$I$26</f>
        <v>2744.9679078899999</v>
      </c>
    </row>
    <row r="167" spans="1:25" ht="15.75" x14ac:dyDescent="0.2">
      <c r="A167" s="35">
        <f t="shared" si="4"/>
        <v>45485</v>
      </c>
      <c r="B167" s="36">
        <f>SUMIFS(СВЦЭМ!$D$39:$D$782,СВЦЭМ!$A$39:$A$782,$A167,СВЦЭМ!$B$39:$B$782,B$155)+'СЕТ СН'!$I$14+СВЦЭМ!$D$10+'СЕТ СН'!$I$6-'СЕТ СН'!$I$26</f>
        <v>2937.7901475899998</v>
      </c>
      <c r="C167" s="36">
        <f>SUMIFS(СВЦЭМ!$D$39:$D$782,СВЦЭМ!$A$39:$A$782,$A167,СВЦЭМ!$B$39:$B$782,C$155)+'СЕТ СН'!$I$14+СВЦЭМ!$D$10+'СЕТ СН'!$I$6-'СЕТ СН'!$I$26</f>
        <v>2996.5423152200001</v>
      </c>
      <c r="D167" s="36">
        <f>SUMIFS(СВЦЭМ!$D$39:$D$782,СВЦЭМ!$A$39:$A$782,$A167,СВЦЭМ!$B$39:$B$782,D$155)+'СЕТ СН'!$I$14+СВЦЭМ!$D$10+'СЕТ СН'!$I$6-'СЕТ СН'!$I$26</f>
        <v>3053.7343402699998</v>
      </c>
      <c r="E167" s="36">
        <f>SUMIFS(СВЦЭМ!$D$39:$D$782,СВЦЭМ!$A$39:$A$782,$A167,СВЦЭМ!$B$39:$B$782,E$155)+'СЕТ СН'!$I$14+СВЦЭМ!$D$10+'СЕТ СН'!$I$6-'СЕТ СН'!$I$26</f>
        <v>3085.4808442499998</v>
      </c>
      <c r="F167" s="36">
        <f>SUMIFS(СВЦЭМ!$D$39:$D$782,СВЦЭМ!$A$39:$A$782,$A167,СВЦЭМ!$B$39:$B$782,F$155)+'СЕТ СН'!$I$14+СВЦЭМ!$D$10+'СЕТ СН'!$I$6-'СЕТ СН'!$I$26</f>
        <v>3086.0134008499999</v>
      </c>
      <c r="G167" s="36">
        <f>SUMIFS(СВЦЭМ!$D$39:$D$782,СВЦЭМ!$A$39:$A$782,$A167,СВЦЭМ!$B$39:$B$782,G$155)+'СЕТ СН'!$I$14+СВЦЭМ!$D$10+'СЕТ СН'!$I$6-'СЕТ СН'!$I$26</f>
        <v>3066.2831027000002</v>
      </c>
      <c r="H167" s="36">
        <f>SUMIFS(СВЦЭМ!$D$39:$D$782,СВЦЭМ!$A$39:$A$782,$A167,СВЦЭМ!$B$39:$B$782,H$155)+'СЕТ СН'!$I$14+СВЦЭМ!$D$10+'СЕТ СН'!$I$6-'СЕТ СН'!$I$26</f>
        <v>3002.9875424299998</v>
      </c>
      <c r="I167" s="36">
        <f>SUMIFS(СВЦЭМ!$D$39:$D$782,СВЦЭМ!$A$39:$A$782,$A167,СВЦЭМ!$B$39:$B$782,I$155)+'СЕТ СН'!$I$14+СВЦЭМ!$D$10+'СЕТ СН'!$I$6-'СЕТ СН'!$I$26</f>
        <v>2879.76610919</v>
      </c>
      <c r="J167" s="36">
        <f>SUMIFS(СВЦЭМ!$D$39:$D$782,СВЦЭМ!$A$39:$A$782,$A167,СВЦЭМ!$B$39:$B$782,J$155)+'СЕТ СН'!$I$14+СВЦЭМ!$D$10+'СЕТ СН'!$I$6-'СЕТ СН'!$I$26</f>
        <v>2739.54516349</v>
      </c>
      <c r="K167" s="36">
        <f>SUMIFS(СВЦЭМ!$D$39:$D$782,СВЦЭМ!$A$39:$A$782,$A167,СВЦЭМ!$B$39:$B$782,K$155)+'СЕТ СН'!$I$14+СВЦЭМ!$D$10+'СЕТ СН'!$I$6-'СЕТ СН'!$I$26</f>
        <v>2703.0038028099998</v>
      </c>
      <c r="L167" s="36">
        <f>SUMIFS(СВЦЭМ!$D$39:$D$782,СВЦЭМ!$A$39:$A$782,$A167,СВЦЭМ!$B$39:$B$782,L$155)+'СЕТ СН'!$I$14+СВЦЭМ!$D$10+'СЕТ СН'!$I$6-'СЕТ СН'!$I$26</f>
        <v>2671.1244378000001</v>
      </c>
      <c r="M167" s="36">
        <f>SUMIFS(СВЦЭМ!$D$39:$D$782,СВЦЭМ!$A$39:$A$782,$A167,СВЦЭМ!$B$39:$B$782,M$155)+'СЕТ СН'!$I$14+СВЦЭМ!$D$10+'СЕТ СН'!$I$6-'СЕТ СН'!$I$26</f>
        <v>2673.5220994800002</v>
      </c>
      <c r="N167" s="36">
        <f>SUMIFS(СВЦЭМ!$D$39:$D$782,СВЦЭМ!$A$39:$A$782,$A167,СВЦЭМ!$B$39:$B$782,N$155)+'СЕТ СН'!$I$14+СВЦЭМ!$D$10+'СЕТ СН'!$I$6-'СЕТ СН'!$I$26</f>
        <v>2663.2110313900002</v>
      </c>
      <c r="O167" s="36">
        <f>SUMIFS(СВЦЭМ!$D$39:$D$782,СВЦЭМ!$A$39:$A$782,$A167,СВЦЭМ!$B$39:$B$782,O$155)+'СЕТ СН'!$I$14+СВЦЭМ!$D$10+'СЕТ СН'!$I$6-'СЕТ СН'!$I$26</f>
        <v>2655.0783695600003</v>
      </c>
      <c r="P167" s="36">
        <f>SUMIFS(СВЦЭМ!$D$39:$D$782,СВЦЭМ!$A$39:$A$782,$A167,СВЦЭМ!$B$39:$B$782,P$155)+'СЕТ СН'!$I$14+СВЦЭМ!$D$10+'СЕТ СН'!$I$6-'СЕТ СН'!$I$26</f>
        <v>2672.0205583500001</v>
      </c>
      <c r="Q167" s="36">
        <f>SUMIFS(СВЦЭМ!$D$39:$D$782,СВЦЭМ!$A$39:$A$782,$A167,СВЦЭМ!$B$39:$B$782,Q$155)+'СЕТ СН'!$I$14+СВЦЭМ!$D$10+'СЕТ СН'!$I$6-'СЕТ СН'!$I$26</f>
        <v>2691.71258902</v>
      </c>
      <c r="R167" s="36">
        <f>SUMIFS(СВЦЭМ!$D$39:$D$782,СВЦЭМ!$A$39:$A$782,$A167,СВЦЭМ!$B$39:$B$782,R$155)+'СЕТ СН'!$I$14+СВЦЭМ!$D$10+'СЕТ СН'!$I$6-'СЕТ СН'!$I$26</f>
        <v>2700.4175761400002</v>
      </c>
      <c r="S167" s="36">
        <f>SUMIFS(СВЦЭМ!$D$39:$D$782,СВЦЭМ!$A$39:$A$782,$A167,СВЦЭМ!$B$39:$B$782,S$155)+'СЕТ СН'!$I$14+СВЦЭМ!$D$10+'СЕТ СН'!$I$6-'СЕТ СН'!$I$26</f>
        <v>2688.79116423</v>
      </c>
      <c r="T167" s="36">
        <f>SUMIFS(СВЦЭМ!$D$39:$D$782,СВЦЭМ!$A$39:$A$782,$A167,СВЦЭМ!$B$39:$B$782,T$155)+'СЕТ СН'!$I$14+СВЦЭМ!$D$10+'СЕТ СН'!$I$6-'СЕТ СН'!$I$26</f>
        <v>2669.17576465</v>
      </c>
      <c r="U167" s="36">
        <f>SUMIFS(СВЦЭМ!$D$39:$D$782,СВЦЭМ!$A$39:$A$782,$A167,СВЦЭМ!$B$39:$B$782,U$155)+'СЕТ СН'!$I$14+СВЦЭМ!$D$10+'СЕТ СН'!$I$6-'СЕТ СН'!$I$26</f>
        <v>2690.5259924700003</v>
      </c>
      <c r="V167" s="36">
        <f>SUMIFS(СВЦЭМ!$D$39:$D$782,СВЦЭМ!$A$39:$A$782,$A167,СВЦЭМ!$B$39:$B$782,V$155)+'СЕТ СН'!$I$14+СВЦЭМ!$D$10+'СЕТ СН'!$I$6-'СЕТ СН'!$I$26</f>
        <v>2702.1953778400002</v>
      </c>
      <c r="W167" s="36">
        <f>SUMIFS(СВЦЭМ!$D$39:$D$782,СВЦЭМ!$A$39:$A$782,$A167,СВЦЭМ!$B$39:$B$782,W$155)+'СЕТ СН'!$I$14+СВЦЭМ!$D$10+'СЕТ СН'!$I$6-'СЕТ СН'!$I$26</f>
        <v>2683.6434502000002</v>
      </c>
      <c r="X167" s="36">
        <f>SUMIFS(СВЦЭМ!$D$39:$D$782,СВЦЭМ!$A$39:$A$782,$A167,СВЦЭМ!$B$39:$B$782,X$155)+'СЕТ СН'!$I$14+СВЦЭМ!$D$10+'СЕТ СН'!$I$6-'СЕТ СН'!$I$26</f>
        <v>2731.4919467899999</v>
      </c>
      <c r="Y167" s="36">
        <f>SUMIFS(СВЦЭМ!$D$39:$D$782,СВЦЭМ!$A$39:$A$782,$A167,СВЦЭМ!$B$39:$B$782,Y$155)+'СЕТ СН'!$I$14+СВЦЭМ!$D$10+'СЕТ СН'!$I$6-'СЕТ СН'!$I$26</f>
        <v>2826.6139697500003</v>
      </c>
    </row>
    <row r="168" spans="1:25" ht="15.75" x14ac:dyDescent="0.2">
      <c r="A168" s="35">
        <f t="shared" si="4"/>
        <v>45486</v>
      </c>
      <c r="B168" s="36">
        <f>SUMIFS(СВЦЭМ!$D$39:$D$782,СВЦЭМ!$A$39:$A$782,$A168,СВЦЭМ!$B$39:$B$782,B$155)+'СЕТ СН'!$I$14+СВЦЭМ!$D$10+'СЕТ СН'!$I$6-'СЕТ СН'!$I$26</f>
        <v>2922.29225322</v>
      </c>
      <c r="C168" s="36">
        <f>SUMIFS(СВЦЭМ!$D$39:$D$782,СВЦЭМ!$A$39:$A$782,$A168,СВЦЭМ!$B$39:$B$782,C$155)+'СЕТ СН'!$I$14+СВЦЭМ!$D$10+'СЕТ СН'!$I$6-'СЕТ СН'!$I$26</f>
        <v>2985.0078516000003</v>
      </c>
      <c r="D168" s="36">
        <f>SUMIFS(СВЦЭМ!$D$39:$D$782,СВЦЭМ!$A$39:$A$782,$A168,СВЦЭМ!$B$39:$B$782,D$155)+'СЕТ СН'!$I$14+СВЦЭМ!$D$10+'СЕТ СН'!$I$6-'СЕТ СН'!$I$26</f>
        <v>2966.6259657999999</v>
      </c>
      <c r="E168" s="36">
        <f>SUMIFS(СВЦЭМ!$D$39:$D$782,СВЦЭМ!$A$39:$A$782,$A168,СВЦЭМ!$B$39:$B$782,E$155)+'СЕТ СН'!$I$14+СВЦЭМ!$D$10+'СЕТ СН'!$I$6-'СЕТ СН'!$I$26</f>
        <v>2966.9280427399999</v>
      </c>
      <c r="F168" s="36">
        <f>SUMIFS(СВЦЭМ!$D$39:$D$782,СВЦЭМ!$A$39:$A$782,$A168,СВЦЭМ!$B$39:$B$782,F$155)+'СЕТ СН'!$I$14+СВЦЭМ!$D$10+'СЕТ СН'!$I$6-'СЕТ СН'!$I$26</f>
        <v>2970.1326214700002</v>
      </c>
      <c r="G168" s="36">
        <f>SUMIFS(СВЦЭМ!$D$39:$D$782,СВЦЭМ!$A$39:$A$782,$A168,СВЦЭМ!$B$39:$B$782,G$155)+'СЕТ СН'!$I$14+СВЦЭМ!$D$10+'СЕТ СН'!$I$6-'СЕТ СН'!$I$26</f>
        <v>2974.5674237900002</v>
      </c>
      <c r="H168" s="36">
        <f>SUMIFS(СВЦЭМ!$D$39:$D$782,СВЦЭМ!$A$39:$A$782,$A168,СВЦЭМ!$B$39:$B$782,H$155)+'СЕТ СН'!$I$14+СВЦЭМ!$D$10+'СЕТ СН'!$I$6-'СЕТ СН'!$I$26</f>
        <v>3054.2334046799997</v>
      </c>
      <c r="I168" s="36">
        <f>SUMIFS(СВЦЭМ!$D$39:$D$782,СВЦЭМ!$A$39:$A$782,$A168,СВЦЭМ!$B$39:$B$782,I$155)+'СЕТ СН'!$I$14+СВЦЭМ!$D$10+'СЕТ СН'!$I$6-'СЕТ СН'!$I$26</f>
        <v>2969.18481952</v>
      </c>
      <c r="J168" s="36">
        <f>SUMIFS(СВЦЭМ!$D$39:$D$782,СВЦЭМ!$A$39:$A$782,$A168,СВЦЭМ!$B$39:$B$782,J$155)+'СЕТ СН'!$I$14+СВЦЭМ!$D$10+'СЕТ СН'!$I$6-'СЕТ СН'!$I$26</f>
        <v>2846.5148235500001</v>
      </c>
      <c r="K168" s="36">
        <f>SUMIFS(СВЦЭМ!$D$39:$D$782,СВЦЭМ!$A$39:$A$782,$A168,СВЦЭМ!$B$39:$B$782,K$155)+'СЕТ СН'!$I$14+СВЦЭМ!$D$10+'СЕТ СН'!$I$6-'СЕТ СН'!$I$26</f>
        <v>2714.1782304899998</v>
      </c>
      <c r="L168" s="36">
        <f>SUMIFS(СВЦЭМ!$D$39:$D$782,СВЦЭМ!$A$39:$A$782,$A168,СВЦЭМ!$B$39:$B$782,L$155)+'СЕТ СН'!$I$14+СВЦЭМ!$D$10+'СЕТ СН'!$I$6-'СЕТ СН'!$I$26</f>
        <v>2651.3245236499997</v>
      </c>
      <c r="M168" s="36">
        <f>SUMIFS(СВЦЭМ!$D$39:$D$782,СВЦЭМ!$A$39:$A$782,$A168,СВЦЭМ!$B$39:$B$782,M$155)+'СЕТ СН'!$I$14+СВЦЭМ!$D$10+'СЕТ СН'!$I$6-'СЕТ СН'!$I$26</f>
        <v>2627.9844441300002</v>
      </c>
      <c r="N168" s="36">
        <f>SUMIFS(СВЦЭМ!$D$39:$D$782,СВЦЭМ!$A$39:$A$782,$A168,СВЦЭМ!$B$39:$B$782,N$155)+'СЕТ СН'!$I$14+СВЦЭМ!$D$10+'СЕТ СН'!$I$6-'СЕТ СН'!$I$26</f>
        <v>2627.1002200499997</v>
      </c>
      <c r="O168" s="36">
        <f>SUMIFS(СВЦЭМ!$D$39:$D$782,СВЦЭМ!$A$39:$A$782,$A168,СВЦЭМ!$B$39:$B$782,O$155)+'СЕТ СН'!$I$14+СВЦЭМ!$D$10+'СЕТ СН'!$I$6-'СЕТ СН'!$I$26</f>
        <v>2617.49152654</v>
      </c>
      <c r="P168" s="36">
        <f>SUMIFS(СВЦЭМ!$D$39:$D$782,СВЦЭМ!$A$39:$A$782,$A168,СВЦЭМ!$B$39:$B$782,P$155)+'СЕТ СН'!$I$14+СВЦЭМ!$D$10+'СЕТ СН'!$I$6-'СЕТ СН'!$I$26</f>
        <v>2629.8273878199998</v>
      </c>
      <c r="Q168" s="36">
        <f>SUMIFS(СВЦЭМ!$D$39:$D$782,СВЦЭМ!$A$39:$A$782,$A168,СВЦЭМ!$B$39:$B$782,Q$155)+'СЕТ СН'!$I$14+СВЦЭМ!$D$10+'СЕТ СН'!$I$6-'СЕТ СН'!$I$26</f>
        <v>2642.2494165600001</v>
      </c>
      <c r="R168" s="36">
        <f>SUMIFS(СВЦЭМ!$D$39:$D$782,СВЦЭМ!$A$39:$A$782,$A168,СВЦЭМ!$B$39:$B$782,R$155)+'СЕТ СН'!$I$14+СВЦЭМ!$D$10+'СЕТ СН'!$I$6-'СЕТ СН'!$I$26</f>
        <v>2611.75970345</v>
      </c>
      <c r="S168" s="36">
        <f>SUMIFS(СВЦЭМ!$D$39:$D$782,СВЦЭМ!$A$39:$A$782,$A168,СВЦЭМ!$B$39:$B$782,S$155)+'СЕТ СН'!$I$14+СВЦЭМ!$D$10+'СЕТ СН'!$I$6-'СЕТ СН'!$I$26</f>
        <v>2610.1357037299999</v>
      </c>
      <c r="T168" s="36">
        <f>SUMIFS(СВЦЭМ!$D$39:$D$782,СВЦЭМ!$A$39:$A$782,$A168,СВЦЭМ!$B$39:$B$782,T$155)+'СЕТ СН'!$I$14+СВЦЭМ!$D$10+'СЕТ СН'!$I$6-'СЕТ СН'!$I$26</f>
        <v>2603.8924536900004</v>
      </c>
      <c r="U168" s="36">
        <f>SUMIFS(СВЦЭМ!$D$39:$D$782,СВЦЭМ!$A$39:$A$782,$A168,СВЦЭМ!$B$39:$B$782,U$155)+'СЕТ СН'!$I$14+СВЦЭМ!$D$10+'СЕТ СН'!$I$6-'СЕТ СН'!$I$26</f>
        <v>2617.8786880400003</v>
      </c>
      <c r="V168" s="36">
        <f>SUMIFS(СВЦЭМ!$D$39:$D$782,СВЦЭМ!$A$39:$A$782,$A168,СВЦЭМ!$B$39:$B$782,V$155)+'СЕТ СН'!$I$14+СВЦЭМ!$D$10+'СЕТ СН'!$I$6-'СЕТ СН'!$I$26</f>
        <v>2629.9419791999999</v>
      </c>
      <c r="W168" s="36">
        <f>SUMIFS(СВЦЭМ!$D$39:$D$782,СВЦЭМ!$A$39:$A$782,$A168,СВЦЭМ!$B$39:$B$782,W$155)+'СЕТ СН'!$I$14+СВЦЭМ!$D$10+'СЕТ СН'!$I$6-'СЕТ СН'!$I$26</f>
        <v>2624.2759536000003</v>
      </c>
      <c r="X168" s="36">
        <f>SUMIFS(СВЦЭМ!$D$39:$D$782,СВЦЭМ!$A$39:$A$782,$A168,СВЦЭМ!$B$39:$B$782,X$155)+'СЕТ СН'!$I$14+СВЦЭМ!$D$10+'СЕТ СН'!$I$6-'СЕТ СН'!$I$26</f>
        <v>2660.47660954</v>
      </c>
      <c r="Y168" s="36">
        <f>SUMIFS(СВЦЭМ!$D$39:$D$782,СВЦЭМ!$A$39:$A$782,$A168,СВЦЭМ!$B$39:$B$782,Y$155)+'СЕТ СН'!$I$14+СВЦЭМ!$D$10+'СЕТ СН'!$I$6-'СЕТ СН'!$I$26</f>
        <v>2756.55794651</v>
      </c>
    </row>
    <row r="169" spans="1:25" ht="15.75" x14ac:dyDescent="0.2">
      <c r="A169" s="35">
        <f t="shared" si="4"/>
        <v>45487</v>
      </c>
      <c r="B169" s="36">
        <f>SUMIFS(СВЦЭМ!$D$39:$D$782,СВЦЭМ!$A$39:$A$782,$A169,СВЦЭМ!$B$39:$B$782,B$155)+'СЕТ СН'!$I$14+СВЦЭМ!$D$10+'СЕТ СН'!$I$6-'СЕТ СН'!$I$26</f>
        <v>2876.8685084799999</v>
      </c>
      <c r="C169" s="36">
        <f>SUMIFS(СВЦЭМ!$D$39:$D$782,СВЦЭМ!$A$39:$A$782,$A169,СВЦЭМ!$B$39:$B$782,C$155)+'СЕТ СН'!$I$14+СВЦЭМ!$D$10+'СЕТ СН'!$I$6-'СЕТ СН'!$I$26</f>
        <v>2854.3319654500001</v>
      </c>
      <c r="D169" s="36">
        <f>SUMIFS(СВЦЭМ!$D$39:$D$782,СВЦЭМ!$A$39:$A$782,$A169,СВЦЭМ!$B$39:$B$782,D$155)+'СЕТ СН'!$I$14+СВЦЭМ!$D$10+'СЕТ СН'!$I$6-'СЕТ СН'!$I$26</f>
        <v>2825.9464536</v>
      </c>
      <c r="E169" s="36">
        <f>SUMIFS(СВЦЭМ!$D$39:$D$782,СВЦЭМ!$A$39:$A$782,$A169,СВЦЭМ!$B$39:$B$782,E$155)+'СЕТ СН'!$I$14+СВЦЭМ!$D$10+'СЕТ СН'!$I$6-'СЕТ СН'!$I$26</f>
        <v>2798.0836570399997</v>
      </c>
      <c r="F169" s="36">
        <f>SUMIFS(СВЦЭМ!$D$39:$D$782,СВЦЭМ!$A$39:$A$782,$A169,СВЦЭМ!$B$39:$B$782,F$155)+'СЕТ СН'!$I$14+СВЦЭМ!$D$10+'СЕТ СН'!$I$6-'СЕТ СН'!$I$26</f>
        <v>2789.3103340799998</v>
      </c>
      <c r="G169" s="36">
        <f>SUMIFS(СВЦЭМ!$D$39:$D$782,СВЦЭМ!$A$39:$A$782,$A169,СВЦЭМ!$B$39:$B$782,G$155)+'СЕТ СН'!$I$14+СВЦЭМ!$D$10+'СЕТ СН'!$I$6-'СЕТ СН'!$I$26</f>
        <v>2801.4248282899998</v>
      </c>
      <c r="H169" s="36">
        <f>SUMIFS(СВЦЭМ!$D$39:$D$782,СВЦЭМ!$A$39:$A$782,$A169,СВЦЭМ!$B$39:$B$782,H$155)+'СЕТ СН'!$I$14+СВЦЭМ!$D$10+'СЕТ СН'!$I$6-'СЕТ СН'!$I$26</f>
        <v>2811.6759866000002</v>
      </c>
      <c r="I169" s="36">
        <f>SUMIFS(СВЦЭМ!$D$39:$D$782,СВЦЭМ!$A$39:$A$782,$A169,СВЦЭМ!$B$39:$B$782,I$155)+'СЕТ СН'!$I$14+СВЦЭМ!$D$10+'СЕТ СН'!$I$6-'СЕТ СН'!$I$26</f>
        <v>2862.2769754000001</v>
      </c>
      <c r="J169" s="36">
        <f>SUMIFS(СВЦЭМ!$D$39:$D$782,СВЦЭМ!$A$39:$A$782,$A169,СВЦЭМ!$B$39:$B$782,J$155)+'СЕТ СН'!$I$14+СВЦЭМ!$D$10+'СЕТ СН'!$I$6-'СЕТ СН'!$I$26</f>
        <v>2899.7897518500004</v>
      </c>
      <c r="K169" s="36">
        <f>SUMIFS(СВЦЭМ!$D$39:$D$782,СВЦЭМ!$A$39:$A$782,$A169,СВЦЭМ!$B$39:$B$782,K$155)+'СЕТ СН'!$I$14+СВЦЭМ!$D$10+'СЕТ СН'!$I$6-'СЕТ СН'!$I$26</f>
        <v>2784.9729244199998</v>
      </c>
      <c r="L169" s="36">
        <f>SUMIFS(СВЦЭМ!$D$39:$D$782,СВЦЭМ!$A$39:$A$782,$A169,СВЦЭМ!$B$39:$B$782,L$155)+'СЕТ СН'!$I$14+СВЦЭМ!$D$10+'СЕТ СН'!$I$6-'СЕТ СН'!$I$26</f>
        <v>2715.8702936600002</v>
      </c>
      <c r="M169" s="36">
        <f>SUMIFS(СВЦЭМ!$D$39:$D$782,СВЦЭМ!$A$39:$A$782,$A169,СВЦЭМ!$B$39:$B$782,M$155)+'СЕТ СН'!$I$14+СВЦЭМ!$D$10+'СЕТ СН'!$I$6-'СЕТ СН'!$I$26</f>
        <v>2685.4180302300001</v>
      </c>
      <c r="N169" s="36">
        <f>SUMIFS(СВЦЭМ!$D$39:$D$782,СВЦЭМ!$A$39:$A$782,$A169,СВЦЭМ!$B$39:$B$782,N$155)+'СЕТ СН'!$I$14+СВЦЭМ!$D$10+'СЕТ СН'!$I$6-'СЕТ СН'!$I$26</f>
        <v>2667.9425271099999</v>
      </c>
      <c r="O169" s="36">
        <f>SUMIFS(СВЦЭМ!$D$39:$D$782,СВЦЭМ!$A$39:$A$782,$A169,СВЦЭМ!$B$39:$B$782,O$155)+'СЕТ СН'!$I$14+СВЦЭМ!$D$10+'СЕТ СН'!$I$6-'СЕТ СН'!$I$26</f>
        <v>2657.5912051599998</v>
      </c>
      <c r="P169" s="36">
        <f>SUMIFS(СВЦЭМ!$D$39:$D$782,СВЦЭМ!$A$39:$A$782,$A169,СВЦЭМ!$B$39:$B$782,P$155)+'СЕТ СН'!$I$14+СВЦЭМ!$D$10+'СЕТ СН'!$I$6-'СЕТ СН'!$I$26</f>
        <v>2669.5844422999999</v>
      </c>
      <c r="Q169" s="36">
        <f>SUMIFS(СВЦЭМ!$D$39:$D$782,СВЦЭМ!$A$39:$A$782,$A169,СВЦЭМ!$B$39:$B$782,Q$155)+'СЕТ СН'!$I$14+СВЦЭМ!$D$10+'СЕТ СН'!$I$6-'СЕТ СН'!$I$26</f>
        <v>2683.4493886499999</v>
      </c>
      <c r="R169" s="36">
        <f>SUMIFS(СВЦЭМ!$D$39:$D$782,СВЦЭМ!$A$39:$A$782,$A169,СВЦЭМ!$B$39:$B$782,R$155)+'СЕТ СН'!$I$14+СВЦЭМ!$D$10+'СЕТ СН'!$I$6-'СЕТ СН'!$I$26</f>
        <v>2687.03427113</v>
      </c>
      <c r="S169" s="36">
        <f>SUMIFS(СВЦЭМ!$D$39:$D$782,СВЦЭМ!$A$39:$A$782,$A169,СВЦЭМ!$B$39:$B$782,S$155)+'СЕТ СН'!$I$14+СВЦЭМ!$D$10+'СЕТ СН'!$I$6-'СЕТ СН'!$I$26</f>
        <v>2676.9539966000002</v>
      </c>
      <c r="T169" s="36">
        <f>SUMIFS(СВЦЭМ!$D$39:$D$782,СВЦЭМ!$A$39:$A$782,$A169,СВЦЭМ!$B$39:$B$782,T$155)+'СЕТ СН'!$I$14+СВЦЭМ!$D$10+'СЕТ СН'!$I$6-'СЕТ СН'!$I$26</f>
        <v>2654.07898785</v>
      </c>
      <c r="U169" s="36">
        <f>SUMIFS(СВЦЭМ!$D$39:$D$782,СВЦЭМ!$A$39:$A$782,$A169,СВЦЭМ!$B$39:$B$782,U$155)+'СЕТ СН'!$I$14+СВЦЭМ!$D$10+'СЕТ СН'!$I$6-'СЕТ СН'!$I$26</f>
        <v>2662.4043038500004</v>
      </c>
      <c r="V169" s="36">
        <f>SUMIFS(СВЦЭМ!$D$39:$D$782,СВЦЭМ!$A$39:$A$782,$A169,СВЦЭМ!$B$39:$B$782,V$155)+'СЕТ СН'!$I$14+СВЦЭМ!$D$10+'СЕТ СН'!$I$6-'СЕТ СН'!$I$26</f>
        <v>2675.3560402399999</v>
      </c>
      <c r="W169" s="36">
        <f>SUMIFS(СВЦЭМ!$D$39:$D$782,СВЦЭМ!$A$39:$A$782,$A169,СВЦЭМ!$B$39:$B$782,W$155)+'СЕТ СН'!$I$14+СВЦЭМ!$D$10+'СЕТ СН'!$I$6-'СЕТ СН'!$I$26</f>
        <v>2657.2747281700003</v>
      </c>
      <c r="X169" s="36">
        <f>SUMIFS(СВЦЭМ!$D$39:$D$782,СВЦЭМ!$A$39:$A$782,$A169,СВЦЭМ!$B$39:$B$782,X$155)+'СЕТ СН'!$I$14+СВЦЭМ!$D$10+'СЕТ СН'!$I$6-'СЕТ СН'!$I$26</f>
        <v>2706.3309809900002</v>
      </c>
      <c r="Y169" s="36">
        <f>SUMIFS(СВЦЭМ!$D$39:$D$782,СВЦЭМ!$A$39:$A$782,$A169,СВЦЭМ!$B$39:$B$782,Y$155)+'СЕТ СН'!$I$14+СВЦЭМ!$D$10+'СЕТ СН'!$I$6-'СЕТ СН'!$I$26</f>
        <v>2815.6702826199999</v>
      </c>
    </row>
    <row r="170" spans="1:25" ht="15.75" x14ac:dyDescent="0.2">
      <c r="A170" s="35">
        <f t="shared" si="4"/>
        <v>45488</v>
      </c>
      <c r="B170" s="36">
        <f>SUMIFS(СВЦЭМ!$D$39:$D$782,СВЦЭМ!$A$39:$A$782,$A170,СВЦЭМ!$B$39:$B$782,B$155)+'СЕТ СН'!$I$14+СВЦЭМ!$D$10+'СЕТ СН'!$I$6-'СЕТ СН'!$I$26</f>
        <v>2763.9461300900002</v>
      </c>
      <c r="C170" s="36">
        <f>SUMIFS(СВЦЭМ!$D$39:$D$782,СВЦЭМ!$A$39:$A$782,$A170,СВЦЭМ!$B$39:$B$782,C$155)+'СЕТ СН'!$I$14+СВЦЭМ!$D$10+'СЕТ СН'!$I$6-'СЕТ СН'!$I$26</f>
        <v>2858.4060941799999</v>
      </c>
      <c r="D170" s="36">
        <f>SUMIFS(СВЦЭМ!$D$39:$D$782,СВЦЭМ!$A$39:$A$782,$A170,СВЦЭМ!$B$39:$B$782,D$155)+'СЕТ СН'!$I$14+СВЦЭМ!$D$10+'СЕТ СН'!$I$6-'СЕТ СН'!$I$26</f>
        <v>2943.65860114</v>
      </c>
      <c r="E170" s="36">
        <f>SUMIFS(СВЦЭМ!$D$39:$D$782,СВЦЭМ!$A$39:$A$782,$A170,СВЦЭМ!$B$39:$B$782,E$155)+'СЕТ СН'!$I$14+СВЦЭМ!$D$10+'СЕТ СН'!$I$6-'СЕТ СН'!$I$26</f>
        <v>2946.1108335700001</v>
      </c>
      <c r="F170" s="36">
        <f>SUMIFS(СВЦЭМ!$D$39:$D$782,СВЦЭМ!$A$39:$A$782,$A170,СВЦЭМ!$B$39:$B$782,F$155)+'СЕТ СН'!$I$14+СВЦЭМ!$D$10+'СЕТ СН'!$I$6-'СЕТ СН'!$I$26</f>
        <v>2939.5363553699999</v>
      </c>
      <c r="G170" s="36">
        <f>SUMIFS(СВЦЭМ!$D$39:$D$782,СВЦЭМ!$A$39:$A$782,$A170,СВЦЭМ!$B$39:$B$782,G$155)+'СЕТ СН'!$I$14+СВЦЭМ!$D$10+'СЕТ СН'!$I$6-'СЕТ СН'!$I$26</f>
        <v>2957.3385569700004</v>
      </c>
      <c r="H170" s="36">
        <f>SUMIFS(СВЦЭМ!$D$39:$D$782,СВЦЭМ!$A$39:$A$782,$A170,СВЦЭМ!$B$39:$B$782,H$155)+'СЕТ СН'!$I$14+СВЦЭМ!$D$10+'СЕТ СН'!$I$6-'СЕТ СН'!$I$26</f>
        <v>2889.3212683000002</v>
      </c>
      <c r="I170" s="36">
        <f>SUMIFS(СВЦЭМ!$D$39:$D$782,СВЦЭМ!$A$39:$A$782,$A170,СВЦЭМ!$B$39:$B$782,I$155)+'СЕТ СН'!$I$14+СВЦЭМ!$D$10+'СЕТ СН'!$I$6-'СЕТ СН'!$I$26</f>
        <v>2823.7478797499998</v>
      </c>
      <c r="J170" s="36">
        <f>SUMIFS(СВЦЭМ!$D$39:$D$782,СВЦЭМ!$A$39:$A$782,$A170,СВЦЭМ!$B$39:$B$782,J$155)+'СЕТ СН'!$I$14+СВЦЭМ!$D$10+'СЕТ СН'!$I$6-'СЕТ СН'!$I$26</f>
        <v>2757.0351094899997</v>
      </c>
      <c r="K170" s="36">
        <f>SUMIFS(СВЦЭМ!$D$39:$D$782,СВЦЭМ!$A$39:$A$782,$A170,СВЦЭМ!$B$39:$B$782,K$155)+'СЕТ СН'!$I$14+СВЦЭМ!$D$10+'СЕТ СН'!$I$6-'СЕТ СН'!$I$26</f>
        <v>2717.1797246799997</v>
      </c>
      <c r="L170" s="36">
        <f>SUMIFS(СВЦЭМ!$D$39:$D$782,СВЦЭМ!$A$39:$A$782,$A170,СВЦЭМ!$B$39:$B$782,L$155)+'СЕТ СН'!$I$14+СВЦЭМ!$D$10+'СЕТ СН'!$I$6-'СЕТ СН'!$I$26</f>
        <v>2695.8349097099999</v>
      </c>
      <c r="M170" s="36">
        <f>SUMIFS(СВЦЭМ!$D$39:$D$782,СВЦЭМ!$A$39:$A$782,$A170,СВЦЭМ!$B$39:$B$782,M$155)+'СЕТ СН'!$I$14+СВЦЭМ!$D$10+'СЕТ СН'!$I$6-'СЕТ СН'!$I$26</f>
        <v>2689.0601830800001</v>
      </c>
      <c r="N170" s="36">
        <f>SUMIFS(СВЦЭМ!$D$39:$D$782,СВЦЭМ!$A$39:$A$782,$A170,СВЦЭМ!$B$39:$B$782,N$155)+'СЕТ СН'!$I$14+СВЦЭМ!$D$10+'СЕТ СН'!$I$6-'СЕТ СН'!$I$26</f>
        <v>2699.5348435200003</v>
      </c>
      <c r="O170" s="36">
        <f>SUMIFS(СВЦЭМ!$D$39:$D$782,СВЦЭМ!$A$39:$A$782,$A170,СВЦЭМ!$B$39:$B$782,O$155)+'СЕТ СН'!$I$14+СВЦЭМ!$D$10+'СЕТ СН'!$I$6-'СЕТ СН'!$I$26</f>
        <v>2705.2015927100001</v>
      </c>
      <c r="P170" s="36">
        <f>SUMIFS(СВЦЭМ!$D$39:$D$782,СВЦЭМ!$A$39:$A$782,$A170,СВЦЭМ!$B$39:$B$782,P$155)+'СЕТ СН'!$I$14+СВЦЭМ!$D$10+'СЕТ СН'!$I$6-'СЕТ СН'!$I$26</f>
        <v>2706.5163807899999</v>
      </c>
      <c r="Q170" s="36">
        <f>SUMIFS(СВЦЭМ!$D$39:$D$782,СВЦЭМ!$A$39:$A$782,$A170,СВЦЭМ!$B$39:$B$782,Q$155)+'СЕТ СН'!$I$14+СВЦЭМ!$D$10+'СЕТ СН'!$I$6-'СЕТ СН'!$I$26</f>
        <v>2705.2540024099999</v>
      </c>
      <c r="R170" s="36">
        <f>SUMIFS(СВЦЭМ!$D$39:$D$782,СВЦЭМ!$A$39:$A$782,$A170,СВЦЭМ!$B$39:$B$782,R$155)+'СЕТ СН'!$I$14+СВЦЭМ!$D$10+'СЕТ СН'!$I$6-'СЕТ СН'!$I$26</f>
        <v>2697.0623200600003</v>
      </c>
      <c r="S170" s="36">
        <f>SUMIFS(СВЦЭМ!$D$39:$D$782,СВЦЭМ!$A$39:$A$782,$A170,СВЦЭМ!$B$39:$B$782,S$155)+'СЕТ СН'!$I$14+СВЦЭМ!$D$10+'СЕТ СН'!$I$6-'СЕТ СН'!$I$26</f>
        <v>2704.80630823</v>
      </c>
      <c r="T170" s="36">
        <f>SUMIFS(СВЦЭМ!$D$39:$D$782,СВЦЭМ!$A$39:$A$782,$A170,СВЦЭМ!$B$39:$B$782,T$155)+'СЕТ СН'!$I$14+СВЦЭМ!$D$10+'СЕТ СН'!$I$6-'СЕТ СН'!$I$26</f>
        <v>2702.6517546699997</v>
      </c>
      <c r="U170" s="36">
        <f>SUMIFS(СВЦЭМ!$D$39:$D$782,СВЦЭМ!$A$39:$A$782,$A170,СВЦЭМ!$B$39:$B$782,U$155)+'СЕТ СН'!$I$14+СВЦЭМ!$D$10+'СЕТ СН'!$I$6-'СЕТ СН'!$I$26</f>
        <v>2708.38918294</v>
      </c>
      <c r="V170" s="36">
        <f>SUMIFS(СВЦЭМ!$D$39:$D$782,СВЦЭМ!$A$39:$A$782,$A170,СВЦЭМ!$B$39:$B$782,V$155)+'СЕТ СН'!$I$14+СВЦЭМ!$D$10+'СЕТ СН'!$I$6-'СЕТ СН'!$I$26</f>
        <v>2706.3241806200003</v>
      </c>
      <c r="W170" s="36">
        <f>SUMIFS(СВЦЭМ!$D$39:$D$782,СВЦЭМ!$A$39:$A$782,$A170,СВЦЭМ!$B$39:$B$782,W$155)+'СЕТ СН'!$I$14+СВЦЭМ!$D$10+'СЕТ СН'!$I$6-'СЕТ СН'!$I$26</f>
        <v>2684.0848366999999</v>
      </c>
      <c r="X170" s="36">
        <f>SUMIFS(СВЦЭМ!$D$39:$D$782,СВЦЭМ!$A$39:$A$782,$A170,СВЦЭМ!$B$39:$B$782,X$155)+'СЕТ СН'!$I$14+СВЦЭМ!$D$10+'СЕТ СН'!$I$6-'СЕТ СН'!$I$26</f>
        <v>2730.4530445700002</v>
      </c>
      <c r="Y170" s="36">
        <f>SUMIFS(СВЦЭМ!$D$39:$D$782,СВЦЭМ!$A$39:$A$782,$A170,СВЦЭМ!$B$39:$B$782,Y$155)+'СЕТ СН'!$I$14+СВЦЭМ!$D$10+'СЕТ СН'!$I$6-'СЕТ СН'!$I$26</f>
        <v>2801.57246179</v>
      </c>
    </row>
    <row r="171" spans="1:25" ht="15.75" x14ac:dyDescent="0.2">
      <c r="A171" s="35">
        <f t="shared" si="4"/>
        <v>45489</v>
      </c>
      <c r="B171" s="36">
        <f>SUMIFS(СВЦЭМ!$D$39:$D$782,СВЦЭМ!$A$39:$A$782,$A171,СВЦЭМ!$B$39:$B$782,B$155)+'СЕТ СН'!$I$14+СВЦЭМ!$D$10+'СЕТ СН'!$I$6-'СЕТ СН'!$I$26</f>
        <v>2802.3813929500002</v>
      </c>
      <c r="C171" s="36">
        <f>SUMIFS(СВЦЭМ!$D$39:$D$782,СВЦЭМ!$A$39:$A$782,$A171,СВЦЭМ!$B$39:$B$782,C$155)+'СЕТ СН'!$I$14+СВЦЭМ!$D$10+'СЕТ СН'!$I$6-'СЕТ СН'!$I$26</f>
        <v>2908.1331166800001</v>
      </c>
      <c r="D171" s="36">
        <f>SUMIFS(СВЦЭМ!$D$39:$D$782,СВЦЭМ!$A$39:$A$782,$A171,СВЦЭМ!$B$39:$B$782,D$155)+'СЕТ СН'!$I$14+СВЦЭМ!$D$10+'СЕТ СН'!$I$6-'СЕТ СН'!$I$26</f>
        <v>2985.2165400700001</v>
      </c>
      <c r="E171" s="36">
        <f>SUMIFS(СВЦЭМ!$D$39:$D$782,СВЦЭМ!$A$39:$A$782,$A171,СВЦЭМ!$B$39:$B$782,E$155)+'СЕТ СН'!$I$14+СВЦЭМ!$D$10+'СЕТ СН'!$I$6-'СЕТ СН'!$I$26</f>
        <v>3031.5173955400001</v>
      </c>
      <c r="F171" s="36">
        <f>SUMIFS(СВЦЭМ!$D$39:$D$782,СВЦЭМ!$A$39:$A$782,$A171,СВЦЭМ!$B$39:$B$782,F$155)+'СЕТ СН'!$I$14+СВЦЭМ!$D$10+'СЕТ СН'!$I$6-'СЕТ СН'!$I$26</f>
        <v>3038.5329991500003</v>
      </c>
      <c r="G171" s="36">
        <f>SUMIFS(СВЦЭМ!$D$39:$D$782,СВЦЭМ!$A$39:$A$782,$A171,СВЦЭМ!$B$39:$B$782,G$155)+'СЕТ СН'!$I$14+СВЦЭМ!$D$10+'СЕТ СН'!$I$6-'СЕТ СН'!$I$26</f>
        <v>3005.7486443600001</v>
      </c>
      <c r="H171" s="36">
        <f>SUMIFS(СВЦЭМ!$D$39:$D$782,СВЦЭМ!$A$39:$A$782,$A171,СВЦЭМ!$B$39:$B$782,H$155)+'СЕТ СН'!$I$14+СВЦЭМ!$D$10+'СЕТ СН'!$I$6-'СЕТ СН'!$I$26</f>
        <v>2926.7796304100002</v>
      </c>
      <c r="I171" s="36">
        <f>SUMIFS(СВЦЭМ!$D$39:$D$782,СВЦЭМ!$A$39:$A$782,$A171,СВЦЭМ!$B$39:$B$782,I$155)+'СЕТ СН'!$I$14+СВЦЭМ!$D$10+'СЕТ СН'!$I$6-'СЕТ СН'!$I$26</f>
        <v>2800.4002435699999</v>
      </c>
      <c r="J171" s="36">
        <f>SUMIFS(СВЦЭМ!$D$39:$D$782,СВЦЭМ!$A$39:$A$782,$A171,СВЦЭМ!$B$39:$B$782,J$155)+'СЕТ СН'!$I$14+СВЦЭМ!$D$10+'СЕТ СН'!$I$6-'СЕТ СН'!$I$26</f>
        <v>2677.9813179000002</v>
      </c>
      <c r="K171" s="36">
        <f>SUMIFS(СВЦЭМ!$D$39:$D$782,СВЦЭМ!$A$39:$A$782,$A171,СВЦЭМ!$B$39:$B$782,K$155)+'СЕТ СН'!$I$14+СВЦЭМ!$D$10+'СЕТ СН'!$I$6-'СЕТ СН'!$I$26</f>
        <v>2603.0812989799997</v>
      </c>
      <c r="L171" s="36">
        <f>SUMIFS(СВЦЭМ!$D$39:$D$782,СВЦЭМ!$A$39:$A$782,$A171,СВЦЭМ!$B$39:$B$782,L$155)+'СЕТ СН'!$I$14+СВЦЭМ!$D$10+'СЕТ СН'!$I$6-'СЕТ СН'!$I$26</f>
        <v>2580.6409528599997</v>
      </c>
      <c r="M171" s="36">
        <f>SUMIFS(СВЦЭМ!$D$39:$D$782,СВЦЭМ!$A$39:$A$782,$A171,СВЦЭМ!$B$39:$B$782,M$155)+'СЕТ СН'!$I$14+СВЦЭМ!$D$10+'СЕТ СН'!$I$6-'СЕТ СН'!$I$26</f>
        <v>2566.1446757399999</v>
      </c>
      <c r="N171" s="36">
        <f>SUMIFS(СВЦЭМ!$D$39:$D$782,СВЦЭМ!$A$39:$A$782,$A171,СВЦЭМ!$B$39:$B$782,N$155)+'СЕТ СН'!$I$14+СВЦЭМ!$D$10+'СЕТ СН'!$I$6-'СЕТ СН'!$I$26</f>
        <v>2534.5185124500003</v>
      </c>
      <c r="O171" s="36">
        <f>SUMIFS(СВЦЭМ!$D$39:$D$782,СВЦЭМ!$A$39:$A$782,$A171,СВЦЭМ!$B$39:$B$782,O$155)+'СЕТ СН'!$I$14+СВЦЭМ!$D$10+'СЕТ СН'!$I$6-'СЕТ СН'!$I$26</f>
        <v>2509.8963023400001</v>
      </c>
      <c r="P171" s="36">
        <f>SUMIFS(СВЦЭМ!$D$39:$D$782,СВЦЭМ!$A$39:$A$782,$A171,СВЦЭМ!$B$39:$B$782,P$155)+'СЕТ СН'!$I$14+СВЦЭМ!$D$10+'СЕТ СН'!$I$6-'СЕТ СН'!$I$26</f>
        <v>2521.8848695900001</v>
      </c>
      <c r="Q171" s="36">
        <f>SUMIFS(СВЦЭМ!$D$39:$D$782,СВЦЭМ!$A$39:$A$782,$A171,СВЦЭМ!$B$39:$B$782,Q$155)+'СЕТ СН'!$I$14+СВЦЭМ!$D$10+'СЕТ СН'!$I$6-'СЕТ СН'!$I$26</f>
        <v>2524.4247206800001</v>
      </c>
      <c r="R171" s="36">
        <f>SUMIFS(СВЦЭМ!$D$39:$D$782,СВЦЭМ!$A$39:$A$782,$A171,СВЦЭМ!$B$39:$B$782,R$155)+'СЕТ СН'!$I$14+СВЦЭМ!$D$10+'СЕТ СН'!$I$6-'СЕТ СН'!$I$26</f>
        <v>2518.0089806000001</v>
      </c>
      <c r="S171" s="36">
        <f>SUMIFS(СВЦЭМ!$D$39:$D$782,СВЦЭМ!$A$39:$A$782,$A171,СВЦЭМ!$B$39:$B$782,S$155)+'СЕТ СН'!$I$14+СВЦЭМ!$D$10+'СЕТ СН'!$I$6-'СЕТ СН'!$I$26</f>
        <v>2523.3222642400001</v>
      </c>
      <c r="T171" s="36">
        <f>SUMIFS(СВЦЭМ!$D$39:$D$782,СВЦЭМ!$A$39:$A$782,$A171,СВЦЭМ!$B$39:$B$782,T$155)+'СЕТ СН'!$I$14+СВЦЭМ!$D$10+'СЕТ СН'!$I$6-'СЕТ СН'!$I$26</f>
        <v>2516.6734394699997</v>
      </c>
      <c r="U171" s="36">
        <f>SUMIFS(СВЦЭМ!$D$39:$D$782,СВЦЭМ!$A$39:$A$782,$A171,СВЦЭМ!$B$39:$B$782,U$155)+'СЕТ СН'!$I$14+СВЦЭМ!$D$10+'СЕТ СН'!$I$6-'СЕТ СН'!$I$26</f>
        <v>2523.3608950899998</v>
      </c>
      <c r="V171" s="36">
        <f>SUMIFS(СВЦЭМ!$D$39:$D$782,СВЦЭМ!$A$39:$A$782,$A171,СВЦЭМ!$B$39:$B$782,V$155)+'СЕТ СН'!$I$14+СВЦЭМ!$D$10+'СЕТ СН'!$I$6-'СЕТ СН'!$I$26</f>
        <v>2525.8130376899999</v>
      </c>
      <c r="W171" s="36">
        <f>SUMIFS(СВЦЭМ!$D$39:$D$782,СВЦЭМ!$A$39:$A$782,$A171,СВЦЭМ!$B$39:$B$782,W$155)+'СЕТ СН'!$I$14+СВЦЭМ!$D$10+'СЕТ СН'!$I$6-'СЕТ СН'!$I$26</f>
        <v>2527.6624587300003</v>
      </c>
      <c r="X171" s="36">
        <f>SUMIFS(СВЦЭМ!$D$39:$D$782,СВЦЭМ!$A$39:$A$782,$A171,СВЦЭМ!$B$39:$B$782,X$155)+'СЕТ СН'!$I$14+СВЦЭМ!$D$10+'СЕТ СН'!$I$6-'СЕТ СН'!$I$26</f>
        <v>2569.63571202</v>
      </c>
      <c r="Y171" s="36">
        <f>SUMIFS(СВЦЭМ!$D$39:$D$782,СВЦЭМ!$A$39:$A$782,$A171,СВЦЭМ!$B$39:$B$782,Y$155)+'СЕТ СН'!$I$14+СВЦЭМ!$D$10+'СЕТ СН'!$I$6-'СЕТ СН'!$I$26</f>
        <v>2662.7954283099998</v>
      </c>
    </row>
    <row r="172" spans="1:25" ht="15.75" x14ac:dyDescent="0.2">
      <c r="A172" s="35">
        <f t="shared" si="4"/>
        <v>45490</v>
      </c>
      <c r="B172" s="36">
        <f>SUMIFS(СВЦЭМ!$D$39:$D$782,СВЦЭМ!$A$39:$A$782,$A172,СВЦЭМ!$B$39:$B$782,B$155)+'СЕТ СН'!$I$14+СВЦЭМ!$D$10+'СЕТ СН'!$I$6-'СЕТ СН'!$I$26</f>
        <v>2826.5019898400001</v>
      </c>
      <c r="C172" s="36">
        <f>SUMIFS(СВЦЭМ!$D$39:$D$782,СВЦЭМ!$A$39:$A$782,$A172,СВЦЭМ!$B$39:$B$782,C$155)+'СЕТ СН'!$I$14+СВЦЭМ!$D$10+'СЕТ СН'!$I$6-'СЕТ СН'!$I$26</f>
        <v>2940.6142617400001</v>
      </c>
      <c r="D172" s="36">
        <f>SUMIFS(СВЦЭМ!$D$39:$D$782,СВЦЭМ!$A$39:$A$782,$A172,СВЦЭМ!$B$39:$B$782,D$155)+'СЕТ СН'!$I$14+СВЦЭМ!$D$10+'СЕТ СН'!$I$6-'СЕТ СН'!$I$26</f>
        <v>2954.29652231</v>
      </c>
      <c r="E172" s="36">
        <f>SUMIFS(СВЦЭМ!$D$39:$D$782,СВЦЭМ!$A$39:$A$782,$A172,СВЦЭМ!$B$39:$B$782,E$155)+'СЕТ СН'!$I$14+СВЦЭМ!$D$10+'СЕТ СН'!$I$6-'СЕТ СН'!$I$26</f>
        <v>2931.8066644400001</v>
      </c>
      <c r="F172" s="36">
        <f>SUMIFS(СВЦЭМ!$D$39:$D$782,СВЦЭМ!$A$39:$A$782,$A172,СВЦЭМ!$B$39:$B$782,F$155)+'СЕТ СН'!$I$14+СВЦЭМ!$D$10+'СЕТ СН'!$I$6-'СЕТ СН'!$I$26</f>
        <v>2924.8579669800001</v>
      </c>
      <c r="G172" s="36">
        <f>SUMIFS(СВЦЭМ!$D$39:$D$782,СВЦЭМ!$A$39:$A$782,$A172,СВЦЭМ!$B$39:$B$782,G$155)+'СЕТ СН'!$I$14+СВЦЭМ!$D$10+'СЕТ СН'!$I$6-'СЕТ СН'!$I$26</f>
        <v>2936.8374731900003</v>
      </c>
      <c r="H172" s="36">
        <f>SUMIFS(СВЦЭМ!$D$39:$D$782,СВЦЭМ!$A$39:$A$782,$A172,СВЦЭМ!$B$39:$B$782,H$155)+'СЕТ СН'!$I$14+СВЦЭМ!$D$10+'СЕТ СН'!$I$6-'СЕТ СН'!$I$26</f>
        <v>2904.2123522500001</v>
      </c>
      <c r="I172" s="36">
        <f>SUMIFS(СВЦЭМ!$D$39:$D$782,СВЦЭМ!$A$39:$A$782,$A172,СВЦЭМ!$B$39:$B$782,I$155)+'СЕТ СН'!$I$14+СВЦЭМ!$D$10+'СЕТ СН'!$I$6-'СЕТ СН'!$I$26</f>
        <v>2782.2547348400003</v>
      </c>
      <c r="J172" s="36">
        <f>SUMIFS(СВЦЭМ!$D$39:$D$782,СВЦЭМ!$A$39:$A$782,$A172,СВЦЭМ!$B$39:$B$782,J$155)+'СЕТ СН'!$I$14+СВЦЭМ!$D$10+'СЕТ СН'!$I$6-'СЕТ СН'!$I$26</f>
        <v>2677.5752237400002</v>
      </c>
      <c r="K172" s="36">
        <f>SUMIFS(СВЦЭМ!$D$39:$D$782,СВЦЭМ!$A$39:$A$782,$A172,СВЦЭМ!$B$39:$B$782,K$155)+'СЕТ СН'!$I$14+СВЦЭМ!$D$10+'СЕТ СН'!$I$6-'СЕТ СН'!$I$26</f>
        <v>2632.9458133200001</v>
      </c>
      <c r="L172" s="36">
        <f>SUMIFS(СВЦЭМ!$D$39:$D$782,СВЦЭМ!$A$39:$A$782,$A172,СВЦЭМ!$B$39:$B$782,L$155)+'СЕТ СН'!$I$14+СВЦЭМ!$D$10+'СЕТ СН'!$I$6-'СЕТ СН'!$I$26</f>
        <v>2570.7650892399997</v>
      </c>
      <c r="M172" s="36">
        <f>SUMIFS(СВЦЭМ!$D$39:$D$782,СВЦЭМ!$A$39:$A$782,$A172,СВЦЭМ!$B$39:$B$782,M$155)+'СЕТ СН'!$I$14+СВЦЭМ!$D$10+'СЕТ СН'!$I$6-'СЕТ СН'!$I$26</f>
        <v>2553.4382181600004</v>
      </c>
      <c r="N172" s="36">
        <f>SUMIFS(СВЦЭМ!$D$39:$D$782,СВЦЭМ!$A$39:$A$782,$A172,СВЦЭМ!$B$39:$B$782,N$155)+'СЕТ СН'!$I$14+СВЦЭМ!$D$10+'СЕТ СН'!$I$6-'СЕТ СН'!$I$26</f>
        <v>2560.1988505199997</v>
      </c>
      <c r="O172" s="36">
        <f>SUMIFS(СВЦЭМ!$D$39:$D$782,СВЦЭМ!$A$39:$A$782,$A172,СВЦЭМ!$B$39:$B$782,O$155)+'СЕТ СН'!$I$14+СВЦЭМ!$D$10+'СЕТ СН'!$I$6-'СЕТ СН'!$I$26</f>
        <v>2545.81973423</v>
      </c>
      <c r="P172" s="36">
        <f>SUMIFS(СВЦЭМ!$D$39:$D$782,СВЦЭМ!$A$39:$A$782,$A172,СВЦЭМ!$B$39:$B$782,P$155)+'СЕТ СН'!$I$14+СВЦЭМ!$D$10+'СЕТ СН'!$I$6-'СЕТ СН'!$I$26</f>
        <v>2544.9731048200001</v>
      </c>
      <c r="Q172" s="36">
        <f>SUMIFS(СВЦЭМ!$D$39:$D$782,СВЦЭМ!$A$39:$A$782,$A172,СВЦЭМ!$B$39:$B$782,Q$155)+'СЕТ СН'!$I$14+СВЦЭМ!$D$10+'СЕТ СН'!$I$6-'СЕТ СН'!$I$26</f>
        <v>2549.0341188000002</v>
      </c>
      <c r="R172" s="36">
        <f>SUMIFS(СВЦЭМ!$D$39:$D$782,СВЦЭМ!$A$39:$A$782,$A172,СВЦЭМ!$B$39:$B$782,R$155)+'СЕТ СН'!$I$14+СВЦЭМ!$D$10+'СЕТ СН'!$I$6-'СЕТ СН'!$I$26</f>
        <v>2555.2887795799998</v>
      </c>
      <c r="S172" s="36">
        <f>SUMIFS(СВЦЭМ!$D$39:$D$782,СВЦЭМ!$A$39:$A$782,$A172,СВЦЭМ!$B$39:$B$782,S$155)+'СЕТ СН'!$I$14+СВЦЭМ!$D$10+'СЕТ СН'!$I$6-'СЕТ СН'!$I$26</f>
        <v>2563.01373427</v>
      </c>
      <c r="T172" s="36">
        <f>SUMIFS(СВЦЭМ!$D$39:$D$782,СВЦЭМ!$A$39:$A$782,$A172,СВЦЭМ!$B$39:$B$782,T$155)+'СЕТ СН'!$I$14+СВЦЭМ!$D$10+'СЕТ СН'!$I$6-'СЕТ СН'!$I$26</f>
        <v>2554.4414192499999</v>
      </c>
      <c r="U172" s="36">
        <f>SUMIFS(СВЦЭМ!$D$39:$D$782,СВЦЭМ!$A$39:$A$782,$A172,СВЦЭМ!$B$39:$B$782,U$155)+'СЕТ СН'!$I$14+СВЦЭМ!$D$10+'СЕТ СН'!$I$6-'СЕТ СН'!$I$26</f>
        <v>2566.9248996799997</v>
      </c>
      <c r="V172" s="36">
        <f>SUMIFS(СВЦЭМ!$D$39:$D$782,СВЦЭМ!$A$39:$A$782,$A172,СВЦЭМ!$B$39:$B$782,V$155)+'СЕТ СН'!$I$14+СВЦЭМ!$D$10+'СЕТ СН'!$I$6-'СЕТ СН'!$I$26</f>
        <v>2572.9911597199998</v>
      </c>
      <c r="W172" s="36">
        <f>SUMIFS(СВЦЭМ!$D$39:$D$782,СВЦЭМ!$A$39:$A$782,$A172,СВЦЭМ!$B$39:$B$782,W$155)+'СЕТ СН'!$I$14+СВЦЭМ!$D$10+'СЕТ СН'!$I$6-'СЕТ СН'!$I$26</f>
        <v>2539.8411446700002</v>
      </c>
      <c r="X172" s="36">
        <f>SUMIFS(СВЦЭМ!$D$39:$D$782,СВЦЭМ!$A$39:$A$782,$A172,СВЦЭМ!$B$39:$B$782,X$155)+'СЕТ СН'!$I$14+СВЦЭМ!$D$10+'СЕТ СН'!$I$6-'СЕТ СН'!$I$26</f>
        <v>2597.7853411900001</v>
      </c>
      <c r="Y172" s="36">
        <f>SUMIFS(СВЦЭМ!$D$39:$D$782,СВЦЭМ!$A$39:$A$782,$A172,СВЦЭМ!$B$39:$B$782,Y$155)+'СЕТ СН'!$I$14+СВЦЭМ!$D$10+'СЕТ СН'!$I$6-'СЕТ СН'!$I$26</f>
        <v>2683.2235679800001</v>
      </c>
    </row>
    <row r="173" spans="1:25" ht="15.75" x14ac:dyDescent="0.2">
      <c r="A173" s="35">
        <f t="shared" si="4"/>
        <v>45491</v>
      </c>
      <c r="B173" s="36">
        <f>SUMIFS(СВЦЭМ!$D$39:$D$782,СВЦЭМ!$A$39:$A$782,$A173,СВЦЭМ!$B$39:$B$782,B$155)+'СЕТ СН'!$I$14+СВЦЭМ!$D$10+'СЕТ СН'!$I$6-'СЕТ СН'!$I$26</f>
        <v>2940.9109276199997</v>
      </c>
      <c r="C173" s="36">
        <f>SUMIFS(СВЦЭМ!$D$39:$D$782,СВЦЭМ!$A$39:$A$782,$A173,СВЦЭМ!$B$39:$B$782,C$155)+'СЕТ СН'!$I$14+СВЦЭМ!$D$10+'СЕТ СН'!$I$6-'СЕТ СН'!$I$26</f>
        <v>3036.6646252</v>
      </c>
      <c r="D173" s="36">
        <f>SUMIFS(СВЦЭМ!$D$39:$D$782,СВЦЭМ!$A$39:$A$782,$A173,СВЦЭМ!$B$39:$B$782,D$155)+'СЕТ СН'!$I$14+СВЦЭМ!$D$10+'СЕТ СН'!$I$6-'СЕТ СН'!$I$26</f>
        <v>3117.69371146</v>
      </c>
      <c r="E173" s="36">
        <f>SUMIFS(СВЦЭМ!$D$39:$D$782,СВЦЭМ!$A$39:$A$782,$A173,СВЦЭМ!$B$39:$B$782,E$155)+'СЕТ СН'!$I$14+СВЦЭМ!$D$10+'СЕТ СН'!$I$6-'СЕТ СН'!$I$26</f>
        <v>3149.3364399799998</v>
      </c>
      <c r="F173" s="36">
        <f>SUMIFS(СВЦЭМ!$D$39:$D$782,СВЦЭМ!$A$39:$A$782,$A173,СВЦЭМ!$B$39:$B$782,F$155)+'СЕТ СН'!$I$14+СВЦЭМ!$D$10+'СЕТ СН'!$I$6-'СЕТ СН'!$I$26</f>
        <v>3146.79917196</v>
      </c>
      <c r="G173" s="36">
        <f>SUMIFS(СВЦЭМ!$D$39:$D$782,СВЦЭМ!$A$39:$A$782,$A173,СВЦЭМ!$B$39:$B$782,G$155)+'СЕТ СН'!$I$14+СВЦЭМ!$D$10+'СЕТ СН'!$I$6-'СЕТ СН'!$I$26</f>
        <v>3131.33683092</v>
      </c>
      <c r="H173" s="36">
        <f>SUMIFS(СВЦЭМ!$D$39:$D$782,СВЦЭМ!$A$39:$A$782,$A173,СВЦЭМ!$B$39:$B$782,H$155)+'СЕТ СН'!$I$14+СВЦЭМ!$D$10+'СЕТ СН'!$I$6-'СЕТ СН'!$I$26</f>
        <v>3058.0943434299998</v>
      </c>
      <c r="I173" s="36">
        <f>SUMIFS(СВЦЭМ!$D$39:$D$782,СВЦЭМ!$A$39:$A$782,$A173,СВЦЭМ!$B$39:$B$782,I$155)+'СЕТ СН'!$I$14+СВЦЭМ!$D$10+'СЕТ СН'!$I$6-'СЕТ СН'!$I$26</f>
        <v>2867.1705862700001</v>
      </c>
      <c r="J173" s="36">
        <f>SUMIFS(СВЦЭМ!$D$39:$D$782,СВЦЭМ!$A$39:$A$782,$A173,СВЦЭМ!$B$39:$B$782,J$155)+'СЕТ СН'!$I$14+СВЦЭМ!$D$10+'СЕТ СН'!$I$6-'СЕТ СН'!$I$26</f>
        <v>2768.5230394700002</v>
      </c>
      <c r="K173" s="36">
        <f>SUMIFS(СВЦЭМ!$D$39:$D$782,СВЦЭМ!$A$39:$A$782,$A173,СВЦЭМ!$B$39:$B$782,K$155)+'СЕТ СН'!$I$14+СВЦЭМ!$D$10+'СЕТ СН'!$I$6-'СЕТ СН'!$I$26</f>
        <v>2708.2492843</v>
      </c>
      <c r="L173" s="36">
        <f>SUMIFS(СВЦЭМ!$D$39:$D$782,СВЦЭМ!$A$39:$A$782,$A173,СВЦЭМ!$B$39:$B$782,L$155)+'СЕТ СН'!$I$14+СВЦЭМ!$D$10+'СЕТ СН'!$I$6-'СЕТ СН'!$I$26</f>
        <v>2661.7912274999999</v>
      </c>
      <c r="M173" s="36">
        <f>SUMIFS(СВЦЭМ!$D$39:$D$782,СВЦЭМ!$A$39:$A$782,$A173,СВЦЭМ!$B$39:$B$782,M$155)+'СЕТ СН'!$I$14+СВЦЭМ!$D$10+'СЕТ СН'!$I$6-'СЕТ СН'!$I$26</f>
        <v>2650.3322874099999</v>
      </c>
      <c r="N173" s="36">
        <f>SUMIFS(СВЦЭМ!$D$39:$D$782,СВЦЭМ!$A$39:$A$782,$A173,СВЦЭМ!$B$39:$B$782,N$155)+'СЕТ СН'!$I$14+СВЦЭМ!$D$10+'СЕТ СН'!$I$6-'СЕТ СН'!$I$26</f>
        <v>2640.50659262</v>
      </c>
      <c r="O173" s="36">
        <f>SUMIFS(СВЦЭМ!$D$39:$D$782,СВЦЭМ!$A$39:$A$782,$A173,СВЦЭМ!$B$39:$B$782,O$155)+'СЕТ СН'!$I$14+СВЦЭМ!$D$10+'СЕТ СН'!$I$6-'СЕТ СН'!$I$26</f>
        <v>2626.2274905200002</v>
      </c>
      <c r="P173" s="36">
        <f>SUMIFS(СВЦЭМ!$D$39:$D$782,СВЦЭМ!$A$39:$A$782,$A173,СВЦЭМ!$B$39:$B$782,P$155)+'СЕТ СН'!$I$14+СВЦЭМ!$D$10+'СЕТ СН'!$I$6-'СЕТ СН'!$I$26</f>
        <v>2626.4437600800002</v>
      </c>
      <c r="Q173" s="36">
        <f>SUMIFS(СВЦЭМ!$D$39:$D$782,СВЦЭМ!$A$39:$A$782,$A173,СВЦЭМ!$B$39:$B$782,Q$155)+'СЕТ СН'!$I$14+СВЦЭМ!$D$10+'СЕТ СН'!$I$6-'СЕТ СН'!$I$26</f>
        <v>2623.7627131199997</v>
      </c>
      <c r="R173" s="36">
        <f>SUMIFS(СВЦЭМ!$D$39:$D$782,СВЦЭМ!$A$39:$A$782,$A173,СВЦЭМ!$B$39:$B$782,R$155)+'СЕТ СН'!$I$14+СВЦЭМ!$D$10+'СЕТ СН'!$I$6-'СЕТ СН'!$I$26</f>
        <v>2628.5476777200001</v>
      </c>
      <c r="S173" s="36">
        <f>SUMIFS(СВЦЭМ!$D$39:$D$782,СВЦЭМ!$A$39:$A$782,$A173,СВЦЭМ!$B$39:$B$782,S$155)+'СЕТ СН'!$I$14+СВЦЭМ!$D$10+'СЕТ СН'!$I$6-'СЕТ СН'!$I$26</f>
        <v>2627.9896624100002</v>
      </c>
      <c r="T173" s="36">
        <f>SUMIFS(СВЦЭМ!$D$39:$D$782,СВЦЭМ!$A$39:$A$782,$A173,СВЦЭМ!$B$39:$B$782,T$155)+'СЕТ СН'!$I$14+СВЦЭМ!$D$10+'СЕТ СН'!$I$6-'СЕТ СН'!$I$26</f>
        <v>2645.2806279900001</v>
      </c>
      <c r="U173" s="36">
        <f>SUMIFS(СВЦЭМ!$D$39:$D$782,СВЦЭМ!$A$39:$A$782,$A173,СВЦЭМ!$B$39:$B$782,U$155)+'СЕТ СН'!$I$14+СВЦЭМ!$D$10+'СЕТ СН'!$I$6-'СЕТ СН'!$I$26</f>
        <v>2662.4106797200002</v>
      </c>
      <c r="V173" s="36">
        <f>SUMIFS(СВЦЭМ!$D$39:$D$782,СВЦЭМ!$A$39:$A$782,$A173,СВЦЭМ!$B$39:$B$782,V$155)+'СЕТ СН'!$I$14+СВЦЭМ!$D$10+'СЕТ СН'!$I$6-'СЕТ СН'!$I$26</f>
        <v>2662.6198123900003</v>
      </c>
      <c r="W173" s="36">
        <f>SUMIFS(СВЦЭМ!$D$39:$D$782,СВЦЭМ!$A$39:$A$782,$A173,СВЦЭМ!$B$39:$B$782,W$155)+'СЕТ СН'!$I$14+СВЦЭМ!$D$10+'СЕТ СН'!$I$6-'СЕТ СН'!$I$26</f>
        <v>2629.9195693399997</v>
      </c>
      <c r="X173" s="36">
        <f>SUMIFS(СВЦЭМ!$D$39:$D$782,СВЦЭМ!$A$39:$A$782,$A173,СВЦЭМ!$B$39:$B$782,X$155)+'СЕТ СН'!$I$14+СВЦЭМ!$D$10+'СЕТ СН'!$I$6-'СЕТ СН'!$I$26</f>
        <v>2677.1788653000003</v>
      </c>
      <c r="Y173" s="36">
        <f>SUMIFS(СВЦЭМ!$D$39:$D$782,СВЦЭМ!$A$39:$A$782,$A173,СВЦЭМ!$B$39:$B$782,Y$155)+'СЕТ СН'!$I$14+СВЦЭМ!$D$10+'СЕТ СН'!$I$6-'СЕТ СН'!$I$26</f>
        <v>2759.0895734599999</v>
      </c>
    </row>
    <row r="174" spans="1:25" ht="15.75" x14ac:dyDescent="0.2">
      <c r="A174" s="35">
        <f t="shared" si="4"/>
        <v>45492</v>
      </c>
      <c r="B174" s="36">
        <f>SUMIFS(СВЦЭМ!$D$39:$D$782,СВЦЭМ!$A$39:$A$782,$A174,СВЦЭМ!$B$39:$B$782,B$155)+'СЕТ СН'!$I$14+СВЦЭМ!$D$10+'СЕТ СН'!$I$6-'СЕТ СН'!$I$26</f>
        <v>2862.3533795499998</v>
      </c>
      <c r="C174" s="36">
        <f>SUMIFS(СВЦЭМ!$D$39:$D$782,СВЦЭМ!$A$39:$A$782,$A174,СВЦЭМ!$B$39:$B$782,C$155)+'СЕТ СН'!$I$14+СВЦЭМ!$D$10+'СЕТ СН'!$I$6-'СЕТ СН'!$I$26</f>
        <v>2970.0053595899999</v>
      </c>
      <c r="D174" s="36">
        <f>SUMIFS(СВЦЭМ!$D$39:$D$782,СВЦЭМ!$A$39:$A$782,$A174,СВЦЭМ!$B$39:$B$782,D$155)+'СЕТ СН'!$I$14+СВЦЭМ!$D$10+'СЕТ СН'!$I$6-'СЕТ СН'!$I$26</f>
        <v>3042.0867606900001</v>
      </c>
      <c r="E174" s="36">
        <f>SUMIFS(СВЦЭМ!$D$39:$D$782,СВЦЭМ!$A$39:$A$782,$A174,СВЦЭМ!$B$39:$B$782,E$155)+'СЕТ СН'!$I$14+СВЦЭМ!$D$10+'СЕТ СН'!$I$6-'СЕТ СН'!$I$26</f>
        <v>3060.3096483300001</v>
      </c>
      <c r="F174" s="36">
        <f>SUMIFS(СВЦЭМ!$D$39:$D$782,СВЦЭМ!$A$39:$A$782,$A174,СВЦЭМ!$B$39:$B$782,F$155)+'СЕТ СН'!$I$14+СВЦЭМ!$D$10+'СЕТ СН'!$I$6-'СЕТ СН'!$I$26</f>
        <v>3065.2509193999999</v>
      </c>
      <c r="G174" s="36">
        <f>SUMIFS(СВЦЭМ!$D$39:$D$782,СВЦЭМ!$A$39:$A$782,$A174,СВЦЭМ!$B$39:$B$782,G$155)+'СЕТ СН'!$I$14+СВЦЭМ!$D$10+'СЕТ СН'!$I$6-'СЕТ СН'!$I$26</f>
        <v>3070.0471640999999</v>
      </c>
      <c r="H174" s="36">
        <f>SUMIFS(СВЦЭМ!$D$39:$D$782,СВЦЭМ!$A$39:$A$782,$A174,СВЦЭМ!$B$39:$B$782,H$155)+'СЕТ СН'!$I$14+СВЦЭМ!$D$10+'СЕТ СН'!$I$6-'СЕТ СН'!$I$26</f>
        <v>3011.9295259199998</v>
      </c>
      <c r="I174" s="36">
        <f>SUMIFS(СВЦЭМ!$D$39:$D$782,СВЦЭМ!$A$39:$A$782,$A174,СВЦЭМ!$B$39:$B$782,I$155)+'СЕТ СН'!$I$14+СВЦЭМ!$D$10+'СЕТ СН'!$I$6-'СЕТ СН'!$I$26</f>
        <v>2948.3101919999999</v>
      </c>
      <c r="J174" s="36">
        <f>SUMIFS(СВЦЭМ!$D$39:$D$782,СВЦЭМ!$A$39:$A$782,$A174,СВЦЭМ!$B$39:$B$782,J$155)+'СЕТ СН'!$I$14+СВЦЭМ!$D$10+'СЕТ СН'!$I$6-'СЕТ СН'!$I$26</f>
        <v>2823.4848896399999</v>
      </c>
      <c r="K174" s="36">
        <f>SUMIFS(СВЦЭМ!$D$39:$D$782,СВЦЭМ!$A$39:$A$782,$A174,СВЦЭМ!$B$39:$B$782,K$155)+'СЕТ СН'!$I$14+СВЦЭМ!$D$10+'СЕТ СН'!$I$6-'СЕТ СН'!$I$26</f>
        <v>2760.4246204900001</v>
      </c>
      <c r="L174" s="36">
        <f>SUMIFS(СВЦЭМ!$D$39:$D$782,СВЦЭМ!$A$39:$A$782,$A174,СВЦЭМ!$B$39:$B$782,L$155)+'СЕТ СН'!$I$14+СВЦЭМ!$D$10+'СЕТ СН'!$I$6-'СЕТ СН'!$I$26</f>
        <v>2725.6512774000003</v>
      </c>
      <c r="M174" s="36">
        <f>SUMIFS(СВЦЭМ!$D$39:$D$782,СВЦЭМ!$A$39:$A$782,$A174,СВЦЭМ!$B$39:$B$782,M$155)+'СЕТ СН'!$I$14+СВЦЭМ!$D$10+'СЕТ СН'!$I$6-'СЕТ СН'!$I$26</f>
        <v>2729.1184253299998</v>
      </c>
      <c r="N174" s="36">
        <f>SUMIFS(СВЦЭМ!$D$39:$D$782,СВЦЭМ!$A$39:$A$782,$A174,СВЦЭМ!$B$39:$B$782,N$155)+'СЕТ СН'!$I$14+СВЦЭМ!$D$10+'СЕТ СН'!$I$6-'СЕТ СН'!$I$26</f>
        <v>2723.9041068500001</v>
      </c>
      <c r="O174" s="36">
        <f>SUMIFS(СВЦЭМ!$D$39:$D$782,СВЦЭМ!$A$39:$A$782,$A174,СВЦЭМ!$B$39:$B$782,O$155)+'СЕТ СН'!$I$14+СВЦЭМ!$D$10+'СЕТ СН'!$I$6-'СЕТ СН'!$I$26</f>
        <v>2706.8203583300001</v>
      </c>
      <c r="P174" s="36">
        <f>SUMIFS(СВЦЭМ!$D$39:$D$782,СВЦЭМ!$A$39:$A$782,$A174,СВЦЭМ!$B$39:$B$782,P$155)+'СЕТ СН'!$I$14+СВЦЭМ!$D$10+'СЕТ СН'!$I$6-'СЕТ СН'!$I$26</f>
        <v>2699.0532701500001</v>
      </c>
      <c r="Q174" s="36">
        <f>SUMIFS(СВЦЭМ!$D$39:$D$782,СВЦЭМ!$A$39:$A$782,$A174,СВЦЭМ!$B$39:$B$782,Q$155)+'СЕТ СН'!$I$14+СВЦЭМ!$D$10+'СЕТ СН'!$I$6-'СЕТ СН'!$I$26</f>
        <v>2714.82705743</v>
      </c>
      <c r="R174" s="36">
        <f>SUMIFS(СВЦЭМ!$D$39:$D$782,СВЦЭМ!$A$39:$A$782,$A174,СВЦЭМ!$B$39:$B$782,R$155)+'СЕТ СН'!$I$14+СВЦЭМ!$D$10+'СЕТ СН'!$I$6-'СЕТ СН'!$I$26</f>
        <v>2714.9527722399998</v>
      </c>
      <c r="S174" s="36">
        <f>SUMIFS(СВЦЭМ!$D$39:$D$782,СВЦЭМ!$A$39:$A$782,$A174,СВЦЭМ!$B$39:$B$782,S$155)+'СЕТ СН'!$I$14+СВЦЭМ!$D$10+'СЕТ СН'!$I$6-'СЕТ СН'!$I$26</f>
        <v>2702.6330998200001</v>
      </c>
      <c r="T174" s="36">
        <f>SUMIFS(СВЦЭМ!$D$39:$D$782,СВЦЭМ!$A$39:$A$782,$A174,СВЦЭМ!$B$39:$B$782,T$155)+'СЕТ СН'!$I$14+СВЦЭМ!$D$10+'СЕТ СН'!$I$6-'СЕТ СН'!$I$26</f>
        <v>2731.2132466100002</v>
      </c>
      <c r="U174" s="36">
        <f>SUMIFS(СВЦЭМ!$D$39:$D$782,СВЦЭМ!$A$39:$A$782,$A174,СВЦЭМ!$B$39:$B$782,U$155)+'СЕТ СН'!$I$14+СВЦЭМ!$D$10+'СЕТ СН'!$I$6-'СЕТ СН'!$I$26</f>
        <v>2742.62075908</v>
      </c>
      <c r="V174" s="36">
        <f>SUMIFS(СВЦЭМ!$D$39:$D$782,СВЦЭМ!$A$39:$A$782,$A174,СВЦЭМ!$B$39:$B$782,V$155)+'СЕТ СН'!$I$14+СВЦЭМ!$D$10+'СЕТ СН'!$I$6-'СЕТ СН'!$I$26</f>
        <v>2773.4823459500003</v>
      </c>
      <c r="W174" s="36">
        <f>SUMIFS(СВЦЭМ!$D$39:$D$782,СВЦЭМ!$A$39:$A$782,$A174,СВЦЭМ!$B$39:$B$782,W$155)+'СЕТ СН'!$I$14+СВЦЭМ!$D$10+'СЕТ СН'!$I$6-'СЕТ СН'!$I$26</f>
        <v>2739.6439250900003</v>
      </c>
      <c r="X174" s="36">
        <f>SUMIFS(СВЦЭМ!$D$39:$D$782,СВЦЭМ!$A$39:$A$782,$A174,СВЦЭМ!$B$39:$B$782,X$155)+'СЕТ СН'!$I$14+СВЦЭМ!$D$10+'СЕТ СН'!$I$6-'СЕТ СН'!$I$26</f>
        <v>2796.63225453</v>
      </c>
      <c r="Y174" s="36">
        <f>SUMIFS(СВЦЭМ!$D$39:$D$782,СВЦЭМ!$A$39:$A$782,$A174,СВЦЭМ!$B$39:$B$782,Y$155)+'СЕТ СН'!$I$14+СВЦЭМ!$D$10+'СЕТ СН'!$I$6-'СЕТ СН'!$I$26</f>
        <v>2884.0323238199999</v>
      </c>
    </row>
    <row r="175" spans="1:25" ht="15.75" x14ac:dyDescent="0.2">
      <c r="A175" s="35">
        <f t="shared" si="4"/>
        <v>45493</v>
      </c>
      <c r="B175" s="36">
        <f>SUMIFS(СВЦЭМ!$D$39:$D$782,СВЦЭМ!$A$39:$A$782,$A175,СВЦЭМ!$B$39:$B$782,B$155)+'СЕТ СН'!$I$14+СВЦЭМ!$D$10+'СЕТ СН'!$I$6-'СЕТ СН'!$I$26</f>
        <v>2877.9254188699997</v>
      </c>
      <c r="C175" s="36">
        <f>SUMIFS(СВЦЭМ!$D$39:$D$782,СВЦЭМ!$A$39:$A$782,$A175,СВЦЭМ!$B$39:$B$782,C$155)+'СЕТ СН'!$I$14+СВЦЭМ!$D$10+'СЕТ СН'!$I$6-'СЕТ СН'!$I$26</f>
        <v>2950.6562247900001</v>
      </c>
      <c r="D175" s="36">
        <f>SUMIFS(СВЦЭМ!$D$39:$D$782,СВЦЭМ!$A$39:$A$782,$A175,СВЦЭМ!$B$39:$B$782,D$155)+'СЕТ СН'!$I$14+СВЦЭМ!$D$10+'СЕТ СН'!$I$6-'СЕТ СН'!$I$26</f>
        <v>3049.1852653699998</v>
      </c>
      <c r="E175" s="36">
        <f>SUMIFS(СВЦЭМ!$D$39:$D$782,СВЦЭМ!$A$39:$A$782,$A175,СВЦЭМ!$B$39:$B$782,E$155)+'СЕТ СН'!$I$14+СВЦЭМ!$D$10+'СЕТ СН'!$I$6-'СЕТ СН'!$I$26</f>
        <v>3092.5702462999998</v>
      </c>
      <c r="F175" s="36">
        <f>SUMIFS(СВЦЭМ!$D$39:$D$782,СВЦЭМ!$A$39:$A$782,$A175,СВЦЭМ!$B$39:$B$782,F$155)+'СЕТ СН'!$I$14+СВЦЭМ!$D$10+'СЕТ СН'!$I$6-'СЕТ СН'!$I$26</f>
        <v>3105.9352383</v>
      </c>
      <c r="G175" s="36">
        <f>SUMIFS(СВЦЭМ!$D$39:$D$782,СВЦЭМ!$A$39:$A$782,$A175,СВЦЭМ!$B$39:$B$782,G$155)+'СЕТ СН'!$I$14+СВЦЭМ!$D$10+'СЕТ СН'!$I$6-'СЕТ СН'!$I$26</f>
        <v>3103.2831224900001</v>
      </c>
      <c r="H175" s="36">
        <f>SUMIFS(СВЦЭМ!$D$39:$D$782,СВЦЭМ!$A$39:$A$782,$A175,СВЦЭМ!$B$39:$B$782,H$155)+'СЕТ СН'!$I$14+СВЦЭМ!$D$10+'СЕТ СН'!$I$6-'СЕТ СН'!$I$26</f>
        <v>3083.6915419100001</v>
      </c>
      <c r="I175" s="36">
        <f>SUMIFS(СВЦЭМ!$D$39:$D$782,СВЦЭМ!$A$39:$A$782,$A175,СВЦЭМ!$B$39:$B$782,I$155)+'СЕТ СН'!$I$14+СВЦЭМ!$D$10+'СЕТ СН'!$I$6-'СЕТ СН'!$I$26</f>
        <v>3009.12350943</v>
      </c>
      <c r="J175" s="36">
        <f>SUMIFS(СВЦЭМ!$D$39:$D$782,СВЦЭМ!$A$39:$A$782,$A175,СВЦЭМ!$B$39:$B$782,J$155)+'СЕТ СН'!$I$14+СВЦЭМ!$D$10+'СЕТ СН'!$I$6-'СЕТ СН'!$I$26</f>
        <v>2882.3664407200004</v>
      </c>
      <c r="K175" s="36">
        <f>SUMIFS(СВЦЭМ!$D$39:$D$782,СВЦЭМ!$A$39:$A$782,$A175,СВЦЭМ!$B$39:$B$782,K$155)+'СЕТ СН'!$I$14+СВЦЭМ!$D$10+'СЕТ СН'!$I$6-'СЕТ СН'!$I$26</f>
        <v>2777.87813981</v>
      </c>
      <c r="L175" s="36">
        <f>SUMIFS(СВЦЭМ!$D$39:$D$782,СВЦЭМ!$A$39:$A$782,$A175,СВЦЭМ!$B$39:$B$782,L$155)+'СЕТ СН'!$I$14+СВЦЭМ!$D$10+'СЕТ СН'!$I$6-'СЕТ СН'!$I$26</f>
        <v>2696.1995357800001</v>
      </c>
      <c r="M175" s="36">
        <f>SUMIFS(СВЦЭМ!$D$39:$D$782,СВЦЭМ!$A$39:$A$782,$A175,СВЦЭМ!$B$39:$B$782,M$155)+'СЕТ СН'!$I$14+СВЦЭМ!$D$10+'СЕТ СН'!$I$6-'СЕТ СН'!$I$26</f>
        <v>2650.96645304</v>
      </c>
      <c r="N175" s="36">
        <f>SUMIFS(СВЦЭМ!$D$39:$D$782,СВЦЭМ!$A$39:$A$782,$A175,СВЦЭМ!$B$39:$B$782,N$155)+'СЕТ СН'!$I$14+СВЦЭМ!$D$10+'СЕТ СН'!$I$6-'СЕТ СН'!$I$26</f>
        <v>2665.5324393600004</v>
      </c>
      <c r="O175" s="36">
        <f>SUMIFS(СВЦЭМ!$D$39:$D$782,СВЦЭМ!$A$39:$A$782,$A175,СВЦЭМ!$B$39:$B$782,O$155)+'СЕТ СН'!$I$14+СВЦЭМ!$D$10+'СЕТ СН'!$I$6-'СЕТ СН'!$I$26</f>
        <v>2660.70050395</v>
      </c>
      <c r="P175" s="36">
        <f>SUMIFS(СВЦЭМ!$D$39:$D$782,СВЦЭМ!$A$39:$A$782,$A175,СВЦЭМ!$B$39:$B$782,P$155)+'СЕТ СН'!$I$14+СВЦЭМ!$D$10+'СЕТ СН'!$I$6-'СЕТ СН'!$I$26</f>
        <v>2556.9564558000002</v>
      </c>
      <c r="Q175" s="36">
        <f>SUMIFS(СВЦЭМ!$D$39:$D$782,СВЦЭМ!$A$39:$A$782,$A175,СВЦЭМ!$B$39:$B$782,Q$155)+'СЕТ СН'!$I$14+СВЦЭМ!$D$10+'СЕТ СН'!$I$6-'СЕТ СН'!$I$26</f>
        <v>2574.83927141</v>
      </c>
      <c r="R175" s="36">
        <f>SUMIFS(СВЦЭМ!$D$39:$D$782,СВЦЭМ!$A$39:$A$782,$A175,СВЦЭМ!$B$39:$B$782,R$155)+'СЕТ СН'!$I$14+СВЦЭМ!$D$10+'СЕТ СН'!$I$6-'СЕТ СН'!$I$26</f>
        <v>2589.7289408799998</v>
      </c>
      <c r="S175" s="36">
        <f>SUMIFS(СВЦЭМ!$D$39:$D$782,СВЦЭМ!$A$39:$A$782,$A175,СВЦЭМ!$B$39:$B$782,S$155)+'СЕТ СН'!$I$14+СВЦЭМ!$D$10+'СЕТ СН'!$I$6-'СЕТ СН'!$I$26</f>
        <v>2578.9683310800001</v>
      </c>
      <c r="T175" s="36">
        <f>SUMIFS(СВЦЭМ!$D$39:$D$782,СВЦЭМ!$A$39:$A$782,$A175,СВЦЭМ!$B$39:$B$782,T$155)+'СЕТ СН'!$I$14+СВЦЭМ!$D$10+'СЕТ СН'!$I$6-'СЕТ СН'!$I$26</f>
        <v>2573.1581226999997</v>
      </c>
      <c r="U175" s="36">
        <f>SUMIFS(СВЦЭМ!$D$39:$D$782,СВЦЭМ!$A$39:$A$782,$A175,СВЦЭМ!$B$39:$B$782,U$155)+'СЕТ СН'!$I$14+СВЦЭМ!$D$10+'СЕТ СН'!$I$6-'СЕТ СН'!$I$26</f>
        <v>2593.5627074000004</v>
      </c>
      <c r="V175" s="36">
        <f>SUMIFS(СВЦЭМ!$D$39:$D$782,СВЦЭМ!$A$39:$A$782,$A175,СВЦЭМ!$B$39:$B$782,V$155)+'СЕТ СН'!$I$14+СВЦЭМ!$D$10+'СЕТ СН'!$I$6-'СЕТ СН'!$I$26</f>
        <v>2603.92263035</v>
      </c>
      <c r="W175" s="36">
        <f>SUMIFS(СВЦЭМ!$D$39:$D$782,СВЦЭМ!$A$39:$A$782,$A175,СВЦЭМ!$B$39:$B$782,W$155)+'СЕТ СН'!$I$14+СВЦЭМ!$D$10+'СЕТ СН'!$I$6-'СЕТ СН'!$I$26</f>
        <v>2582.2293318100001</v>
      </c>
      <c r="X175" s="36">
        <f>SUMIFS(СВЦЭМ!$D$39:$D$782,СВЦЭМ!$A$39:$A$782,$A175,СВЦЭМ!$B$39:$B$782,X$155)+'СЕТ СН'!$I$14+СВЦЭМ!$D$10+'СЕТ СН'!$I$6-'СЕТ СН'!$I$26</f>
        <v>2619.2367369799999</v>
      </c>
      <c r="Y175" s="36">
        <f>SUMIFS(СВЦЭМ!$D$39:$D$782,СВЦЭМ!$A$39:$A$782,$A175,СВЦЭМ!$B$39:$B$782,Y$155)+'СЕТ СН'!$I$14+СВЦЭМ!$D$10+'СЕТ СН'!$I$6-'СЕТ СН'!$I$26</f>
        <v>2715.0960226799998</v>
      </c>
    </row>
    <row r="176" spans="1:25" ht="15.75" x14ac:dyDescent="0.2">
      <c r="A176" s="35">
        <f t="shared" si="4"/>
        <v>45494</v>
      </c>
      <c r="B176" s="36">
        <f>SUMIFS(СВЦЭМ!$D$39:$D$782,СВЦЭМ!$A$39:$A$782,$A176,СВЦЭМ!$B$39:$B$782,B$155)+'СЕТ СН'!$I$14+СВЦЭМ!$D$10+'СЕТ СН'!$I$6-'СЕТ СН'!$I$26</f>
        <v>2836.4812893899998</v>
      </c>
      <c r="C176" s="36">
        <f>SUMIFS(СВЦЭМ!$D$39:$D$782,СВЦЭМ!$A$39:$A$782,$A176,СВЦЭМ!$B$39:$B$782,C$155)+'СЕТ СН'!$I$14+СВЦЭМ!$D$10+'СЕТ СН'!$I$6-'СЕТ СН'!$I$26</f>
        <v>2938.2189916899997</v>
      </c>
      <c r="D176" s="36">
        <f>SUMIFS(СВЦЭМ!$D$39:$D$782,СВЦЭМ!$A$39:$A$782,$A176,СВЦЭМ!$B$39:$B$782,D$155)+'СЕТ СН'!$I$14+СВЦЭМ!$D$10+'СЕТ СН'!$I$6-'СЕТ СН'!$I$26</f>
        <v>2987.4138181200001</v>
      </c>
      <c r="E176" s="36">
        <f>SUMIFS(СВЦЭМ!$D$39:$D$782,СВЦЭМ!$A$39:$A$782,$A176,СВЦЭМ!$B$39:$B$782,E$155)+'СЕТ СН'!$I$14+СВЦЭМ!$D$10+'СЕТ СН'!$I$6-'СЕТ СН'!$I$26</f>
        <v>3030.99093305</v>
      </c>
      <c r="F176" s="36">
        <f>SUMIFS(СВЦЭМ!$D$39:$D$782,СВЦЭМ!$A$39:$A$782,$A176,СВЦЭМ!$B$39:$B$782,F$155)+'СЕТ СН'!$I$14+СВЦЭМ!$D$10+'СЕТ СН'!$I$6-'СЕТ СН'!$I$26</f>
        <v>3073.9355599700002</v>
      </c>
      <c r="G176" s="36">
        <f>SUMIFS(СВЦЭМ!$D$39:$D$782,СВЦЭМ!$A$39:$A$782,$A176,СВЦЭМ!$B$39:$B$782,G$155)+'СЕТ СН'!$I$14+СВЦЭМ!$D$10+'СЕТ СН'!$I$6-'СЕТ СН'!$I$26</f>
        <v>3018.8924240900001</v>
      </c>
      <c r="H176" s="36">
        <f>SUMIFS(СВЦЭМ!$D$39:$D$782,СВЦЭМ!$A$39:$A$782,$A176,СВЦЭМ!$B$39:$B$782,H$155)+'СЕТ СН'!$I$14+СВЦЭМ!$D$10+'СЕТ СН'!$I$6-'СЕТ СН'!$I$26</f>
        <v>3043.89759856</v>
      </c>
      <c r="I176" s="36">
        <f>SUMIFS(СВЦЭМ!$D$39:$D$782,СВЦЭМ!$A$39:$A$782,$A176,СВЦЭМ!$B$39:$B$782,I$155)+'СЕТ СН'!$I$14+СВЦЭМ!$D$10+'СЕТ СН'!$I$6-'СЕТ СН'!$I$26</f>
        <v>3000.48707711</v>
      </c>
      <c r="J176" s="36">
        <f>SUMIFS(СВЦЭМ!$D$39:$D$782,СВЦЭМ!$A$39:$A$782,$A176,СВЦЭМ!$B$39:$B$782,J$155)+'СЕТ СН'!$I$14+СВЦЭМ!$D$10+'СЕТ СН'!$I$6-'СЕТ СН'!$I$26</f>
        <v>2846.6743904800001</v>
      </c>
      <c r="K176" s="36">
        <f>SUMIFS(СВЦЭМ!$D$39:$D$782,СВЦЭМ!$A$39:$A$782,$A176,СВЦЭМ!$B$39:$B$782,K$155)+'СЕТ СН'!$I$14+СВЦЭМ!$D$10+'СЕТ СН'!$I$6-'СЕТ СН'!$I$26</f>
        <v>2704.1195434399997</v>
      </c>
      <c r="L176" s="36">
        <f>SUMIFS(СВЦЭМ!$D$39:$D$782,СВЦЭМ!$A$39:$A$782,$A176,СВЦЭМ!$B$39:$B$782,L$155)+'СЕТ СН'!$I$14+СВЦЭМ!$D$10+'СЕТ СН'!$I$6-'СЕТ СН'!$I$26</f>
        <v>2636.22729273</v>
      </c>
      <c r="M176" s="36">
        <f>SUMIFS(СВЦЭМ!$D$39:$D$782,СВЦЭМ!$A$39:$A$782,$A176,СВЦЭМ!$B$39:$B$782,M$155)+'СЕТ СН'!$I$14+СВЦЭМ!$D$10+'СЕТ СН'!$I$6-'СЕТ СН'!$I$26</f>
        <v>2615.5412053199998</v>
      </c>
      <c r="N176" s="36">
        <f>SUMIFS(СВЦЭМ!$D$39:$D$782,СВЦЭМ!$A$39:$A$782,$A176,СВЦЭМ!$B$39:$B$782,N$155)+'СЕТ СН'!$I$14+СВЦЭМ!$D$10+'СЕТ СН'!$I$6-'СЕТ СН'!$I$26</f>
        <v>2611.9501678500001</v>
      </c>
      <c r="O176" s="36">
        <f>SUMIFS(СВЦЭМ!$D$39:$D$782,СВЦЭМ!$A$39:$A$782,$A176,СВЦЭМ!$B$39:$B$782,O$155)+'СЕТ СН'!$I$14+СВЦЭМ!$D$10+'СЕТ СН'!$I$6-'СЕТ СН'!$I$26</f>
        <v>2608.8307192399998</v>
      </c>
      <c r="P176" s="36">
        <f>SUMIFS(СВЦЭМ!$D$39:$D$782,СВЦЭМ!$A$39:$A$782,$A176,СВЦЭМ!$B$39:$B$782,P$155)+'СЕТ СН'!$I$14+СВЦЭМ!$D$10+'СЕТ СН'!$I$6-'СЕТ СН'!$I$26</f>
        <v>2626.0011868900001</v>
      </c>
      <c r="Q176" s="36">
        <f>SUMIFS(СВЦЭМ!$D$39:$D$782,СВЦЭМ!$A$39:$A$782,$A176,СВЦЭМ!$B$39:$B$782,Q$155)+'СЕТ СН'!$I$14+СВЦЭМ!$D$10+'СЕТ СН'!$I$6-'СЕТ СН'!$I$26</f>
        <v>2632.2589269600003</v>
      </c>
      <c r="R176" s="36">
        <f>SUMIFS(СВЦЭМ!$D$39:$D$782,СВЦЭМ!$A$39:$A$782,$A176,СВЦЭМ!$B$39:$B$782,R$155)+'СЕТ СН'!$I$14+СВЦЭМ!$D$10+'СЕТ СН'!$I$6-'СЕТ СН'!$I$26</f>
        <v>2628.9737514799999</v>
      </c>
      <c r="S176" s="36">
        <f>SUMIFS(СВЦЭМ!$D$39:$D$782,СВЦЭМ!$A$39:$A$782,$A176,СВЦЭМ!$B$39:$B$782,S$155)+'СЕТ СН'!$I$14+СВЦЭМ!$D$10+'СЕТ СН'!$I$6-'СЕТ СН'!$I$26</f>
        <v>2625.1559992000002</v>
      </c>
      <c r="T176" s="36">
        <f>SUMIFS(СВЦЭМ!$D$39:$D$782,СВЦЭМ!$A$39:$A$782,$A176,СВЦЭМ!$B$39:$B$782,T$155)+'СЕТ СН'!$I$14+СВЦЭМ!$D$10+'СЕТ СН'!$I$6-'СЕТ СН'!$I$26</f>
        <v>2611.1644429099997</v>
      </c>
      <c r="U176" s="36">
        <f>SUMIFS(СВЦЭМ!$D$39:$D$782,СВЦЭМ!$A$39:$A$782,$A176,СВЦЭМ!$B$39:$B$782,U$155)+'СЕТ СН'!$I$14+СВЦЭМ!$D$10+'СЕТ СН'!$I$6-'СЕТ СН'!$I$26</f>
        <v>2614.5428990700002</v>
      </c>
      <c r="V176" s="36">
        <f>SUMIFS(СВЦЭМ!$D$39:$D$782,СВЦЭМ!$A$39:$A$782,$A176,СВЦЭМ!$B$39:$B$782,V$155)+'СЕТ СН'!$I$14+СВЦЭМ!$D$10+'СЕТ СН'!$I$6-'СЕТ СН'!$I$26</f>
        <v>2610.5854241100001</v>
      </c>
      <c r="W176" s="36">
        <f>SUMIFS(СВЦЭМ!$D$39:$D$782,СВЦЭМ!$A$39:$A$782,$A176,СВЦЭМ!$B$39:$B$782,W$155)+'СЕТ СН'!$I$14+СВЦЭМ!$D$10+'СЕТ СН'!$I$6-'СЕТ СН'!$I$26</f>
        <v>2598.0319181499999</v>
      </c>
      <c r="X176" s="36">
        <f>SUMIFS(СВЦЭМ!$D$39:$D$782,СВЦЭМ!$A$39:$A$782,$A176,СВЦЭМ!$B$39:$B$782,X$155)+'СЕТ СН'!$I$14+СВЦЭМ!$D$10+'СЕТ СН'!$I$6-'СЕТ СН'!$I$26</f>
        <v>2650.7117898699998</v>
      </c>
      <c r="Y176" s="36">
        <f>SUMIFS(СВЦЭМ!$D$39:$D$782,СВЦЭМ!$A$39:$A$782,$A176,СВЦЭМ!$B$39:$B$782,Y$155)+'СЕТ СН'!$I$14+СВЦЭМ!$D$10+'СЕТ СН'!$I$6-'СЕТ СН'!$I$26</f>
        <v>2674.2625016399998</v>
      </c>
    </row>
    <row r="177" spans="1:27" ht="15.75" x14ac:dyDescent="0.2">
      <c r="A177" s="35">
        <f t="shared" si="4"/>
        <v>45495</v>
      </c>
      <c r="B177" s="36">
        <f>SUMIFS(СВЦЭМ!$D$39:$D$782,СВЦЭМ!$A$39:$A$782,$A177,СВЦЭМ!$B$39:$B$782,B$155)+'СЕТ СН'!$I$14+СВЦЭМ!$D$10+'СЕТ СН'!$I$6-'СЕТ СН'!$I$26</f>
        <v>2763.8571780500001</v>
      </c>
      <c r="C177" s="36">
        <f>SUMIFS(СВЦЭМ!$D$39:$D$782,СВЦЭМ!$A$39:$A$782,$A177,СВЦЭМ!$B$39:$B$782,C$155)+'СЕТ СН'!$I$14+СВЦЭМ!$D$10+'СЕТ СН'!$I$6-'СЕТ СН'!$I$26</f>
        <v>2834.3908734500001</v>
      </c>
      <c r="D177" s="36">
        <f>SUMIFS(СВЦЭМ!$D$39:$D$782,СВЦЭМ!$A$39:$A$782,$A177,СВЦЭМ!$B$39:$B$782,D$155)+'СЕТ СН'!$I$14+СВЦЭМ!$D$10+'СЕТ СН'!$I$6-'СЕТ СН'!$I$26</f>
        <v>2891.5825469199999</v>
      </c>
      <c r="E177" s="36">
        <f>SUMIFS(СВЦЭМ!$D$39:$D$782,СВЦЭМ!$A$39:$A$782,$A177,СВЦЭМ!$B$39:$B$782,E$155)+'СЕТ СН'!$I$14+СВЦЭМ!$D$10+'СЕТ СН'!$I$6-'СЕТ СН'!$I$26</f>
        <v>2929.4326382500003</v>
      </c>
      <c r="F177" s="36">
        <f>SUMIFS(СВЦЭМ!$D$39:$D$782,СВЦЭМ!$A$39:$A$782,$A177,СВЦЭМ!$B$39:$B$782,F$155)+'СЕТ СН'!$I$14+СВЦЭМ!$D$10+'СЕТ СН'!$I$6-'СЕТ СН'!$I$26</f>
        <v>2940.2385509000001</v>
      </c>
      <c r="G177" s="36">
        <f>SUMIFS(СВЦЭМ!$D$39:$D$782,СВЦЭМ!$A$39:$A$782,$A177,СВЦЭМ!$B$39:$B$782,G$155)+'СЕТ СН'!$I$14+СВЦЭМ!$D$10+'СЕТ СН'!$I$6-'СЕТ СН'!$I$26</f>
        <v>2940.91346733</v>
      </c>
      <c r="H177" s="36">
        <f>SUMIFS(СВЦЭМ!$D$39:$D$782,СВЦЭМ!$A$39:$A$782,$A177,СВЦЭМ!$B$39:$B$782,H$155)+'СЕТ СН'!$I$14+СВЦЭМ!$D$10+'СЕТ СН'!$I$6-'СЕТ СН'!$I$26</f>
        <v>2871.6142641199999</v>
      </c>
      <c r="I177" s="36">
        <f>SUMIFS(СВЦЭМ!$D$39:$D$782,СВЦЭМ!$A$39:$A$782,$A177,СВЦЭМ!$B$39:$B$782,I$155)+'СЕТ СН'!$I$14+СВЦЭМ!$D$10+'СЕТ СН'!$I$6-'СЕТ СН'!$I$26</f>
        <v>2772.19340719</v>
      </c>
      <c r="J177" s="36">
        <f>SUMIFS(СВЦЭМ!$D$39:$D$782,СВЦЭМ!$A$39:$A$782,$A177,СВЦЭМ!$B$39:$B$782,J$155)+'СЕТ СН'!$I$14+СВЦЭМ!$D$10+'СЕТ СН'!$I$6-'СЕТ СН'!$I$26</f>
        <v>2658.0654307699997</v>
      </c>
      <c r="K177" s="36">
        <f>SUMIFS(СВЦЭМ!$D$39:$D$782,СВЦЭМ!$A$39:$A$782,$A177,СВЦЭМ!$B$39:$B$782,K$155)+'СЕТ СН'!$I$14+СВЦЭМ!$D$10+'СЕТ СН'!$I$6-'СЕТ СН'!$I$26</f>
        <v>2585.8785737400003</v>
      </c>
      <c r="L177" s="36">
        <f>SUMIFS(СВЦЭМ!$D$39:$D$782,СВЦЭМ!$A$39:$A$782,$A177,СВЦЭМ!$B$39:$B$782,L$155)+'СЕТ СН'!$I$14+СВЦЭМ!$D$10+'СЕТ СН'!$I$6-'СЕТ СН'!$I$26</f>
        <v>2542.1683890900003</v>
      </c>
      <c r="M177" s="36">
        <f>SUMIFS(СВЦЭМ!$D$39:$D$782,СВЦЭМ!$A$39:$A$782,$A177,СВЦЭМ!$B$39:$B$782,M$155)+'СЕТ СН'!$I$14+СВЦЭМ!$D$10+'СЕТ СН'!$I$6-'СЕТ СН'!$I$26</f>
        <v>2517.3201531</v>
      </c>
      <c r="N177" s="36">
        <f>SUMIFS(СВЦЭМ!$D$39:$D$782,СВЦЭМ!$A$39:$A$782,$A177,СВЦЭМ!$B$39:$B$782,N$155)+'СЕТ СН'!$I$14+СВЦЭМ!$D$10+'СЕТ СН'!$I$6-'СЕТ СН'!$I$26</f>
        <v>2499.9660088099999</v>
      </c>
      <c r="O177" s="36">
        <f>SUMIFS(СВЦЭМ!$D$39:$D$782,СВЦЭМ!$A$39:$A$782,$A177,СВЦЭМ!$B$39:$B$782,O$155)+'СЕТ СН'!$I$14+СВЦЭМ!$D$10+'СЕТ СН'!$I$6-'СЕТ СН'!$I$26</f>
        <v>2514.6052028599997</v>
      </c>
      <c r="P177" s="36">
        <f>SUMIFS(СВЦЭМ!$D$39:$D$782,СВЦЭМ!$A$39:$A$782,$A177,СВЦЭМ!$B$39:$B$782,P$155)+'СЕТ СН'!$I$14+СВЦЭМ!$D$10+'СЕТ СН'!$I$6-'СЕТ СН'!$I$26</f>
        <v>2513.2200191900001</v>
      </c>
      <c r="Q177" s="36">
        <f>SUMIFS(СВЦЭМ!$D$39:$D$782,СВЦЭМ!$A$39:$A$782,$A177,СВЦЭМ!$B$39:$B$782,Q$155)+'СЕТ СН'!$I$14+СВЦЭМ!$D$10+'СЕТ СН'!$I$6-'СЕТ СН'!$I$26</f>
        <v>2511.7445984999999</v>
      </c>
      <c r="R177" s="36">
        <f>SUMIFS(СВЦЭМ!$D$39:$D$782,СВЦЭМ!$A$39:$A$782,$A177,СВЦЭМ!$B$39:$B$782,R$155)+'СЕТ СН'!$I$14+СВЦЭМ!$D$10+'СЕТ СН'!$I$6-'СЕТ СН'!$I$26</f>
        <v>2508.2254921000003</v>
      </c>
      <c r="S177" s="36">
        <f>SUMIFS(СВЦЭМ!$D$39:$D$782,СВЦЭМ!$A$39:$A$782,$A177,СВЦЭМ!$B$39:$B$782,S$155)+'СЕТ СН'!$I$14+СВЦЭМ!$D$10+'СЕТ СН'!$I$6-'СЕТ СН'!$I$26</f>
        <v>2500.7655550999998</v>
      </c>
      <c r="T177" s="36">
        <f>SUMIFS(СВЦЭМ!$D$39:$D$782,СВЦЭМ!$A$39:$A$782,$A177,СВЦЭМ!$B$39:$B$782,T$155)+'СЕТ СН'!$I$14+СВЦЭМ!$D$10+'СЕТ СН'!$I$6-'СЕТ СН'!$I$26</f>
        <v>2497.76269877</v>
      </c>
      <c r="U177" s="36">
        <f>SUMIFS(СВЦЭМ!$D$39:$D$782,СВЦЭМ!$A$39:$A$782,$A177,СВЦЭМ!$B$39:$B$782,U$155)+'СЕТ СН'!$I$14+СВЦЭМ!$D$10+'СЕТ СН'!$I$6-'СЕТ СН'!$I$26</f>
        <v>2512.5783897599999</v>
      </c>
      <c r="V177" s="36">
        <f>SUMIFS(СВЦЭМ!$D$39:$D$782,СВЦЭМ!$A$39:$A$782,$A177,СВЦЭМ!$B$39:$B$782,V$155)+'СЕТ СН'!$I$14+СВЦЭМ!$D$10+'СЕТ СН'!$I$6-'СЕТ СН'!$I$26</f>
        <v>2524.1513168299998</v>
      </c>
      <c r="W177" s="36">
        <f>SUMIFS(СВЦЭМ!$D$39:$D$782,СВЦЭМ!$A$39:$A$782,$A177,СВЦЭМ!$B$39:$B$782,W$155)+'СЕТ СН'!$I$14+СВЦЭМ!$D$10+'СЕТ СН'!$I$6-'СЕТ СН'!$I$26</f>
        <v>2487.9666505300002</v>
      </c>
      <c r="X177" s="36">
        <f>SUMIFS(СВЦЭМ!$D$39:$D$782,СВЦЭМ!$A$39:$A$782,$A177,СВЦЭМ!$B$39:$B$782,X$155)+'СЕТ СН'!$I$14+СВЦЭМ!$D$10+'СЕТ СН'!$I$6-'СЕТ СН'!$I$26</f>
        <v>2560.3649658200002</v>
      </c>
      <c r="Y177" s="36">
        <f>SUMIFS(СВЦЭМ!$D$39:$D$782,СВЦЭМ!$A$39:$A$782,$A177,СВЦЭМ!$B$39:$B$782,Y$155)+'СЕТ СН'!$I$14+СВЦЭМ!$D$10+'СЕТ СН'!$I$6-'СЕТ СН'!$I$26</f>
        <v>2644.1233098900002</v>
      </c>
    </row>
    <row r="178" spans="1:27" ht="15.75" x14ac:dyDescent="0.2">
      <c r="A178" s="35">
        <f t="shared" si="4"/>
        <v>45496</v>
      </c>
      <c r="B178" s="36">
        <f>SUMIFS(СВЦЭМ!$D$39:$D$782,СВЦЭМ!$A$39:$A$782,$A178,СВЦЭМ!$B$39:$B$782,B$155)+'СЕТ СН'!$I$14+СВЦЭМ!$D$10+'СЕТ СН'!$I$6-'СЕТ СН'!$I$26</f>
        <v>2859.0840796699999</v>
      </c>
      <c r="C178" s="36">
        <f>SUMIFS(СВЦЭМ!$D$39:$D$782,СВЦЭМ!$A$39:$A$782,$A178,СВЦЭМ!$B$39:$B$782,C$155)+'СЕТ СН'!$I$14+СВЦЭМ!$D$10+'СЕТ СН'!$I$6-'СЕТ СН'!$I$26</f>
        <v>2958.1644530399999</v>
      </c>
      <c r="D178" s="36">
        <f>SUMIFS(СВЦЭМ!$D$39:$D$782,СВЦЭМ!$A$39:$A$782,$A178,СВЦЭМ!$B$39:$B$782,D$155)+'СЕТ СН'!$I$14+СВЦЭМ!$D$10+'СЕТ СН'!$I$6-'СЕТ СН'!$I$26</f>
        <v>3010.4194804399999</v>
      </c>
      <c r="E178" s="36">
        <f>SUMIFS(СВЦЭМ!$D$39:$D$782,СВЦЭМ!$A$39:$A$782,$A178,СВЦЭМ!$B$39:$B$782,E$155)+'СЕТ СН'!$I$14+СВЦЭМ!$D$10+'СЕТ СН'!$I$6-'СЕТ СН'!$I$26</f>
        <v>3030.3396188199999</v>
      </c>
      <c r="F178" s="36">
        <f>SUMIFS(СВЦЭМ!$D$39:$D$782,СВЦЭМ!$A$39:$A$782,$A178,СВЦЭМ!$B$39:$B$782,F$155)+'СЕТ СН'!$I$14+СВЦЭМ!$D$10+'СЕТ СН'!$I$6-'СЕТ СН'!$I$26</f>
        <v>3023.8685383299999</v>
      </c>
      <c r="G178" s="36">
        <f>SUMIFS(СВЦЭМ!$D$39:$D$782,СВЦЭМ!$A$39:$A$782,$A178,СВЦЭМ!$B$39:$B$782,G$155)+'СЕТ СН'!$I$14+СВЦЭМ!$D$10+'СЕТ СН'!$I$6-'СЕТ СН'!$I$26</f>
        <v>2993.5942591800003</v>
      </c>
      <c r="H178" s="36">
        <f>SUMIFS(СВЦЭМ!$D$39:$D$782,СВЦЭМ!$A$39:$A$782,$A178,СВЦЭМ!$B$39:$B$782,H$155)+'СЕТ СН'!$I$14+СВЦЭМ!$D$10+'СЕТ СН'!$I$6-'СЕТ СН'!$I$26</f>
        <v>2948.34113333</v>
      </c>
      <c r="I178" s="36">
        <f>SUMIFS(СВЦЭМ!$D$39:$D$782,СВЦЭМ!$A$39:$A$782,$A178,СВЦЭМ!$B$39:$B$782,I$155)+'СЕТ СН'!$I$14+СВЦЭМ!$D$10+'СЕТ СН'!$I$6-'СЕТ СН'!$I$26</f>
        <v>2830.6773045999998</v>
      </c>
      <c r="J178" s="36">
        <f>SUMIFS(СВЦЭМ!$D$39:$D$782,СВЦЭМ!$A$39:$A$782,$A178,СВЦЭМ!$B$39:$B$782,J$155)+'СЕТ СН'!$I$14+СВЦЭМ!$D$10+'СЕТ СН'!$I$6-'СЕТ СН'!$I$26</f>
        <v>2714.11004576</v>
      </c>
      <c r="K178" s="36">
        <f>SUMIFS(СВЦЭМ!$D$39:$D$782,СВЦЭМ!$A$39:$A$782,$A178,СВЦЭМ!$B$39:$B$782,K$155)+'СЕТ СН'!$I$14+СВЦЭМ!$D$10+'СЕТ СН'!$I$6-'СЕТ СН'!$I$26</f>
        <v>2627.7728032</v>
      </c>
      <c r="L178" s="36">
        <f>SUMIFS(СВЦЭМ!$D$39:$D$782,СВЦЭМ!$A$39:$A$782,$A178,СВЦЭМ!$B$39:$B$782,L$155)+'СЕТ СН'!$I$14+СВЦЭМ!$D$10+'СЕТ СН'!$I$6-'СЕТ СН'!$I$26</f>
        <v>2593.2962678100002</v>
      </c>
      <c r="M178" s="36">
        <f>SUMIFS(СВЦЭМ!$D$39:$D$782,СВЦЭМ!$A$39:$A$782,$A178,СВЦЭМ!$B$39:$B$782,M$155)+'СЕТ СН'!$I$14+СВЦЭМ!$D$10+'СЕТ СН'!$I$6-'СЕТ СН'!$I$26</f>
        <v>2574.6458077300003</v>
      </c>
      <c r="N178" s="36">
        <f>SUMIFS(СВЦЭМ!$D$39:$D$782,СВЦЭМ!$A$39:$A$782,$A178,СВЦЭМ!$B$39:$B$782,N$155)+'СЕТ СН'!$I$14+СВЦЭМ!$D$10+'СЕТ СН'!$I$6-'СЕТ СН'!$I$26</f>
        <v>2558.5845043700001</v>
      </c>
      <c r="O178" s="36">
        <f>SUMIFS(СВЦЭМ!$D$39:$D$782,СВЦЭМ!$A$39:$A$782,$A178,СВЦЭМ!$B$39:$B$782,O$155)+'СЕТ СН'!$I$14+СВЦЭМ!$D$10+'СЕТ СН'!$I$6-'СЕТ СН'!$I$26</f>
        <v>2548.16739964</v>
      </c>
      <c r="P178" s="36">
        <f>SUMIFS(СВЦЭМ!$D$39:$D$782,СВЦЭМ!$A$39:$A$782,$A178,СВЦЭМ!$B$39:$B$782,P$155)+'СЕТ СН'!$I$14+СВЦЭМ!$D$10+'СЕТ СН'!$I$6-'СЕТ СН'!$I$26</f>
        <v>2538.9472913700001</v>
      </c>
      <c r="Q178" s="36">
        <f>SUMIFS(СВЦЭМ!$D$39:$D$782,СВЦЭМ!$A$39:$A$782,$A178,СВЦЭМ!$B$39:$B$782,Q$155)+'СЕТ СН'!$I$14+СВЦЭМ!$D$10+'СЕТ СН'!$I$6-'СЕТ СН'!$I$26</f>
        <v>2539.2516623199999</v>
      </c>
      <c r="R178" s="36">
        <f>SUMIFS(СВЦЭМ!$D$39:$D$782,СВЦЭМ!$A$39:$A$782,$A178,СВЦЭМ!$B$39:$B$782,R$155)+'СЕТ СН'!$I$14+СВЦЭМ!$D$10+'СЕТ СН'!$I$6-'СЕТ СН'!$I$26</f>
        <v>2547.3722036199997</v>
      </c>
      <c r="S178" s="36">
        <f>SUMIFS(СВЦЭМ!$D$39:$D$782,СВЦЭМ!$A$39:$A$782,$A178,СВЦЭМ!$B$39:$B$782,S$155)+'СЕТ СН'!$I$14+СВЦЭМ!$D$10+'СЕТ СН'!$I$6-'СЕТ СН'!$I$26</f>
        <v>2548.6597440800001</v>
      </c>
      <c r="T178" s="36">
        <f>SUMIFS(СВЦЭМ!$D$39:$D$782,СВЦЭМ!$A$39:$A$782,$A178,СВЦЭМ!$B$39:$B$782,T$155)+'СЕТ СН'!$I$14+СВЦЭМ!$D$10+'СЕТ СН'!$I$6-'СЕТ СН'!$I$26</f>
        <v>2557.3560608299999</v>
      </c>
      <c r="U178" s="36">
        <f>SUMIFS(СВЦЭМ!$D$39:$D$782,СВЦЭМ!$A$39:$A$782,$A178,СВЦЭМ!$B$39:$B$782,U$155)+'СЕТ СН'!$I$14+СВЦЭМ!$D$10+'СЕТ СН'!$I$6-'СЕТ СН'!$I$26</f>
        <v>2572.74884677</v>
      </c>
      <c r="V178" s="36">
        <f>SUMIFS(СВЦЭМ!$D$39:$D$782,СВЦЭМ!$A$39:$A$782,$A178,СВЦЭМ!$B$39:$B$782,V$155)+'СЕТ СН'!$I$14+СВЦЭМ!$D$10+'СЕТ СН'!$I$6-'СЕТ СН'!$I$26</f>
        <v>2581.67150399</v>
      </c>
      <c r="W178" s="36">
        <f>SUMIFS(СВЦЭМ!$D$39:$D$782,СВЦЭМ!$A$39:$A$782,$A178,СВЦЭМ!$B$39:$B$782,W$155)+'СЕТ СН'!$I$14+СВЦЭМ!$D$10+'СЕТ СН'!$I$6-'СЕТ СН'!$I$26</f>
        <v>2567.5063484800003</v>
      </c>
      <c r="X178" s="36">
        <f>SUMIFS(СВЦЭМ!$D$39:$D$782,СВЦЭМ!$A$39:$A$782,$A178,СВЦЭМ!$B$39:$B$782,X$155)+'СЕТ СН'!$I$14+СВЦЭМ!$D$10+'СЕТ СН'!$I$6-'СЕТ СН'!$I$26</f>
        <v>2625.4138826899998</v>
      </c>
      <c r="Y178" s="36">
        <f>SUMIFS(СВЦЭМ!$D$39:$D$782,СВЦЭМ!$A$39:$A$782,$A178,СВЦЭМ!$B$39:$B$782,Y$155)+'СЕТ СН'!$I$14+СВЦЭМ!$D$10+'СЕТ СН'!$I$6-'СЕТ СН'!$I$26</f>
        <v>2702.7931741800003</v>
      </c>
    </row>
    <row r="179" spans="1:27" ht="15.75" x14ac:dyDescent="0.2">
      <c r="A179" s="35">
        <f t="shared" si="4"/>
        <v>45497</v>
      </c>
      <c r="B179" s="36">
        <f>SUMIFS(СВЦЭМ!$D$39:$D$782,СВЦЭМ!$A$39:$A$782,$A179,СВЦЭМ!$B$39:$B$782,B$155)+'СЕТ СН'!$I$14+СВЦЭМ!$D$10+'СЕТ СН'!$I$6-'СЕТ СН'!$I$26</f>
        <v>2899.2820638100002</v>
      </c>
      <c r="C179" s="36">
        <f>SUMIFS(СВЦЭМ!$D$39:$D$782,СВЦЭМ!$A$39:$A$782,$A179,СВЦЭМ!$B$39:$B$782,C$155)+'СЕТ СН'!$I$14+СВЦЭМ!$D$10+'СЕТ СН'!$I$6-'СЕТ СН'!$I$26</f>
        <v>2997.7298052200003</v>
      </c>
      <c r="D179" s="36">
        <f>SUMIFS(СВЦЭМ!$D$39:$D$782,СВЦЭМ!$A$39:$A$782,$A179,СВЦЭМ!$B$39:$B$782,D$155)+'СЕТ СН'!$I$14+СВЦЭМ!$D$10+'СЕТ СН'!$I$6-'СЕТ СН'!$I$26</f>
        <v>3038.74113833</v>
      </c>
      <c r="E179" s="36">
        <f>SUMIFS(СВЦЭМ!$D$39:$D$782,СВЦЭМ!$A$39:$A$782,$A179,СВЦЭМ!$B$39:$B$782,E$155)+'СЕТ СН'!$I$14+СВЦЭМ!$D$10+'СЕТ СН'!$I$6-'СЕТ СН'!$I$26</f>
        <v>3011.57957179</v>
      </c>
      <c r="F179" s="36">
        <f>SUMIFS(СВЦЭМ!$D$39:$D$782,СВЦЭМ!$A$39:$A$782,$A179,СВЦЭМ!$B$39:$B$782,F$155)+'СЕТ СН'!$I$14+СВЦЭМ!$D$10+'СЕТ СН'!$I$6-'СЕТ СН'!$I$26</f>
        <v>3013.9609928300001</v>
      </c>
      <c r="G179" s="36">
        <f>SUMIFS(СВЦЭМ!$D$39:$D$782,СВЦЭМ!$A$39:$A$782,$A179,СВЦЭМ!$B$39:$B$782,G$155)+'СЕТ СН'!$I$14+СВЦЭМ!$D$10+'СЕТ СН'!$I$6-'СЕТ СН'!$I$26</f>
        <v>3016.0782631700004</v>
      </c>
      <c r="H179" s="36">
        <f>SUMIFS(СВЦЭМ!$D$39:$D$782,СВЦЭМ!$A$39:$A$782,$A179,СВЦЭМ!$B$39:$B$782,H$155)+'СЕТ СН'!$I$14+СВЦЭМ!$D$10+'СЕТ СН'!$I$6-'СЕТ СН'!$I$26</f>
        <v>3000.2539013200003</v>
      </c>
      <c r="I179" s="36">
        <f>SUMIFS(СВЦЭМ!$D$39:$D$782,СВЦЭМ!$A$39:$A$782,$A179,СВЦЭМ!$B$39:$B$782,I$155)+'СЕТ СН'!$I$14+СВЦЭМ!$D$10+'СЕТ СН'!$I$6-'СЕТ СН'!$I$26</f>
        <v>2892.1121896599998</v>
      </c>
      <c r="J179" s="36">
        <f>SUMIFS(СВЦЭМ!$D$39:$D$782,СВЦЭМ!$A$39:$A$782,$A179,СВЦЭМ!$B$39:$B$782,J$155)+'СЕТ СН'!$I$14+СВЦЭМ!$D$10+'СЕТ СН'!$I$6-'СЕТ СН'!$I$26</f>
        <v>2764.6454820399999</v>
      </c>
      <c r="K179" s="36">
        <f>SUMIFS(СВЦЭМ!$D$39:$D$782,СВЦЭМ!$A$39:$A$782,$A179,СВЦЭМ!$B$39:$B$782,K$155)+'СЕТ СН'!$I$14+СВЦЭМ!$D$10+'СЕТ СН'!$I$6-'СЕТ СН'!$I$26</f>
        <v>2674.7065743800003</v>
      </c>
      <c r="L179" s="36">
        <f>SUMIFS(СВЦЭМ!$D$39:$D$782,СВЦЭМ!$A$39:$A$782,$A179,СВЦЭМ!$B$39:$B$782,L$155)+'СЕТ СН'!$I$14+СВЦЭМ!$D$10+'СЕТ СН'!$I$6-'СЕТ СН'!$I$26</f>
        <v>2620.9244826900003</v>
      </c>
      <c r="M179" s="36">
        <f>SUMIFS(СВЦЭМ!$D$39:$D$782,СВЦЭМ!$A$39:$A$782,$A179,СВЦЭМ!$B$39:$B$782,M$155)+'СЕТ СН'!$I$14+СВЦЭМ!$D$10+'СЕТ СН'!$I$6-'СЕТ СН'!$I$26</f>
        <v>2597.0890084900002</v>
      </c>
      <c r="N179" s="36">
        <f>SUMIFS(СВЦЭМ!$D$39:$D$782,СВЦЭМ!$A$39:$A$782,$A179,СВЦЭМ!$B$39:$B$782,N$155)+'СЕТ СН'!$I$14+СВЦЭМ!$D$10+'СЕТ СН'!$I$6-'СЕТ СН'!$I$26</f>
        <v>2586.9067358900002</v>
      </c>
      <c r="O179" s="36">
        <f>SUMIFS(СВЦЭМ!$D$39:$D$782,СВЦЭМ!$A$39:$A$782,$A179,СВЦЭМ!$B$39:$B$782,O$155)+'СЕТ СН'!$I$14+СВЦЭМ!$D$10+'СЕТ СН'!$I$6-'СЕТ СН'!$I$26</f>
        <v>2584.8150627800001</v>
      </c>
      <c r="P179" s="36">
        <f>SUMIFS(СВЦЭМ!$D$39:$D$782,СВЦЭМ!$A$39:$A$782,$A179,СВЦЭМ!$B$39:$B$782,P$155)+'СЕТ СН'!$I$14+СВЦЭМ!$D$10+'СЕТ СН'!$I$6-'СЕТ СН'!$I$26</f>
        <v>2580.90452091</v>
      </c>
      <c r="Q179" s="36">
        <f>SUMIFS(СВЦЭМ!$D$39:$D$782,СВЦЭМ!$A$39:$A$782,$A179,СВЦЭМ!$B$39:$B$782,Q$155)+'СЕТ СН'!$I$14+СВЦЭМ!$D$10+'СЕТ СН'!$I$6-'СЕТ СН'!$I$26</f>
        <v>2587.2437155299999</v>
      </c>
      <c r="R179" s="36">
        <f>SUMIFS(СВЦЭМ!$D$39:$D$782,СВЦЭМ!$A$39:$A$782,$A179,СВЦЭМ!$B$39:$B$782,R$155)+'СЕТ СН'!$I$14+СВЦЭМ!$D$10+'СЕТ СН'!$I$6-'СЕТ СН'!$I$26</f>
        <v>2588.8077631400001</v>
      </c>
      <c r="S179" s="36">
        <f>SUMIFS(СВЦЭМ!$D$39:$D$782,СВЦЭМ!$A$39:$A$782,$A179,СВЦЭМ!$B$39:$B$782,S$155)+'СЕТ СН'!$I$14+СВЦЭМ!$D$10+'СЕТ СН'!$I$6-'СЕТ СН'!$I$26</f>
        <v>2599.54218365</v>
      </c>
      <c r="T179" s="36">
        <f>SUMIFS(СВЦЭМ!$D$39:$D$782,СВЦЭМ!$A$39:$A$782,$A179,СВЦЭМ!$B$39:$B$782,T$155)+'СЕТ СН'!$I$14+СВЦЭМ!$D$10+'СЕТ СН'!$I$6-'СЕТ СН'!$I$26</f>
        <v>2607.2543232400003</v>
      </c>
      <c r="U179" s="36">
        <f>SUMIFS(СВЦЭМ!$D$39:$D$782,СВЦЭМ!$A$39:$A$782,$A179,СВЦЭМ!$B$39:$B$782,U$155)+'СЕТ СН'!$I$14+СВЦЭМ!$D$10+'СЕТ СН'!$I$6-'СЕТ СН'!$I$26</f>
        <v>2626.3892699600001</v>
      </c>
      <c r="V179" s="36">
        <f>SUMIFS(СВЦЭМ!$D$39:$D$782,СВЦЭМ!$A$39:$A$782,$A179,СВЦЭМ!$B$39:$B$782,V$155)+'СЕТ СН'!$I$14+СВЦЭМ!$D$10+'СЕТ СН'!$I$6-'СЕТ СН'!$I$26</f>
        <v>2639.3631470600003</v>
      </c>
      <c r="W179" s="36">
        <f>SUMIFS(СВЦЭМ!$D$39:$D$782,СВЦЭМ!$A$39:$A$782,$A179,СВЦЭМ!$B$39:$B$782,W$155)+'СЕТ СН'!$I$14+СВЦЭМ!$D$10+'СЕТ СН'!$I$6-'СЕТ СН'!$I$26</f>
        <v>2624.6991993700003</v>
      </c>
      <c r="X179" s="36">
        <f>SUMIFS(СВЦЭМ!$D$39:$D$782,СВЦЭМ!$A$39:$A$782,$A179,СВЦЭМ!$B$39:$B$782,X$155)+'СЕТ СН'!$I$14+СВЦЭМ!$D$10+'СЕТ СН'!$I$6-'СЕТ СН'!$I$26</f>
        <v>2658.4726801400002</v>
      </c>
      <c r="Y179" s="36">
        <f>SUMIFS(СВЦЭМ!$D$39:$D$782,СВЦЭМ!$A$39:$A$782,$A179,СВЦЭМ!$B$39:$B$782,Y$155)+'СЕТ СН'!$I$14+СВЦЭМ!$D$10+'СЕТ СН'!$I$6-'СЕТ СН'!$I$26</f>
        <v>2748.3960858400001</v>
      </c>
    </row>
    <row r="180" spans="1:27" ht="15.75" x14ac:dyDescent="0.2">
      <c r="A180" s="35">
        <f t="shared" si="4"/>
        <v>45498</v>
      </c>
      <c r="B180" s="36">
        <f>SUMIFS(СВЦЭМ!$D$39:$D$782,СВЦЭМ!$A$39:$A$782,$A180,СВЦЭМ!$B$39:$B$782,B$155)+'СЕТ СН'!$I$14+СВЦЭМ!$D$10+'СЕТ СН'!$I$6-'СЕТ СН'!$I$26</f>
        <v>2860.1970715300004</v>
      </c>
      <c r="C180" s="36">
        <f>SUMIFS(СВЦЭМ!$D$39:$D$782,СВЦЭМ!$A$39:$A$782,$A180,СВЦЭМ!$B$39:$B$782,C$155)+'СЕТ СН'!$I$14+СВЦЭМ!$D$10+'СЕТ СН'!$I$6-'СЕТ СН'!$I$26</f>
        <v>2968.7325323100004</v>
      </c>
      <c r="D180" s="36">
        <f>SUMIFS(СВЦЭМ!$D$39:$D$782,СВЦЭМ!$A$39:$A$782,$A180,СВЦЭМ!$B$39:$B$782,D$155)+'СЕТ СН'!$I$14+СВЦЭМ!$D$10+'СЕТ СН'!$I$6-'СЕТ СН'!$I$26</f>
        <v>3048.15587934</v>
      </c>
      <c r="E180" s="36">
        <f>SUMIFS(СВЦЭМ!$D$39:$D$782,СВЦЭМ!$A$39:$A$782,$A180,СВЦЭМ!$B$39:$B$782,E$155)+'СЕТ СН'!$I$14+СВЦЭМ!$D$10+'СЕТ СН'!$I$6-'СЕТ СН'!$I$26</f>
        <v>3064.2620703800003</v>
      </c>
      <c r="F180" s="36">
        <f>SUMIFS(СВЦЭМ!$D$39:$D$782,СВЦЭМ!$A$39:$A$782,$A180,СВЦЭМ!$B$39:$B$782,F$155)+'СЕТ СН'!$I$14+СВЦЭМ!$D$10+'СЕТ СН'!$I$6-'СЕТ СН'!$I$26</f>
        <v>3069.5951596100003</v>
      </c>
      <c r="G180" s="36">
        <f>SUMIFS(СВЦЭМ!$D$39:$D$782,СВЦЭМ!$A$39:$A$782,$A180,СВЦЭМ!$B$39:$B$782,G$155)+'СЕТ СН'!$I$14+СВЦЭМ!$D$10+'СЕТ СН'!$I$6-'СЕТ СН'!$I$26</f>
        <v>3069.6127747</v>
      </c>
      <c r="H180" s="36">
        <f>SUMIFS(СВЦЭМ!$D$39:$D$782,СВЦЭМ!$A$39:$A$782,$A180,СВЦЭМ!$B$39:$B$782,H$155)+'СЕТ СН'!$I$14+СВЦЭМ!$D$10+'СЕТ СН'!$I$6-'СЕТ СН'!$I$26</f>
        <v>3025.9490604699999</v>
      </c>
      <c r="I180" s="36">
        <f>SUMIFS(СВЦЭМ!$D$39:$D$782,СВЦЭМ!$A$39:$A$782,$A180,СВЦЭМ!$B$39:$B$782,I$155)+'СЕТ СН'!$I$14+СВЦЭМ!$D$10+'СЕТ СН'!$I$6-'СЕТ СН'!$I$26</f>
        <v>2915.1769605700001</v>
      </c>
      <c r="J180" s="36">
        <f>SUMIFS(СВЦЭМ!$D$39:$D$782,СВЦЭМ!$A$39:$A$782,$A180,СВЦЭМ!$B$39:$B$782,J$155)+'СЕТ СН'!$I$14+СВЦЭМ!$D$10+'СЕТ СН'!$I$6-'СЕТ СН'!$I$26</f>
        <v>2801.4849060000001</v>
      </c>
      <c r="K180" s="36">
        <f>SUMIFS(СВЦЭМ!$D$39:$D$782,СВЦЭМ!$A$39:$A$782,$A180,СВЦЭМ!$B$39:$B$782,K$155)+'СЕТ СН'!$I$14+СВЦЭМ!$D$10+'СЕТ СН'!$I$6-'СЕТ СН'!$I$26</f>
        <v>2731.4407089300003</v>
      </c>
      <c r="L180" s="36">
        <f>SUMIFS(СВЦЭМ!$D$39:$D$782,СВЦЭМ!$A$39:$A$782,$A180,СВЦЭМ!$B$39:$B$782,L$155)+'СЕТ СН'!$I$14+СВЦЭМ!$D$10+'СЕТ СН'!$I$6-'СЕТ СН'!$I$26</f>
        <v>2674.9250132899997</v>
      </c>
      <c r="M180" s="36">
        <f>SUMIFS(СВЦЭМ!$D$39:$D$782,СВЦЭМ!$A$39:$A$782,$A180,СВЦЭМ!$B$39:$B$782,M$155)+'СЕТ СН'!$I$14+СВЦЭМ!$D$10+'СЕТ СН'!$I$6-'СЕТ СН'!$I$26</f>
        <v>2655.5927350800002</v>
      </c>
      <c r="N180" s="36">
        <f>SUMIFS(СВЦЭМ!$D$39:$D$782,СВЦЭМ!$A$39:$A$782,$A180,СВЦЭМ!$B$39:$B$782,N$155)+'СЕТ СН'!$I$14+СВЦЭМ!$D$10+'СЕТ СН'!$I$6-'СЕТ СН'!$I$26</f>
        <v>2634.3624171599999</v>
      </c>
      <c r="O180" s="36">
        <f>SUMIFS(СВЦЭМ!$D$39:$D$782,СВЦЭМ!$A$39:$A$782,$A180,СВЦЭМ!$B$39:$B$782,O$155)+'СЕТ СН'!$I$14+СВЦЭМ!$D$10+'СЕТ СН'!$I$6-'СЕТ СН'!$I$26</f>
        <v>2625.8200123400002</v>
      </c>
      <c r="P180" s="36">
        <f>SUMIFS(СВЦЭМ!$D$39:$D$782,СВЦЭМ!$A$39:$A$782,$A180,СВЦЭМ!$B$39:$B$782,P$155)+'СЕТ СН'!$I$14+СВЦЭМ!$D$10+'СЕТ СН'!$I$6-'СЕТ СН'!$I$26</f>
        <v>2626.0750971300004</v>
      </c>
      <c r="Q180" s="36">
        <f>SUMIFS(СВЦЭМ!$D$39:$D$782,СВЦЭМ!$A$39:$A$782,$A180,СВЦЭМ!$B$39:$B$782,Q$155)+'СЕТ СН'!$I$14+СВЦЭМ!$D$10+'СЕТ СН'!$I$6-'СЕТ СН'!$I$26</f>
        <v>2619.86950411</v>
      </c>
      <c r="R180" s="36">
        <f>SUMIFS(СВЦЭМ!$D$39:$D$782,СВЦЭМ!$A$39:$A$782,$A180,СВЦЭМ!$B$39:$B$782,R$155)+'СЕТ СН'!$I$14+СВЦЭМ!$D$10+'СЕТ СН'!$I$6-'СЕТ СН'!$I$26</f>
        <v>2636.0028383600002</v>
      </c>
      <c r="S180" s="36">
        <f>SUMIFS(СВЦЭМ!$D$39:$D$782,СВЦЭМ!$A$39:$A$782,$A180,СВЦЭМ!$B$39:$B$782,S$155)+'СЕТ СН'!$I$14+СВЦЭМ!$D$10+'СЕТ СН'!$I$6-'СЕТ СН'!$I$26</f>
        <v>2631.15608372</v>
      </c>
      <c r="T180" s="36">
        <f>SUMIFS(СВЦЭМ!$D$39:$D$782,СВЦЭМ!$A$39:$A$782,$A180,СВЦЭМ!$B$39:$B$782,T$155)+'СЕТ СН'!$I$14+СВЦЭМ!$D$10+'СЕТ СН'!$I$6-'СЕТ СН'!$I$26</f>
        <v>2628.8484342399997</v>
      </c>
      <c r="U180" s="36">
        <f>SUMIFS(СВЦЭМ!$D$39:$D$782,СВЦЭМ!$A$39:$A$782,$A180,СВЦЭМ!$B$39:$B$782,U$155)+'СЕТ СН'!$I$14+СВЦЭМ!$D$10+'СЕТ СН'!$I$6-'СЕТ СН'!$I$26</f>
        <v>2649.3389875900002</v>
      </c>
      <c r="V180" s="36">
        <f>SUMIFS(СВЦЭМ!$D$39:$D$782,СВЦЭМ!$A$39:$A$782,$A180,СВЦЭМ!$B$39:$B$782,V$155)+'СЕТ СН'!$I$14+СВЦЭМ!$D$10+'СЕТ СН'!$I$6-'СЕТ СН'!$I$26</f>
        <v>2661.6711548600001</v>
      </c>
      <c r="W180" s="36">
        <f>SUMIFS(СВЦЭМ!$D$39:$D$782,СВЦЭМ!$A$39:$A$782,$A180,СВЦЭМ!$B$39:$B$782,W$155)+'СЕТ СН'!$I$14+СВЦЭМ!$D$10+'СЕТ СН'!$I$6-'СЕТ СН'!$I$26</f>
        <v>2636.4722224500001</v>
      </c>
      <c r="X180" s="36">
        <f>SUMIFS(СВЦЭМ!$D$39:$D$782,СВЦЭМ!$A$39:$A$782,$A180,СВЦЭМ!$B$39:$B$782,X$155)+'СЕТ СН'!$I$14+СВЦЭМ!$D$10+'СЕТ СН'!$I$6-'СЕТ СН'!$I$26</f>
        <v>2699.6951952500003</v>
      </c>
      <c r="Y180" s="36">
        <f>SUMIFS(СВЦЭМ!$D$39:$D$782,СВЦЭМ!$A$39:$A$782,$A180,СВЦЭМ!$B$39:$B$782,Y$155)+'СЕТ СН'!$I$14+СВЦЭМ!$D$10+'СЕТ СН'!$I$6-'СЕТ СН'!$I$26</f>
        <v>2792.0123951599999</v>
      </c>
    </row>
    <row r="181" spans="1:27" ht="15.75" x14ac:dyDescent="0.2">
      <c r="A181" s="35">
        <f t="shared" si="4"/>
        <v>45499</v>
      </c>
      <c r="B181" s="36">
        <f>SUMIFS(СВЦЭМ!$D$39:$D$782,СВЦЭМ!$A$39:$A$782,$A181,СВЦЭМ!$B$39:$B$782,B$155)+'СЕТ СН'!$I$14+СВЦЭМ!$D$10+'СЕТ СН'!$I$6-'СЕТ СН'!$I$26</f>
        <v>2845.0181785599998</v>
      </c>
      <c r="C181" s="36">
        <f>SUMIFS(СВЦЭМ!$D$39:$D$782,СВЦЭМ!$A$39:$A$782,$A181,СВЦЭМ!$B$39:$B$782,C$155)+'СЕТ СН'!$I$14+СВЦЭМ!$D$10+'СЕТ СН'!$I$6-'СЕТ СН'!$I$26</f>
        <v>2913.7746260399999</v>
      </c>
      <c r="D181" s="36">
        <f>SUMIFS(СВЦЭМ!$D$39:$D$782,СВЦЭМ!$A$39:$A$782,$A181,СВЦЭМ!$B$39:$B$782,D$155)+'СЕТ СН'!$I$14+СВЦЭМ!$D$10+'СЕТ СН'!$I$6-'СЕТ СН'!$I$26</f>
        <v>2985.6655535199998</v>
      </c>
      <c r="E181" s="36">
        <f>SUMIFS(СВЦЭМ!$D$39:$D$782,СВЦЭМ!$A$39:$A$782,$A181,СВЦЭМ!$B$39:$B$782,E$155)+'СЕТ СН'!$I$14+СВЦЭМ!$D$10+'СЕТ СН'!$I$6-'СЕТ СН'!$I$26</f>
        <v>2977.23647433</v>
      </c>
      <c r="F181" s="36">
        <f>SUMIFS(СВЦЭМ!$D$39:$D$782,СВЦЭМ!$A$39:$A$782,$A181,СВЦЭМ!$B$39:$B$782,F$155)+'СЕТ СН'!$I$14+СВЦЭМ!$D$10+'СЕТ СН'!$I$6-'СЕТ СН'!$I$26</f>
        <v>2978.5803634200001</v>
      </c>
      <c r="G181" s="36">
        <f>SUMIFS(СВЦЭМ!$D$39:$D$782,СВЦЭМ!$A$39:$A$782,$A181,СВЦЭМ!$B$39:$B$782,G$155)+'СЕТ СН'!$I$14+СВЦЭМ!$D$10+'СЕТ СН'!$I$6-'СЕТ СН'!$I$26</f>
        <v>2984.82196036</v>
      </c>
      <c r="H181" s="36">
        <f>SUMIFS(СВЦЭМ!$D$39:$D$782,СВЦЭМ!$A$39:$A$782,$A181,СВЦЭМ!$B$39:$B$782,H$155)+'СЕТ СН'!$I$14+СВЦЭМ!$D$10+'СЕТ СН'!$I$6-'СЕТ СН'!$I$26</f>
        <v>2804.06490003</v>
      </c>
      <c r="I181" s="36">
        <f>SUMIFS(СВЦЭМ!$D$39:$D$782,СВЦЭМ!$A$39:$A$782,$A181,СВЦЭМ!$B$39:$B$782,I$155)+'СЕТ СН'!$I$14+СВЦЭМ!$D$10+'СЕТ СН'!$I$6-'СЕТ СН'!$I$26</f>
        <v>2815.06297705</v>
      </c>
      <c r="J181" s="36">
        <f>SUMIFS(СВЦЭМ!$D$39:$D$782,СВЦЭМ!$A$39:$A$782,$A181,СВЦЭМ!$B$39:$B$782,J$155)+'СЕТ СН'!$I$14+СВЦЭМ!$D$10+'СЕТ СН'!$I$6-'СЕТ СН'!$I$26</f>
        <v>2733.73250891</v>
      </c>
      <c r="K181" s="36">
        <f>SUMIFS(СВЦЭМ!$D$39:$D$782,СВЦЭМ!$A$39:$A$782,$A181,СВЦЭМ!$B$39:$B$782,K$155)+'СЕТ СН'!$I$14+СВЦЭМ!$D$10+'СЕТ СН'!$I$6-'СЕТ СН'!$I$26</f>
        <v>2682.0514680699998</v>
      </c>
      <c r="L181" s="36">
        <f>SUMIFS(СВЦЭМ!$D$39:$D$782,СВЦЭМ!$A$39:$A$782,$A181,СВЦЭМ!$B$39:$B$782,L$155)+'СЕТ СН'!$I$14+СВЦЭМ!$D$10+'СЕТ СН'!$I$6-'СЕТ СН'!$I$26</f>
        <v>2652.31421581</v>
      </c>
      <c r="M181" s="36">
        <f>SUMIFS(СВЦЭМ!$D$39:$D$782,СВЦЭМ!$A$39:$A$782,$A181,СВЦЭМ!$B$39:$B$782,M$155)+'СЕТ СН'!$I$14+СВЦЭМ!$D$10+'СЕТ СН'!$I$6-'СЕТ СН'!$I$26</f>
        <v>2635.69785585</v>
      </c>
      <c r="N181" s="36">
        <f>SUMIFS(СВЦЭМ!$D$39:$D$782,СВЦЭМ!$A$39:$A$782,$A181,СВЦЭМ!$B$39:$B$782,N$155)+'СЕТ СН'!$I$14+СВЦЭМ!$D$10+'СЕТ СН'!$I$6-'СЕТ СН'!$I$26</f>
        <v>2620.9025284500003</v>
      </c>
      <c r="O181" s="36">
        <f>SUMIFS(СВЦЭМ!$D$39:$D$782,СВЦЭМ!$A$39:$A$782,$A181,СВЦЭМ!$B$39:$B$782,O$155)+'СЕТ СН'!$I$14+СВЦЭМ!$D$10+'СЕТ СН'!$I$6-'СЕТ СН'!$I$26</f>
        <v>2608.1692909000003</v>
      </c>
      <c r="P181" s="36">
        <f>SUMIFS(СВЦЭМ!$D$39:$D$782,СВЦЭМ!$A$39:$A$782,$A181,СВЦЭМ!$B$39:$B$782,P$155)+'СЕТ СН'!$I$14+СВЦЭМ!$D$10+'СЕТ СН'!$I$6-'СЕТ СН'!$I$26</f>
        <v>2608.9172721699997</v>
      </c>
      <c r="Q181" s="36">
        <f>SUMIFS(СВЦЭМ!$D$39:$D$782,СВЦЭМ!$A$39:$A$782,$A181,СВЦЭМ!$B$39:$B$782,Q$155)+'СЕТ СН'!$I$14+СВЦЭМ!$D$10+'СЕТ СН'!$I$6-'СЕТ СН'!$I$26</f>
        <v>2615.88138536</v>
      </c>
      <c r="R181" s="36">
        <f>SUMIFS(СВЦЭМ!$D$39:$D$782,СВЦЭМ!$A$39:$A$782,$A181,СВЦЭМ!$B$39:$B$782,R$155)+'СЕТ СН'!$I$14+СВЦЭМ!$D$10+'СЕТ СН'!$I$6-'СЕТ СН'!$I$26</f>
        <v>2614.0590019800002</v>
      </c>
      <c r="S181" s="36">
        <f>SUMIFS(СВЦЭМ!$D$39:$D$782,СВЦЭМ!$A$39:$A$782,$A181,СВЦЭМ!$B$39:$B$782,S$155)+'СЕТ СН'!$I$14+СВЦЭМ!$D$10+'СЕТ СН'!$I$6-'СЕТ СН'!$I$26</f>
        <v>2603.6440535199999</v>
      </c>
      <c r="T181" s="36">
        <f>SUMIFS(СВЦЭМ!$D$39:$D$782,СВЦЭМ!$A$39:$A$782,$A181,СВЦЭМ!$B$39:$B$782,T$155)+'СЕТ СН'!$I$14+СВЦЭМ!$D$10+'СЕТ СН'!$I$6-'СЕТ СН'!$I$26</f>
        <v>2598.3431292800001</v>
      </c>
      <c r="U181" s="36">
        <f>SUMIFS(СВЦЭМ!$D$39:$D$782,СВЦЭМ!$A$39:$A$782,$A181,СВЦЭМ!$B$39:$B$782,U$155)+'СЕТ СН'!$I$14+СВЦЭМ!$D$10+'СЕТ СН'!$I$6-'СЕТ СН'!$I$26</f>
        <v>2632.9868879800001</v>
      </c>
      <c r="V181" s="36">
        <f>SUMIFS(СВЦЭМ!$D$39:$D$782,СВЦЭМ!$A$39:$A$782,$A181,СВЦЭМ!$B$39:$B$782,V$155)+'СЕТ СН'!$I$14+СВЦЭМ!$D$10+'СЕТ СН'!$I$6-'СЕТ СН'!$I$26</f>
        <v>2659.1643856999999</v>
      </c>
      <c r="W181" s="36">
        <f>SUMIFS(СВЦЭМ!$D$39:$D$782,СВЦЭМ!$A$39:$A$782,$A181,СВЦЭМ!$B$39:$B$782,W$155)+'СЕТ СН'!$I$14+СВЦЭМ!$D$10+'СЕТ СН'!$I$6-'СЕТ СН'!$I$26</f>
        <v>2632.94997453</v>
      </c>
      <c r="X181" s="36">
        <f>SUMIFS(СВЦЭМ!$D$39:$D$782,СВЦЭМ!$A$39:$A$782,$A181,СВЦЭМ!$B$39:$B$782,X$155)+'СЕТ СН'!$I$14+СВЦЭМ!$D$10+'СЕТ СН'!$I$6-'СЕТ СН'!$I$26</f>
        <v>2700.3951564199997</v>
      </c>
      <c r="Y181" s="36">
        <f>SUMIFS(СВЦЭМ!$D$39:$D$782,СВЦЭМ!$A$39:$A$782,$A181,СВЦЭМ!$B$39:$B$782,Y$155)+'СЕТ СН'!$I$14+СВЦЭМ!$D$10+'СЕТ СН'!$I$6-'СЕТ СН'!$I$26</f>
        <v>2792.1544934200001</v>
      </c>
    </row>
    <row r="182" spans="1:27" ht="15.75" x14ac:dyDescent="0.2">
      <c r="A182" s="35">
        <f t="shared" si="4"/>
        <v>45500</v>
      </c>
      <c r="B182" s="36">
        <f>SUMIFS(СВЦЭМ!$D$39:$D$782,СВЦЭМ!$A$39:$A$782,$A182,СВЦЭМ!$B$39:$B$782,B$155)+'СЕТ СН'!$I$14+СВЦЭМ!$D$10+'СЕТ СН'!$I$6-'СЕТ СН'!$I$26</f>
        <v>2880.9369811300003</v>
      </c>
      <c r="C182" s="36">
        <f>SUMIFS(СВЦЭМ!$D$39:$D$782,СВЦЭМ!$A$39:$A$782,$A182,СВЦЭМ!$B$39:$B$782,C$155)+'СЕТ СН'!$I$14+СВЦЭМ!$D$10+'СЕТ СН'!$I$6-'СЕТ СН'!$I$26</f>
        <v>2952.21728373</v>
      </c>
      <c r="D182" s="36">
        <f>SUMIFS(СВЦЭМ!$D$39:$D$782,СВЦЭМ!$A$39:$A$782,$A182,СВЦЭМ!$B$39:$B$782,D$155)+'СЕТ СН'!$I$14+СВЦЭМ!$D$10+'СЕТ СН'!$I$6-'СЕТ СН'!$I$26</f>
        <v>2994.7935701500001</v>
      </c>
      <c r="E182" s="36">
        <f>SUMIFS(СВЦЭМ!$D$39:$D$782,СВЦЭМ!$A$39:$A$782,$A182,СВЦЭМ!$B$39:$B$782,E$155)+'СЕТ СН'!$I$14+СВЦЭМ!$D$10+'СЕТ СН'!$I$6-'СЕТ СН'!$I$26</f>
        <v>3028.8135578299998</v>
      </c>
      <c r="F182" s="36">
        <f>SUMIFS(СВЦЭМ!$D$39:$D$782,СВЦЭМ!$A$39:$A$782,$A182,СВЦЭМ!$B$39:$B$782,F$155)+'СЕТ СН'!$I$14+СВЦЭМ!$D$10+'СЕТ СН'!$I$6-'СЕТ СН'!$I$26</f>
        <v>3010.5208539499999</v>
      </c>
      <c r="G182" s="36">
        <f>SUMIFS(СВЦЭМ!$D$39:$D$782,СВЦЭМ!$A$39:$A$782,$A182,СВЦЭМ!$B$39:$B$782,G$155)+'СЕТ СН'!$I$14+СВЦЭМ!$D$10+'СЕТ СН'!$I$6-'СЕТ СН'!$I$26</f>
        <v>3021.58723362</v>
      </c>
      <c r="H182" s="36">
        <f>SUMIFS(СВЦЭМ!$D$39:$D$782,СВЦЭМ!$A$39:$A$782,$A182,СВЦЭМ!$B$39:$B$782,H$155)+'СЕТ СН'!$I$14+СВЦЭМ!$D$10+'СЕТ СН'!$I$6-'СЕТ СН'!$I$26</f>
        <v>2987.96080979</v>
      </c>
      <c r="I182" s="36">
        <f>SUMIFS(СВЦЭМ!$D$39:$D$782,СВЦЭМ!$A$39:$A$782,$A182,СВЦЭМ!$B$39:$B$782,I$155)+'СЕТ СН'!$I$14+СВЦЭМ!$D$10+'СЕТ СН'!$I$6-'СЕТ СН'!$I$26</f>
        <v>2860.0515959599998</v>
      </c>
      <c r="J182" s="36">
        <f>SUMIFS(СВЦЭМ!$D$39:$D$782,СВЦЭМ!$A$39:$A$782,$A182,СВЦЭМ!$B$39:$B$782,J$155)+'СЕТ СН'!$I$14+СВЦЭМ!$D$10+'СЕТ СН'!$I$6-'СЕТ СН'!$I$26</f>
        <v>2834.5641542100002</v>
      </c>
      <c r="K182" s="36">
        <f>SUMIFS(СВЦЭМ!$D$39:$D$782,СВЦЭМ!$A$39:$A$782,$A182,СВЦЭМ!$B$39:$B$782,K$155)+'СЕТ СН'!$I$14+СВЦЭМ!$D$10+'СЕТ СН'!$I$6-'СЕТ СН'!$I$26</f>
        <v>2751.5696204400001</v>
      </c>
      <c r="L182" s="36">
        <f>SUMIFS(СВЦЭМ!$D$39:$D$782,СВЦЭМ!$A$39:$A$782,$A182,СВЦЭМ!$B$39:$B$782,L$155)+'СЕТ СН'!$I$14+СВЦЭМ!$D$10+'СЕТ СН'!$I$6-'СЕТ СН'!$I$26</f>
        <v>2692.3231934400001</v>
      </c>
      <c r="M182" s="36">
        <f>SUMIFS(СВЦЭМ!$D$39:$D$782,СВЦЭМ!$A$39:$A$782,$A182,СВЦЭМ!$B$39:$B$782,M$155)+'СЕТ СН'!$I$14+СВЦЭМ!$D$10+'СЕТ СН'!$I$6-'СЕТ СН'!$I$26</f>
        <v>2659.3588195100001</v>
      </c>
      <c r="N182" s="36">
        <f>SUMIFS(СВЦЭМ!$D$39:$D$782,СВЦЭМ!$A$39:$A$782,$A182,СВЦЭМ!$B$39:$B$782,N$155)+'СЕТ СН'!$I$14+СВЦЭМ!$D$10+'СЕТ СН'!$I$6-'СЕТ СН'!$I$26</f>
        <v>2654.8873641499999</v>
      </c>
      <c r="O182" s="36">
        <f>SUMIFS(СВЦЭМ!$D$39:$D$782,СВЦЭМ!$A$39:$A$782,$A182,СВЦЭМ!$B$39:$B$782,O$155)+'СЕТ СН'!$I$14+СВЦЭМ!$D$10+'СЕТ СН'!$I$6-'СЕТ СН'!$I$26</f>
        <v>2652.4869923699998</v>
      </c>
      <c r="P182" s="36">
        <f>SUMIFS(СВЦЭМ!$D$39:$D$782,СВЦЭМ!$A$39:$A$782,$A182,СВЦЭМ!$B$39:$B$782,P$155)+'СЕТ СН'!$I$14+СВЦЭМ!$D$10+'СЕТ СН'!$I$6-'СЕТ СН'!$I$26</f>
        <v>2660.40898487</v>
      </c>
      <c r="Q182" s="36">
        <f>SUMIFS(СВЦЭМ!$D$39:$D$782,СВЦЭМ!$A$39:$A$782,$A182,СВЦЭМ!$B$39:$B$782,Q$155)+'СЕТ СН'!$I$14+СВЦЭМ!$D$10+'СЕТ СН'!$I$6-'СЕТ СН'!$I$26</f>
        <v>2663.3499941999999</v>
      </c>
      <c r="R182" s="36">
        <f>SUMIFS(СВЦЭМ!$D$39:$D$782,СВЦЭМ!$A$39:$A$782,$A182,СВЦЭМ!$B$39:$B$782,R$155)+'СЕТ СН'!$I$14+СВЦЭМ!$D$10+'СЕТ СН'!$I$6-'СЕТ СН'!$I$26</f>
        <v>2666.6690610599999</v>
      </c>
      <c r="S182" s="36">
        <f>SUMIFS(СВЦЭМ!$D$39:$D$782,СВЦЭМ!$A$39:$A$782,$A182,СВЦЭМ!$B$39:$B$782,S$155)+'СЕТ СН'!$I$14+СВЦЭМ!$D$10+'СЕТ СН'!$I$6-'СЕТ СН'!$I$26</f>
        <v>2659.2869218400001</v>
      </c>
      <c r="T182" s="36">
        <f>SUMIFS(СВЦЭМ!$D$39:$D$782,СВЦЭМ!$A$39:$A$782,$A182,СВЦЭМ!$B$39:$B$782,T$155)+'СЕТ СН'!$I$14+СВЦЭМ!$D$10+'СЕТ СН'!$I$6-'СЕТ СН'!$I$26</f>
        <v>2648.84426175</v>
      </c>
      <c r="U182" s="36">
        <f>SUMIFS(СВЦЭМ!$D$39:$D$782,СВЦЭМ!$A$39:$A$782,$A182,СВЦЭМ!$B$39:$B$782,U$155)+'СЕТ СН'!$I$14+СВЦЭМ!$D$10+'СЕТ СН'!$I$6-'СЕТ СН'!$I$26</f>
        <v>2672.47914382</v>
      </c>
      <c r="V182" s="36">
        <f>SUMIFS(СВЦЭМ!$D$39:$D$782,СВЦЭМ!$A$39:$A$782,$A182,СВЦЭМ!$B$39:$B$782,V$155)+'СЕТ СН'!$I$14+СВЦЭМ!$D$10+'СЕТ СН'!$I$6-'СЕТ СН'!$I$26</f>
        <v>2678.1481479700001</v>
      </c>
      <c r="W182" s="36">
        <f>SUMIFS(СВЦЭМ!$D$39:$D$782,СВЦЭМ!$A$39:$A$782,$A182,СВЦЭМ!$B$39:$B$782,W$155)+'СЕТ СН'!$I$14+СВЦЭМ!$D$10+'СЕТ СН'!$I$6-'СЕТ СН'!$I$26</f>
        <v>2661.5023888000001</v>
      </c>
      <c r="X182" s="36">
        <f>SUMIFS(СВЦЭМ!$D$39:$D$782,СВЦЭМ!$A$39:$A$782,$A182,СВЦЭМ!$B$39:$B$782,X$155)+'СЕТ СН'!$I$14+СВЦЭМ!$D$10+'СЕТ СН'!$I$6-'СЕТ СН'!$I$26</f>
        <v>2711.5953564000001</v>
      </c>
      <c r="Y182" s="36">
        <f>SUMIFS(СВЦЭМ!$D$39:$D$782,СВЦЭМ!$A$39:$A$782,$A182,СВЦЭМ!$B$39:$B$782,Y$155)+'СЕТ СН'!$I$14+СВЦЭМ!$D$10+'СЕТ СН'!$I$6-'СЕТ СН'!$I$26</f>
        <v>2811.66286304</v>
      </c>
    </row>
    <row r="183" spans="1:27" ht="15.75" x14ac:dyDescent="0.2">
      <c r="A183" s="35">
        <f t="shared" si="4"/>
        <v>45501</v>
      </c>
      <c r="B183" s="36">
        <f>SUMIFS(СВЦЭМ!$D$39:$D$782,СВЦЭМ!$A$39:$A$782,$A183,СВЦЭМ!$B$39:$B$782,B$155)+'СЕТ СН'!$I$14+СВЦЭМ!$D$10+'СЕТ СН'!$I$6-'СЕТ СН'!$I$26</f>
        <v>2888.8664313500003</v>
      </c>
      <c r="C183" s="36">
        <f>SUMIFS(СВЦЭМ!$D$39:$D$782,СВЦЭМ!$A$39:$A$782,$A183,СВЦЭМ!$B$39:$B$782,C$155)+'СЕТ СН'!$I$14+СВЦЭМ!$D$10+'СЕТ СН'!$I$6-'СЕТ СН'!$I$26</f>
        <v>2976.8141610800003</v>
      </c>
      <c r="D183" s="36">
        <f>SUMIFS(СВЦЭМ!$D$39:$D$782,СВЦЭМ!$A$39:$A$782,$A183,СВЦЭМ!$B$39:$B$782,D$155)+'СЕТ СН'!$I$14+СВЦЭМ!$D$10+'СЕТ СН'!$I$6-'СЕТ СН'!$I$26</f>
        <v>2995.5548824300004</v>
      </c>
      <c r="E183" s="36">
        <f>SUMIFS(СВЦЭМ!$D$39:$D$782,СВЦЭМ!$A$39:$A$782,$A183,СВЦЭМ!$B$39:$B$782,E$155)+'СЕТ СН'!$I$14+СВЦЭМ!$D$10+'СЕТ СН'!$I$6-'СЕТ СН'!$I$26</f>
        <v>2999.56403185</v>
      </c>
      <c r="F183" s="36">
        <f>SUMIFS(СВЦЭМ!$D$39:$D$782,СВЦЭМ!$A$39:$A$782,$A183,СВЦЭМ!$B$39:$B$782,F$155)+'СЕТ СН'!$I$14+СВЦЭМ!$D$10+'СЕТ СН'!$I$6-'СЕТ СН'!$I$26</f>
        <v>3004.9356070399999</v>
      </c>
      <c r="G183" s="36">
        <f>SUMIFS(СВЦЭМ!$D$39:$D$782,СВЦЭМ!$A$39:$A$782,$A183,СВЦЭМ!$B$39:$B$782,G$155)+'СЕТ СН'!$I$14+СВЦЭМ!$D$10+'СЕТ СН'!$I$6-'СЕТ СН'!$I$26</f>
        <v>3018.9085463000001</v>
      </c>
      <c r="H183" s="36">
        <f>SUMIFS(СВЦЭМ!$D$39:$D$782,СВЦЭМ!$A$39:$A$782,$A183,СВЦЭМ!$B$39:$B$782,H$155)+'СЕТ СН'!$I$14+СВЦЭМ!$D$10+'СЕТ СН'!$I$6-'СЕТ СН'!$I$26</f>
        <v>3017.9677681399999</v>
      </c>
      <c r="I183" s="36">
        <f>SUMIFS(СВЦЭМ!$D$39:$D$782,СВЦЭМ!$A$39:$A$782,$A183,СВЦЭМ!$B$39:$B$782,I$155)+'СЕТ СН'!$I$14+СВЦЭМ!$D$10+'СЕТ СН'!$I$6-'СЕТ СН'!$I$26</f>
        <v>2993.5977652399997</v>
      </c>
      <c r="J183" s="36">
        <f>SUMIFS(СВЦЭМ!$D$39:$D$782,СВЦЭМ!$A$39:$A$782,$A183,СВЦЭМ!$B$39:$B$782,J$155)+'СЕТ СН'!$I$14+СВЦЭМ!$D$10+'СЕТ СН'!$I$6-'СЕТ СН'!$I$26</f>
        <v>2856.8421409800003</v>
      </c>
      <c r="K183" s="36">
        <f>SUMIFS(СВЦЭМ!$D$39:$D$782,СВЦЭМ!$A$39:$A$782,$A183,СВЦЭМ!$B$39:$B$782,K$155)+'СЕТ СН'!$I$14+СВЦЭМ!$D$10+'СЕТ СН'!$I$6-'СЕТ СН'!$I$26</f>
        <v>2766.8072825600002</v>
      </c>
      <c r="L183" s="36">
        <f>SUMIFS(СВЦЭМ!$D$39:$D$782,СВЦЭМ!$A$39:$A$782,$A183,СВЦЭМ!$B$39:$B$782,L$155)+'СЕТ СН'!$I$14+СВЦЭМ!$D$10+'СЕТ СН'!$I$6-'СЕТ СН'!$I$26</f>
        <v>2696.53024942</v>
      </c>
      <c r="M183" s="36">
        <f>SUMIFS(СВЦЭМ!$D$39:$D$782,СВЦЭМ!$A$39:$A$782,$A183,СВЦЭМ!$B$39:$B$782,M$155)+'СЕТ СН'!$I$14+СВЦЭМ!$D$10+'СЕТ СН'!$I$6-'СЕТ СН'!$I$26</f>
        <v>2648.7737543499998</v>
      </c>
      <c r="N183" s="36">
        <f>SUMIFS(СВЦЭМ!$D$39:$D$782,СВЦЭМ!$A$39:$A$782,$A183,СВЦЭМ!$B$39:$B$782,N$155)+'СЕТ СН'!$I$14+СВЦЭМ!$D$10+'СЕТ СН'!$I$6-'СЕТ СН'!$I$26</f>
        <v>2645.3282416900001</v>
      </c>
      <c r="O183" s="36">
        <f>SUMIFS(СВЦЭМ!$D$39:$D$782,СВЦЭМ!$A$39:$A$782,$A183,СВЦЭМ!$B$39:$B$782,O$155)+'СЕТ СН'!$I$14+СВЦЭМ!$D$10+'СЕТ СН'!$I$6-'СЕТ СН'!$I$26</f>
        <v>2642.9758864599999</v>
      </c>
      <c r="P183" s="36">
        <f>SUMIFS(СВЦЭМ!$D$39:$D$782,СВЦЭМ!$A$39:$A$782,$A183,СВЦЭМ!$B$39:$B$782,P$155)+'СЕТ СН'!$I$14+СВЦЭМ!$D$10+'СЕТ СН'!$I$6-'СЕТ СН'!$I$26</f>
        <v>2659.0202318299998</v>
      </c>
      <c r="Q183" s="36">
        <f>SUMIFS(СВЦЭМ!$D$39:$D$782,СВЦЭМ!$A$39:$A$782,$A183,СВЦЭМ!$B$39:$B$782,Q$155)+'СЕТ СН'!$I$14+СВЦЭМ!$D$10+'СЕТ СН'!$I$6-'СЕТ СН'!$I$26</f>
        <v>2659.9597042</v>
      </c>
      <c r="R183" s="36">
        <f>SUMIFS(СВЦЭМ!$D$39:$D$782,СВЦЭМ!$A$39:$A$782,$A183,СВЦЭМ!$B$39:$B$782,R$155)+'СЕТ СН'!$I$14+СВЦЭМ!$D$10+'СЕТ СН'!$I$6-'СЕТ СН'!$I$26</f>
        <v>2650.90373185</v>
      </c>
      <c r="S183" s="36">
        <f>SUMIFS(СВЦЭМ!$D$39:$D$782,СВЦЭМ!$A$39:$A$782,$A183,СВЦЭМ!$B$39:$B$782,S$155)+'СЕТ СН'!$I$14+СВЦЭМ!$D$10+'СЕТ СН'!$I$6-'СЕТ СН'!$I$26</f>
        <v>2638.2840243400001</v>
      </c>
      <c r="T183" s="36">
        <f>SUMIFS(СВЦЭМ!$D$39:$D$782,СВЦЭМ!$A$39:$A$782,$A183,СВЦЭМ!$B$39:$B$782,T$155)+'СЕТ СН'!$I$14+СВЦЭМ!$D$10+'СЕТ СН'!$I$6-'СЕТ СН'!$I$26</f>
        <v>2619.0390987600003</v>
      </c>
      <c r="U183" s="36">
        <f>SUMIFS(СВЦЭМ!$D$39:$D$782,СВЦЭМ!$A$39:$A$782,$A183,СВЦЭМ!$B$39:$B$782,U$155)+'СЕТ СН'!$I$14+СВЦЭМ!$D$10+'СЕТ СН'!$I$6-'СЕТ СН'!$I$26</f>
        <v>2636.1369957100001</v>
      </c>
      <c r="V183" s="36">
        <f>SUMIFS(СВЦЭМ!$D$39:$D$782,СВЦЭМ!$A$39:$A$782,$A183,СВЦЭМ!$B$39:$B$782,V$155)+'СЕТ СН'!$I$14+СВЦЭМ!$D$10+'СЕТ СН'!$I$6-'СЕТ СН'!$I$26</f>
        <v>2647.9879631499998</v>
      </c>
      <c r="W183" s="36">
        <f>SUMIFS(СВЦЭМ!$D$39:$D$782,СВЦЭМ!$A$39:$A$782,$A183,СВЦЭМ!$B$39:$B$782,W$155)+'СЕТ СН'!$I$14+СВЦЭМ!$D$10+'СЕТ СН'!$I$6-'СЕТ СН'!$I$26</f>
        <v>2620.3373233000002</v>
      </c>
      <c r="X183" s="36">
        <f>SUMIFS(СВЦЭМ!$D$39:$D$782,СВЦЭМ!$A$39:$A$782,$A183,СВЦЭМ!$B$39:$B$782,X$155)+'СЕТ СН'!$I$14+СВЦЭМ!$D$10+'СЕТ СН'!$I$6-'СЕТ СН'!$I$26</f>
        <v>2686.2546553900002</v>
      </c>
      <c r="Y183" s="36">
        <f>SUMIFS(СВЦЭМ!$D$39:$D$782,СВЦЭМ!$A$39:$A$782,$A183,СВЦЭМ!$B$39:$B$782,Y$155)+'СЕТ СН'!$I$14+СВЦЭМ!$D$10+'СЕТ СН'!$I$6-'СЕТ СН'!$I$26</f>
        <v>2795.0693695099999</v>
      </c>
    </row>
    <row r="184" spans="1:27" ht="15.75" x14ac:dyDescent="0.2">
      <c r="A184" s="35">
        <f t="shared" si="4"/>
        <v>45502</v>
      </c>
      <c r="B184" s="36">
        <f>SUMIFS(СВЦЭМ!$D$39:$D$782,СВЦЭМ!$A$39:$A$782,$A184,СВЦЭМ!$B$39:$B$782,B$155)+'СЕТ СН'!$I$14+СВЦЭМ!$D$10+'СЕТ СН'!$I$6-'СЕТ СН'!$I$26</f>
        <v>2985.0574277400001</v>
      </c>
      <c r="C184" s="36">
        <f>SUMIFS(СВЦЭМ!$D$39:$D$782,СВЦЭМ!$A$39:$A$782,$A184,СВЦЭМ!$B$39:$B$782,C$155)+'СЕТ СН'!$I$14+СВЦЭМ!$D$10+'СЕТ СН'!$I$6-'СЕТ СН'!$I$26</f>
        <v>3108.0982205199998</v>
      </c>
      <c r="D184" s="36">
        <f>SUMIFS(СВЦЭМ!$D$39:$D$782,СВЦЭМ!$A$39:$A$782,$A184,СВЦЭМ!$B$39:$B$782,D$155)+'СЕТ СН'!$I$14+СВЦЭМ!$D$10+'СЕТ СН'!$I$6-'СЕТ СН'!$I$26</f>
        <v>3153.9186984299999</v>
      </c>
      <c r="E184" s="36">
        <f>SUMIFS(СВЦЭМ!$D$39:$D$782,СВЦЭМ!$A$39:$A$782,$A184,СВЦЭМ!$B$39:$B$782,E$155)+'СЕТ СН'!$I$14+СВЦЭМ!$D$10+'СЕТ СН'!$I$6-'СЕТ СН'!$I$26</f>
        <v>3198.9626531100002</v>
      </c>
      <c r="F184" s="36">
        <f>SUMIFS(СВЦЭМ!$D$39:$D$782,СВЦЭМ!$A$39:$A$782,$A184,СВЦЭМ!$B$39:$B$782,F$155)+'СЕТ СН'!$I$14+СВЦЭМ!$D$10+'СЕТ СН'!$I$6-'СЕТ СН'!$I$26</f>
        <v>3199.2079675999998</v>
      </c>
      <c r="G184" s="36">
        <f>SUMIFS(СВЦЭМ!$D$39:$D$782,СВЦЭМ!$A$39:$A$782,$A184,СВЦЭМ!$B$39:$B$782,G$155)+'СЕТ СН'!$I$14+СВЦЭМ!$D$10+'СЕТ СН'!$I$6-'СЕТ СН'!$I$26</f>
        <v>3181.58881643</v>
      </c>
      <c r="H184" s="36">
        <f>SUMIFS(СВЦЭМ!$D$39:$D$782,СВЦЭМ!$A$39:$A$782,$A184,СВЦЭМ!$B$39:$B$782,H$155)+'СЕТ СН'!$I$14+СВЦЭМ!$D$10+'СЕТ СН'!$I$6-'СЕТ СН'!$I$26</f>
        <v>3126.1390888000001</v>
      </c>
      <c r="I184" s="36">
        <f>SUMIFS(СВЦЭМ!$D$39:$D$782,СВЦЭМ!$A$39:$A$782,$A184,СВЦЭМ!$B$39:$B$782,I$155)+'СЕТ СН'!$I$14+СВЦЭМ!$D$10+'СЕТ СН'!$I$6-'СЕТ СН'!$I$26</f>
        <v>3037.6222651799999</v>
      </c>
      <c r="J184" s="36">
        <f>SUMIFS(СВЦЭМ!$D$39:$D$782,СВЦЭМ!$A$39:$A$782,$A184,СВЦЭМ!$B$39:$B$782,J$155)+'СЕТ СН'!$I$14+СВЦЭМ!$D$10+'СЕТ СН'!$I$6-'СЕТ СН'!$I$26</f>
        <v>2914.2953699199998</v>
      </c>
      <c r="K184" s="36">
        <f>SUMIFS(СВЦЭМ!$D$39:$D$782,СВЦЭМ!$A$39:$A$782,$A184,СВЦЭМ!$B$39:$B$782,K$155)+'СЕТ СН'!$I$14+СВЦЭМ!$D$10+'СЕТ СН'!$I$6-'СЕТ СН'!$I$26</f>
        <v>2812.4050184400003</v>
      </c>
      <c r="L184" s="36">
        <f>SUMIFS(СВЦЭМ!$D$39:$D$782,СВЦЭМ!$A$39:$A$782,$A184,СВЦЭМ!$B$39:$B$782,L$155)+'СЕТ СН'!$I$14+СВЦЭМ!$D$10+'СЕТ СН'!$I$6-'СЕТ СН'!$I$26</f>
        <v>2763.21270835</v>
      </c>
      <c r="M184" s="36">
        <f>SUMIFS(СВЦЭМ!$D$39:$D$782,СВЦЭМ!$A$39:$A$782,$A184,СВЦЭМ!$B$39:$B$782,M$155)+'СЕТ СН'!$I$14+СВЦЭМ!$D$10+'СЕТ СН'!$I$6-'СЕТ СН'!$I$26</f>
        <v>2740.5671794</v>
      </c>
      <c r="N184" s="36">
        <f>SUMIFS(СВЦЭМ!$D$39:$D$782,СВЦЭМ!$A$39:$A$782,$A184,СВЦЭМ!$B$39:$B$782,N$155)+'СЕТ СН'!$I$14+СВЦЭМ!$D$10+'СЕТ СН'!$I$6-'СЕТ СН'!$I$26</f>
        <v>2742.9378634700001</v>
      </c>
      <c r="O184" s="36">
        <f>SUMIFS(СВЦЭМ!$D$39:$D$782,СВЦЭМ!$A$39:$A$782,$A184,СВЦЭМ!$B$39:$B$782,O$155)+'СЕТ СН'!$I$14+СВЦЭМ!$D$10+'СЕТ СН'!$I$6-'СЕТ СН'!$I$26</f>
        <v>2734.1572748799999</v>
      </c>
      <c r="P184" s="36">
        <f>SUMIFS(СВЦЭМ!$D$39:$D$782,СВЦЭМ!$A$39:$A$782,$A184,СВЦЭМ!$B$39:$B$782,P$155)+'СЕТ СН'!$I$14+СВЦЭМ!$D$10+'СЕТ СН'!$I$6-'СЕТ СН'!$I$26</f>
        <v>2740.6233626600001</v>
      </c>
      <c r="Q184" s="36">
        <f>SUMIFS(СВЦЭМ!$D$39:$D$782,СВЦЭМ!$A$39:$A$782,$A184,СВЦЭМ!$B$39:$B$782,Q$155)+'СЕТ СН'!$I$14+СВЦЭМ!$D$10+'СЕТ СН'!$I$6-'СЕТ СН'!$I$26</f>
        <v>2735.4074901000004</v>
      </c>
      <c r="R184" s="36">
        <f>SUMIFS(СВЦЭМ!$D$39:$D$782,СВЦЭМ!$A$39:$A$782,$A184,СВЦЭМ!$B$39:$B$782,R$155)+'СЕТ СН'!$I$14+СВЦЭМ!$D$10+'СЕТ СН'!$I$6-'СЕТ СН'!$I$26</f>
        <v>2737.75545431</v>
      </c>
      <c r="S184" s="36">
        <f>SUMIFS(СВЦЭМ!$D$39:$D$782,СВЦЭМ!$A$39:$A$782,$A184,СВЦЭМ!$B$39:$B$782,S$155)+'СЕТ СН'!$I$14+СВЦЭМ!$D$10+'СЕТ СН'!$I$6-'СЕТ СН'!$I$26</f>
        <v>2733.0939427600001</v>
      </c>
      <c r="T184" s="36">
        <f>SUMIFS(СВЦЭМ!$D$39:$D$782,СВЦЭМ!$A$39:$A$782,$A184,СВЦЭМ!$B$39:$B$782,T$155)+'СЕТ СН'!$I$14+СВЦЭМ!$D$10+'СЕТ СН'!$I$6-'СЕТ СН'!$I$26</f>
        <v>2723.5566436399999</v>
      </c>
      <c r="U184" s="36">
        <f>SUMIFS(СВЦЭМ!$D$39:$D$782,СВЦЭМ!$A$39:$A$782,$A184,СВЦЭМ!$B$39:$B$782,U$155)+'СЕТ СН'!$I$14+СВЦЭМ!$D$10+'СЕТ СН'!$I$6-'СЕТ СН'!$I$26</f>
        <v>2740.85586173</v>
      </c>
      <c r="V184" s="36">
        <f>SUMIFS(СВЦЭМ!$D$39:$D$782,СВЦЭМ!$A$39:$A$782,$A184,СВЦЭМ!$B$39:$B$782,V$155)+'СЕТ СН'!$I$14+СВЦЭМ!$D$10+'СЕТ СН'!$I$6-'СЕТ СН'!$I$26</f>
        <v>2759.8364674900004</v>
      </c>
      <c r="W184" s="36">
        <f>SUMIFS(СВЦЭМ!$D$39:$D$782,СВЦЭМ!$A$39:$A$782,$A184,СВЦЭМ!$B$39:$B$782,W$155)+'СЕТ СН'!$I$14+СВЦЭМ!$D$10+'СЕТ СН'!$I$6-'СЕТ СН'!$I$26</f>
        <v>2741.2072877700002</v>
      </c>
      <c r="X184" s="36">
        <f>SUMIFS(СВЦЭМ!$D$39:$D$782,СВЦЭМ!$A$39:$A$782,$A184,СВЦЭМ!$B$39:$B$782,X$155)+'СЕТ СН'!$I$14+СВЦЭМ!$D$10+'СЕТ СН'!$I$6-'СЕТ СН'!$I$26</f>
        <v>2771.9312920900002</v>
      </c>
      <c r="Y184" s="36">
        <f>SUMIFS(СВЦЭМ!$D$39:$D$782,СВЦЭМ!$A$39:$A$782,$A184,СВЦЭМ!$B$39:$B$782,Y$155)+'СЕТ СН'!$I$14+СВЦЭМ!$D$10+'СЕТ СН'!$I$6-'СЕТ СН'!$I$26</f>
        <v>2911.7448926899997</v>
      </c>
    </row>
    <row r="185" spans="1:27" ht="15.75" x14ac:dyDescent="0.2">
      <c r="A185" s="35">
        <f t="shared" si="4"/>
        <v>45503</v>
      </c>
      <c r="B185" s="36">
        <f>SUMIFS(СВЦЭМ!$D$39:$D$782,СВЦЭМ!$A$39:$A$782,$A185,СВЦЭМ!$B$39:$B$782,B$155)+'СЕТ СН'!$I$14+СВЦЭМ!$D$10+'СЕТ СН'!$I$6-'СЕТ СН'!$I$26</f>
        <v>2906.4163538000003</v>
      </c>
      <c r="C185" s="36">
        <f>SUMIFS(СВЦЭМ!$D$39:$D$782,СВЦЭМ!$A$39:$A$782,$A185,СВЦЭМ!$B$39:$B$782,C$155)+'СЕТ СН'!$I$14+СВЦЭМ!$D$10+'СЕТ СН'!$I$6-'СЕТ СН'!$I$26</f>
        <v>2997.79196778</v>
      </c>
      <c r="D185" s="36">
        <f>SUMIFS(СВЦЭМ!$D$39:$D$782,СВЦЭМ!$A$39:$A$782,$A185,СВЦЭМ!$B$39:$B$782,D$155)+'СЕТ СН'!$I$14+СВЦЭМ!$D$10+'СЕТ СН'!$I$6-'СЕТ СН'!$I$26</f>
        <v>3073.5047212199997</v>
      </c>
      <c r="E185" s="36">
        <f>SUMIFS(СВЦЭМ!$D$39:$D$782,СВЦЭМ!$A$39:$A$782,$A185,СВЦЭМ!$B$39:$B$782,E$155)+'СЕТ СН'!$I$14+СВЦЭМ!$D$10+'СЕТ СН'!$I$6-'СЕТ СН'!$I$26</f>
        <v>3114.8773134000003</v>
      </c>
      <c r="F185" s="36">
        <f>SUMIFS(СВЦЭМ!$D$39:$D$782,СВЦЭМ!$A$39:$A$782,$A185,СВЦЭМ!$B$39:$B$782,F$155)+'СЕТ СН'!$I$14+СВЦЭМ!$D$10+'СЕТ СН'!$I$6-'СЕТ СН'!$I$26</f>
        <v>3111.8308061400003</v>
      </c>
      <c r="G185" s="36">
        <f>SUMIFS(СВЦЭМ!$D$39:$D$782,СВЦЭМ!$A$39:$A$782,$A185,СВЦЭМ!$B$39:$B$782,G$155)+'СЕТ СН'!$I$14+СВЦЭМ!$D$10+'СЕТ СН'!$I$6-'СЕТ СН'!$I$26</f>
        <v>3083.8210729800003</v>
      </c>
      <c r="H185" s="36">
        <f>SUMIFS(СВЦЭМ!$D$39:$D$782,СВЦЭМ!$A$39:$A$782,$A185,СВЦЭМ!$B$39:$B$782,H$155)+'СЕТ СН'!$I$14+СВЦЭМ!$D$10+'СЕТ СН'!$I$6-'СЕТ СН'!$I$26</f>
        <v>3027.31379109</v>
      </c>
      <c r="I185" s="36">
        <f>SUMIFS(СВЦЭМ!$D$39:$D$782,СВЦЭМ!$A$39:$A$782,$A185,СВЦЭМ!$B$39:$B$782,I$155)+'СЕТ СН'!$I$14+СВЦЭМ!$D$10+'СЕТ СН'!$I$6-'СЕТ СН'!$I$26</f>
        <v>2910.9463023099997</v>
      </c>
      <c r="J185" s="36">
        <f>SUMIFS(СВЦЭМ!$D$39:$D$782,СВЦЭМ!$A$39:$A$782,$A185,СВЦЭМ!$B$39:$B$782,J$155)+'СЕТ СН'!$I$14+СВЦЭМ!$D$10+'СЕТ СН'!$I$6-'СЕТ СН'!$I$26</f>
        <v>2788.7710133700002</v>
      </c>
      <c r="K185" s="36">
        <f>SUMIFS(СВЦЭМ!$D$39:$D$782,СВЦЭМ!$A$39:$A$782,$A185,СВЦЭМ!$B$39:$B$782,K$155)+'СЕТ СН'!$I$14+СВЦЭМ!$D$10+'СЕТ СН'!$I$6-'СЕТ СН'!$I$26</f>
        <v>2692.5957792899999</v>
      </c>
      <c r="L185" s="36">
        <f>SUMIFS(СВЦЭМ!$D$39:$D$782,СВЦЭМ!$A$39:$A$782,$A185,СВЦЭМ!$B$39:$B$782,L$155)+'СЕТ СН'!$I$14+СВЦЭМ!$D$10+'СЕТ СН'!$I$6-'СЕТ СН'!$I$26</f>
        <v>2628.0922335300002</v>
      </c>
      <c r="M185" s="36">
        <f>SUMIFS(СВЦЭМ!$D$39:$D$782,СВЦЭМ!$A$39:$A$782,$A185,СВЦЭМ!$B$39:$B$782,M$155)+'СЕТ СН'!$I$14+СВЦЭМ!$D$10+'СЕТ СН'!$I$6-'СЕТ СН'!$I$26</f>
        <v>2621.4350756000003</v>
      </c>
      <c r="N185" s="36">
        <f>SUMIFS(СВЦЭМ!$D$39:$D$782,СВЦЭМ!$A$39:$A$782,$A185,СВЦЭМ!$B$39:$B$782,N$155)+'СЕТ СН'!$I$14+СВЦЭМ!$D$10+'СЕТ СН'!$I$6-'СЕТ СН'!$I$26</f>
        <v>2618.0845165800001</v>
      </c>
      <c r="O185" s="36">
        <f>SUMIFS(СВЦЭМ!$D$39:$D$782,СВЦЭМ!$A$39:$A$782,$A185,СВЦЭМ!$B$39:$B$782,O$155)+'СЕТ СН'!$I$14+СВЦЭМ!$D$10+'СЕТ СН'!$I$6-'СЕТ СН'!$I$26</f>
        <v>2607.88893237</v>
      </c>
      <c r="P185" s="36">
        <f>SUMIFS(СВЦЭМ!$D$39:$D$782,СВЦЭМ!$A$39:$A$782,$A185,СВЦЭМ!$B$39:$B$782,P$155)+'СЕТ СН'!$I$14+СВЦЭМ!$D$10+'СЕТ СН'!$I$6-'СЕТ СН'!$I$26</f>
        <v>2614.5350486500001</v>
      </c>
      <c r="Q185" s="36">
        <f>SUMIFS(СВЦЭМ!$D$39:$D$782,СВЦЭМ!$A$39:$A$782,$A185,СВЦЭМ!$B$39:$B$782,Q$155)+'СЕТ СН'!$I$14+СВЦЭМ!$D$10+'СЕТ СН'!$I$6-'СЕТ СН'!$I$26</f>
        <v>2612.8071797800003</v>
      </c>
      <c r="R185" s="36">
        <f>SUMIFS(СВЦЭМ!$D$39:$D$782,СВЦЭМ!$A$39:$A$782,$A185,СВЦЭМ!$B$39:$B$782,R$155)+'СЕТ СН'!$I$14+СВЦЭМ!$D$10+'СЕТ СН'!$I$6-'СЕТ СН'!$I$26</f>
        <v>2614.0311717599998</v>
      </c>
      <c r="S185" s="36">
        <f>SUMIFS(СВЦЭМ!$D$39:$D$782,СВЦЭМ!$A$39:$A$782,$A185,СВЦЭМ!$B$39:$B$782,S$155)+'СЕТ СН'!$I$14+СВЦЭМ!$D$10+'СЕТ СН'!$I$6-'СЕТ СН'!$I$26</f>
        <v>2617.5853538399997</v>
      </c>
      <c r="T185" s="36">
        <f>SUMIFS(СВЦЭМ!$D$39:$D$782,СВЦЭМ!$A$39:$A$782,$A185,СВЦЭМ!$B$39:$B$782,T$155)+'СЕТ СН'!$I$14+СВЦЭМ!$D$10+'СЕТ СН'!$I$6-'СЕТ СН'!$I$26</f>
        <v>2609.37640676</v>
      </c>
      <c r="U185" s="36">
        <f>SUMIFS(СВЦЭМ!$D$39:$D$782,СВЦЭМ!$A$39:$A$782,$A185,СВЦЭМ!$B$39:$B$782,U$155)+'СЕТ СН'!$I$14+СВЦЭМ!$D$10+'СЕТ СН'!$I$6-'СЕТ СН'!$I$26</f>
        <v>2614.1024107600001</v>
      </c>
      <c r="V185" s="36">
        <f>SUMIFS(СВЦЭМ!$D$39:$D$782,СВЦЭМ!$A$39:$A$782,$A185,СВЦЭМ!$B$39:$B$782,V$155)+'СЕТ СН'!$I$14+СВЦЭМ!$D$10+'СЕТ СН'!$I$6-'СЕТ СН'!$I$26</f>
        <v>2627.60882201</v>
      </c>
      <c r="W185" s="36">
        <f>SUMIFS(СВЦЭМ!$D$39:$D$782,СВЦЭМ!$A$39:$A$782,$A185,СВЦЭМ!$B$39:$B$782,W$155)+'СЕТ СН'!$I$14+СВЦЭМ!$D$10+'СЕТ СН'!$I$6-'СЕТ СН'!$I$26</f>
        <v>2625.5969512299998</v>
      </c>
      <c r="X185" s="36">
        <f>SUMIFS(СВЦЭМ!$D$39:$D$782,СВЦЭМ!$A$39:$A$782,$A185,СВЦЭМ!$B$39:$B$782,X$155)+'СЕТ СН'!$I$14+СВЦЭМ!$D$10+'СЕТ СН'!$I$6-'СЕТ СН'!$I$26</f>
        <v>2693.1083657099998</v>
      </c>
      <c r="Y185" s="36">
        <f>SUMIFS(СВЦЭМ!$D$39:$D$782,СВЦЭМ!$A$39:$A$782,$A185,СВЦЭМ!$B$39:$B$782,Y$155)+'СЕТ СН'!$I$14+СВЦЭМ!$D$10+'СЕТ СН'!$I$6-'СЕТ СН'!$I$26</f>
        <v>2792.89708952</v>
      </c>
    </row>
    <row r="186" spans="1:27" ht="15.75" x14ac:dyDescent="0.2">
      <c r="A186" s="35">
        <f t="shared" si="4"/>
        <v>45504</v>
      </c>
      <c r="B186" s="36">
        <f>SUMIFS(СВЦЭМ!$D$39:$D$782,СВЦЭМ!$A$39:$A$782,$A186,СВЦЭМ!$B$39:$B$782,B$155)+'СЕТ СН'!$I$14+СВЦЭМ!$D$10+'СЕТ СН'!$I$6-'СЕТ СН'!$I$26</f>
        <v>2863.4346474700001</v>
      </c>
      <c r="C186" s="36">
        <f>SUMIFS(СВЦЭМ!$D$39:$D$782,СВЦЭМ!$A$39:$A$782,$A186,СВЦЭМ!$B$39:$B$782,C$155)+'СЕТ СН'!$I$14+СВЦЭМ!$D$10+'СЕТ СН'!$I$6-'СЕТ СН'!$I$26</f>
        <v>2975.5109969300001</v>
      </c>
      <c r="D186" s="36">
        <f>SUMIFS(СВЦЭМ!$D$39:$D$782,СВЦЭМ!$A$39:$A$782,$A186,СВЦЭМ!$B$39:$B$782,D$155)+'СЕТ СН'!$I$14+СВЦЭМ!$D$10+'СЕТ СН'!$I$6-'СЕТ СН'!$I$26</f>
        <v>3032.1060586499998</v>
      </c>
      <c r="E186" s="36">
        <f>SUMIFS(СВЦЭМ!$D$39:$D$782,СВЦЭМ!$A$39:$A$782,$A186,СВЦЭМ!$B$39:$B$782,E$155)+'СЕТ СН'!$I$14+СВЦЭМ!$D$10+'СЕТ СН'!$I$6-'СЕТ СН'!$I$26</f>
        <v>3065.58187481</v>
      </c>
      <c r="F186" s="36">
        <f>SUMIFS(СВЦЭМ!$D$39:$D$782,СВЦЭМ!$A$39:$A$782,$A186,СВЦЭМ!$B$39:$B$782,F$155)+'СЕТ СН'!$I$14+СВЦЭМ!$D$10+'СЕТ СН'!$I$6-'СЕТ СН'!$I$26</f>
        <v>3084.2525455</v>
      </c>
      <c r="G186" s="36">
        <f>SUMIFS(СВЦЭМ!$D$39:$D$782,СВЦЭМ!$A$39:$A$782,$A186,СВЦЭМ!$B$39:$B$782,G$155)+'СЕТ СН'!$I$14+СВЦЭМ!$D$10+'СЕТ СН'!$I$6-'СЕТ СН'!$I$26</f>
        <v>3060.9954635900003</v>
      </c>
      <c r="H186" s="36">
        <f>SUMIFS(СВЦЭМ!$D$39:$D$782,СВЦЭМ!$A$39:$A$782,$A186,СВЦЭМ!$B$39:$B$782,H$155)+'СЕТ СН'!$I$14+СВЦЭМ!$D$10+'СЕТ СН'!$I$6-'СЕТ СН'!$I$26</f>
        <v>3046.2124126999997</v>
      </c>
      <c r="I186" s="36">
        <f>SUMIFS(СВЦЭМ!$D$39:$D$782,СВЦЭМ!$A$39:$A$782,$A186,СВЦЭМ!$B$39:$B$782,I$155)+'СЕТ СН'!$I$14+СВЦЭМ!$D$10+'СЕТ СН'!$I$6-'СЕТ СН'!$I$26</f>
        <v>2926.26630419</v>
      </c>
      <c r="J186" s="36">
        <f>SUMIFS(СВЦЭМ!$D$39:$D$782,СВЦЭМ!$A$39:$A$782,$A186,СВЦЭМ!$B$39:$B$782,J$155)+'СЕТ СН'!$I$14+СВЦЭМ!$D$10+'СЕТ СН'!$I$6-'СЕТ СН'!$I$26</f>
        <v>2783.79912724</v>
      </c>
      <c r="K186" s="36">
        <f>SUMIFS(СВЦЭМ!$D$39:$D$782,СВЦЭМ!$A$39:$A$782,$A186,СВЦЭМ!$B$39:$B$782,K$155)+'СЕТ СН'!$I$14+СВЦЭМ!$D$10+'СЕТ СН'!$I$6-'СЕТ СН'!$I$26</f>
        <v>2663.3255895800003</v>
      </c>
      <c r="L186" s="36">
        <f>SUMIFS(СВЦЭМ!$D$39:$D$782,СВЦЭМ!$A$39:$A$782,$A186,СВЦЭМ!$B$39:$B$782,L$155)+'СЕТ СН'!$I$14+СВЦЭМ!$D$10+'СЕТ СН'!$I$6-'СЕТ СН'!$I$26</f>
        <v>2577.7653003699997</v>
      </c>
      <c r="M186" s="36">
        <f>SUMIFS(СВЦЭМ!$D$39:$D$782,СВЦЭМ!$A$39:$A$782,$A186,СВЦЭМ!$B$39:$B$782,M$155)+'СЕТ СН'!$I$14+СВЦЭМ!$D$10+'СЕТ СН'!$I$6-'СЕТ СН'!$I$26</f>
        <v>2563.2857505299999</v>
      </c>
      <c r="N186" s="36">
        <f>SUMIFS(СВЦЭМ!$D$39:$D$782,СВЦЭМ!$A$39:$A$782,$A186,СВЦЭМ!$B$39:$B$782,N$155)+'СЕТ СН'!$I$14+СВЦЭМ!$D$10+'СЕТ СН'!$I$6-'СЕТ СН'!$I$26</f>
        <v>2552.9673111700004</v>
      </c>
      <c r="O186" s="36">
        <f>SUMIFS(СВЦЭМ!$D$39:$D$782,СВЦЭМ!$A$39:$A$782,$A186,СВЦЭМ!$B$39:$B$782,O$155)+'СЕТ СН'!$I$14+СВЦЭМ!$D$10+'СЕТ СН'!$I$6-'СЕТ СН'!$I$26</f>
        <v>2558.3135273400003</v>
      </c>
      <c r="P186" s="36">
        <f>SUMIFS(СВЦЭМ!$D$39:$D$782,СВЦЭМ!$A$39:$A$782,$A186,СВЦЭМ!$B$39:$B$782,P$155)+'СЕТ СН'!$I$14+СВЦЭМ!$D$10+'СЕТ СН'!$I$6-'СЕТ СН'!$I$26</f>
        <v>2559.9835857500002</v>
      </c>
      <c r="Q186" s="36">
        <f>SUMIFS(СВЦЭМ!$D$39:$D$782,СВЦЭМ!$A$39:$A$782,$A186,СВЦЭМ!$B$39:$B$782,Q$155)+'СЕТ СН'!$I$14+СВЦЭМ!$D$10+'СЕТ СН'!$I$6-'СЕТ СН'!$I$26</f>
        <v>2566.0715578500003</v>
      </c>
      <c r="R186" s="36">
        <f>SUMIFS(СВЦЭМ!$D$39:$D$782,СВЦЭМ!$A$39:$A$782,$A186,СВЦЭМ!$B$39:$B$782,R$155)+'СЕТ СН'!$I$14+СВЦЭМ!$D$10+'СЕТ СН'!$I$6-'СЕТ СН'!$I$26</f>
        <v>2578.5477757999997</v>
      </c>
      <c r="S186" s="36">
        <f>SUMIFS(СВЦЭМ!$D$39:$D$782,СВЦЭМ!$A$39:$A$782,$A186,СВЦЭМ!$B$39:$B$782,S$155)+'СЕТ СН'!$I$14+СВЦЭМ!$D$10+'СЕТ СН'!$I$6-'СЕТ СН'!$I$26</f>
        <v>2588.30939137</v>
      </c>
      <c r="T186" s="36">
        <f>SUMIFS(СВЦЭМ!$D$39:$D$782,СВЦЭМ!$A$39:$A$782,$A186,СВЦЭМ!$B$39:$B$782,T$155)+'СЕТ СН'!$I$14+СВЦЭМ!$D$10+'СЕТ СН'!$I$6-'СЕТ СН'!$I$26</f>
        <v>2585.2332362899997</v>
      </c>
      <c r="U186" s="36">
        <f>SUMIFS(СВЦЭМ!$D$39:$D$782,СВЦЭМ!$A$39:$A$782,$A186,СВЦЭМ!$B$39:$B$782,U$155)+'СЕТ СН'!$I$14+СВЦЭМ!$D$10+'СЕТ СН'!$I$6-'СЕТ СН'!$I$26</f>
        <v>2598.72075344</v>
      </c>
      <c r="V186" s="36">
        <f>SUMIFS(СВЦЭМ!$D$39:$D$782,СВЦЭМ!$A$39:$A$782,$A186,СВЦЭМ!$B$39:$B$782,V$155)+'СЕТ СН'!$I$14+СВЦЭМ!$D$10+'СЕТ СН'!$I$6-'СЕТ СН'!$I$26</f>
        <v>2613.8287998999999</v>
      </c>
      <c r="W186" s="36">
        <f>SUMIFS(СВЦЭМ!$D$39:$D$782,СВЦЭМ!$A$39:$A$782,$A186,СВЦЭМ!$B$39:$B$782,W$155)+'СЕТ СН'!$I$14+СВЦЭМ!$D$10+'СЕТ СН'!$I$6-'СЕТ СН'!$I$26</f>
        <v>2608.7034526400003</v>
      </c>
      <c r="X186" s="36">
        <f>SUMIFS(СВЦЭМ!$D$39:$D$782,СВЦЭМ!$A$39:$A$782,$A186,СВЦЭМ!$B$39:$B$782,X$155)+'СЕТ СН'!$I$14+СВЦЭМ!$D$10+'СЕТ СН'!$I$6-'СЕТ СН'!$I$26</f>
        <v>2672.5044461400003</v>
      </c>
      <c r="Y186" s="36">
        <f>SUMIFS(СВЦЭМ!$D$39:$D$782,СВЦЭМ!$A$39:$A$782,$A186,СВЦЭМ!$B$39:$B$782,Y$155)+'СЕТ СН'!$I$14+СВЦЭМ!$D$10+'СЕТ СН'!$I$6-'СЕТ СН'!$I$26</f>
        <v>2687.7195223399999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8"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9"/>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4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01.07.2024</v>
      </c>
      <c r="B192" s="36">
        <f>SUMIFS(СВЦЭМ!$E$39:$E$782,СВЦЭМ!$A$39:$A$782,$A192,СВЦЭМ!$B$39:$B$782,B$191)+'СЕТ СН'!$F$15</f>
        <v>198.17626801</v>
      </c>
      <c r="C192" s="36">
        <f>SUMIFS(СВЦЭМ!$E$39:$E$782,СВЦЭМ!$A$39:$A$782,$A192,СВЦЭМ!$B$39:$B$782,C$191)+'СЕТ СН'!$F$15</f>
        <v>211.02506951999999</v>
      </c>
      <c r="D192" s="36">
        <f>SUMIFS(СВЦЭМ!$E$39:$E$782,СВЦЭМ!$A$39:$A$782,$A192,СВЦЭМ!$B$39:$B$782,D$191)+'СЕТ СН'!$F$15</f>
        <v>221.32181496999999</v>
      </c>
      <c r="E192" s="36">
        <f>SUMIFS(СВЦЭМ!$E$39:$E$782,СВЦЭМ!$A$39:$A$782,$A192,СВЦЭМ!$B$39:$B$782,E$191)+'СЕТ СН'!$F$15</f>
        <v>223.81227441999999</v>
      </c>
      <c r="F192" s="36">
        <f>SUMIFS(СВЦЭМ!$E$39:$E$782,СВЦЭМ!$A$39:$A$782,$A192,СВЦЭМ!$B$39:$B$782,F$191)+'СЕТ СН'!$F$15</f>
        <v>224.70539765999999</v>
      </c>
      <c r="G192" s="36">
        <f>SUMIFS(СВЦЭМ!$E$39:$E$782,СВЦЭМ!$A$39:$A$782,$A192,СВЦЭМ!$B$39:$B$782,G$191)+'СЕТ СН'!$F$15</f>
        <v>223.62201784000001</v>
      </c>
      <c r="H192" s="36">
        <f>SUMIFS(СВЦЭМ!$E$39:$E$782,СВЦЭМ!$A$39:$A$782,$A192,СВЦЭМ!$B$39:$B$782,H$191)+'СЕТ СН'!$F$15</f>
        <v>212.58264437</v>
      </c>
      <c r="I192" s="36">
        <f>SUMIFS(СВЦЭМ!$E$39:$E$782,СВЦЭМ!$A$39:$A$782,$A192,СВЦЭМ!$B$39:$B$782,I$191)+'СЕТ СН'!$F$15</f>
        <v>197.75924354</v>
      </c>
      <c r="J192" s="36">
        <f>SUMIFS(СВЦЭМ!$E$39:$E$782,СВЦЭМ!$A$39:$A$782,$A192,СВЦЭМ!$B$39:$B$782,J$191)+'СЕТ СН'!$F$15</f>
        <v>185.20247531999999</v>
      </c>
      <c r="K192" s="36">
        <f>SUMIFS(СВЦЭМ!$E$39:$E$782,СВЦЭМ!$A$39:$A$782,$A192,СВЦЭМ!$B$39:$B$782,K$191)+'СЕТ СН'!$F$15</f>
        <v>177.81935754</v>
      </c>
      <c r="L192" s="36">
        <f>SUMIFS(СВЦЭМ!$E$39:$E$782,СВЦЭМ!$A$39:$A$782,$A192,СВЦЭМ!$B$39:$B$782,L$191)+'СЕТ СН'!$F$15</f>
        <v>175.01400803999999</v>
      </c>
      <c r="M192" s="36">
        <f>SUMIFS(СВЦЭМ!$E$39:$E$782,СВЦЭМ!$A$39:$A$782,$A192,СВЦЭМ!$B$39:$B$782,M$191)+'СЕТ СН'!$F$15</f>
        <v>177.86437466999999</v>
      </c>
      <c r="N192" s="36">
        <f>SUMIFS(СВЦЭМ!$E$39:$E$782,СВЦЭМ!$A$39:$A$782,$A192,СВЦЭМ!$B$39:$B$782,N$191)+'СЕТ СН'!$F$15</f>
        <v>176.27002361000001</v>
      </c>
      <c r="O192" s="36">
        <f>SUMIFS(СВЦЭМ!$E$39:$E$782,СВЦЭМ!$A$39:$A$782,$A192,СВЦЭМ!$B$39:$B$782,O$191)+'СЕТ СН'!$F$15</f>
        <v>176.97407548999999</v>
      </c>
      <c r="P192" s="36">
        <f>SUMIFS(СВЦЭМ!$E$39:$E$782,СВЦЭМ!$A$39:$A$782,$A192,СВЦЭМ!$B$39:$B$782,P$191)+'СЕТ СН'!$F$15</f>
        <v>177.08834648000001</v>
      </c>
      <c r="Q192" s="36">
        <f>SUMIFS(СВЦЭМ!$E$39:$E$782,СВЦЭМ!$A$39:$A$782,$A192,СВЦЭМ!$B$39:$B$782,Q$191)+'СЕТ СН'!$F$15</f>
        <v>177.17088912</v>
      </c>
      <c r="R192" s="36">
        <f>SUMIFS(СВЦЭМ!$E$39:$E$782,СВЦЭМ!$A$39:$A$782,$A192,СВЦЭМ!$B$39:$B$782,R$191)+'СЕТ СН'!$F$15</f>
        <v>177.55627276000001</v>
      </c>
      <c r="S192" s="36">
        <f>SUMIFS(СВЦЭМ!$E$39:$E$782,СВЦЭМ!$A$39:$A$782,$A192,СВЦЭМ!$B$39:$B$782,S$191)+'СЕТ СН'!$F$15</f>
        <v>178.55735881000001</v>
      </c>
      <c r="T192" s="36">
        <f>SUMIFS(СВЦЭМ!$E$39:$E$782,СВЦЭМ!$A$39:$A$782,$A192,СВЦЭМ!$B$39:$B$782,T$191)+'СЕТ СН'!$F$15</f>
        <v>178.60649251000001</v>
      </c>
      <c r="U192" s="36">
        <f>SUMIFS(СВЦЭМ!$E$39:$E$782,СВЦЭМ!$A$39:$A$782,$A192,СВЦЭМ!$B$39:$B$782,U$191)+'СЕТ СН'!$F$15</f>
        <v>178.53138483999999</v>
      </c>
      <c r="V192" s="36">
        <f>SUMIFS(СВЦЭМ!$E$39:$E$782,СВЦЭМ!$A$39:$A$782,$A192,СВЦЭМ!$B$39:$B$782,V$191)+'СЕТ СН'!$F$15</f>
        <v>179.46316153000001</v>
      </c>
      <c r="W192" s="36">
        <f>SUMIFS(СВЦЭМ!$E$39:$E$782,СВЦЭМ!$A$39:$A$782,$A192,СВЦЭМ!$B$39:$B$782,W$191)+'СЕТ СН'!$F$15</f>
        <v>175.80501161000001</v>
      </c>
      <c r="X192" s="36">
        <f>SUMIFS(СВЦЭМ!$E$39:$E$782,СВЦЭМ!$A$39:$A$782,$A192,СВЦЭМ!$B$39:$B$782,X$191)+'СЕТ СН'!$F$15</f>
        <v>179.93807136000001</v>
      </c>
      <c r="Y192" s="36">
        <f>SUMIFS(СВЦЭМ!$E$39:$E$782,СВЦЭМ!$A$39:$A$782,$A192,СВЦЭМ!$B$39:$B$782,Y$191)+'СЕТ СН'!$F$15</f>
        <v>186.47188348</v>
      </c>
      <c r="AA192" s="45"/>
    </row>
    <row r="193" spans="1:25" ht="15.75" x14ac:dyDescent="0.2">
      <c r="A193" s="35">
        <f>A192+1</f>
        <v>45475</v>
      </c>
      <c r="B193" s="36">
        <f>SUMIFS(СВЦЭМ!$E$39:$E$782,СВЦЭМ!$A$39:$A$782,$A193,СВЦЭМ!$B$39:$B$782,B$191)+'СЕТ СН'!$F$15</f>
        <v>195.73040198000001</v>
      </c>
      <c r="C193" s="36">
        <f>SUMIFS(СВЦЭМ!$E$39:$E$782,СВЦЭМ!$A$39:$A$782,$A193,СВЦЭМ!$B$39:$B$782,C$191)+'СЕТ СН'!$F$15</f>
        <v>207.36847420999999</v>
      </c>
      <c r="D193" s="36">
        <f>SUMIFS(СВЦЭМ!$E$39:$E$782,СВЦЭМ!$A$39:$A$782,$A193,СВЦЭМ!$B$39:$B$782,D$191)+'СЕТ СН'!$F$15</f>
        <v>214.61449114000001</v>
      </c>
      <c r="E193" s="36">
        <f>SUMIFS(СВЦЭМ!$E$39:$E$782,СВЦЭМ!$A$39:$A$782,$A193,СВЦЭМ!$B$39:$B$782,E$191)+'СЕТ СН'!$F$15</f>
        <v>220.81031580999999</v>
      </c>
      <c r="F193" s="36">
        <f>SUMIFS(СВЦЭМ!$E$39:$E$782,СВЦЭМ!$A$39:$A$782,$A193,СВЦЭМ!$B$39:$B$782,F$191)+'СЕТ СН'!$F$15</f>
        <v>220.63324384000001</v>
      </c>
      <c r="G193" s="36">
        <f>SUMIFS(СВЦЭМ!$E$39:$E$782,СВЦЭМ!$A$39:$A$782,$A193,СВЦЭМ!$B$39:$B$782,G$191)+'СЕТ СН'!$F$15</f>
        <v>216.69834180000001</v>
      </c>
      <c r="H193" s="36">
        <f>SUMIFS(СВЦЭМ!$E$39:$E$782,СВЦЭМ!$A$39:$A$782,$A193,СВЦЭМ!$B$39:$B$782,H$191)+'СЕТ СН'!$F$15</f>
        <v>208.07964358000001</v>
      </c>
      <c r="I193" s="36">
        <f>SUMIFS(СВЦЭМ!$E$39:$E$782,СВЦЭМ!$A$39:$A$782,$A193,СВЦЭМ!$B$39:$B$782,I$191)+'СЕТ СН'!$F$15</f>
        <v>187.92456419999999</v>
      </c>
      <c r="J193" s="36">
        <f>SUMIFS(СВЦЭМ!$E$39:$E$782,СВЦЭМ!$A$39:$A$782,$A193,СВЦЭМ!$B$39:$B$782,J$191)+'СЕТ СН'!$F$15</f>
        <v>172.78535857</v>
      </c>
      <c r="K193" s="36">
        <f>SUMIFS(СВЦЭМ!$E$39:$E$782,СВЦЭМ!$A$39:$A$782,$A193,СВЦЭМ!$B$39:$B$782,K$191)+'СЕТ СН'!$F$15</f>
        <v>163.70166080999999</v>
      </c>
      <c r="L193" s="36">
        <f>SUMIFS(СВЦЭМ!$E$39:$E$782,СВЦЭМ!$A$39:$A$782,$A193,СВЦЭМ!$B$39:$B$782,L$191)+'СЕТ СН'!$F$15</f>
        <v>161.48832446</v>
      </c>
      <c r="M193" s="36">
        <f>SUMIFS(СВЦЭМ!$E$39:$E$782,СВЦЭМ!$A$39:$A$782,$A193,СВЦЭМ!$B$39:$B$782,M$191)+'СЕТ СН'!$F$15</f>
        <v>162.46919335999999</v>
      </c>
      <c r="N193" s="36">
        <f>SUMIFS(СВЦЭМ!$E$39:$E$782,СВЦЭМ!$A$39:$A$782,$A193,СВЦЭМ!$B$39:$B$782,N$191)+'СЕТ СН'!$F$15</f>
        <v>162.10629311</v>
      </c>
      <c r="O193" s="36">
        <f>SUMIFS(СВЦЭМ!$E$39:$E$782,СВЦЭМ!$A$39:$A$782,$A193,СВЦЭМ!$B$39:$B$782,O$191)+'СЕТ СН'!$F$15</f>
        <v>160.14893314</v>
      </c>
      <c r="P193" s="36">
        <f>SUMIFS(СВЦЭМ!$E$39:$E$782,СВЦЭМ!$A$39:$A$782,$A193,СВЦЭМ!$B$39:$B$782,P$191)+'СЕТ СН'!$F$15</f>
        <v>160.44328006000001</v>
      </c>
      <c r="Q193" s="36">
        <f>SUMIFS(СВЦЭМ!$E$39:$E$782,СВЦЭМ!$A$39:$A$782,$A193,СВЦЭМ!$B$39:$B$782,Q$191)+'СЕТ СН'!$F$15</f>
        <v>161.53838264999999</v>
      </c>
      <c r="R193" s="36">
        <f>SUMIFS(СВЦЭМ!$E$39:$E$782,СВЦЭМ!$A$39:$A$782,$A193,СВЦЭМ!$B$39:$B$782,R$191)+'СЕТ СН'!$F$15</f>
        <v>161.48893974000001</v>
      </c>
      <c r="S193" s="36">
        <f>SUMIFS(СВЦЭМ!$E$39:$E$782,СВЦЭМ!$A$39:$A$782,$A193,СВЦЭМ!$B$39:$B$782,S$191)+'СЕТ СН'!$F$15</f>
        <v>167.55554526</v>
      </c>
      <c r="T193" s="36">
        <f>SUMIFS(СВЦЭМ!$E$39:$E$782,СВЦЭМ!$A$39:$A$782,$A193,СВЦЭМ!$B$39:$B$782,T$191)+'СЕТ СН'!$F$15</f>
        <v>166.52700554</v>
      </c>
      <c r="U193" s="36">
        <f>SUMIFS(СВЦЭМ!$E$39:$E$782,СВЦЭМ!$A$39:$A$782,$A193,СВЦЭМ!$B$39:$B$782,U$191)+'СЕТ СН'!$F$15</f>
        <v>168.23324772000001</v>
      </c>
      <c r="V193" s="36">
        <f>SUMIFS(СВЦЭМ!$E$39:$E$782,СВЦЭМ!$A$39:$A$782,$A193,СВЦЭМ!$B$39:$B$782,V$191)+'СЕТ СН'!$F$15</f>
        <v>169.33450905999999</v>
      </c>
      <c r="W193" s="36">
        <f>SUMIFS(СВЦЭМ!$E$39:$E$782,СВЦЭМ!$A$39:$A$782,$A193,СВЦЭМ!$B$39:$B$782,W$191)+'СЕТ СН'!$F$15</f>
        <v>166.58004170999999</v>
      </c>
      <c r="X193" s="36">
        <f>SUMIFS(СВЦЭМ!$E$39:$E$782,СВЦЭМ!$A$39:$A$782,$A193,СВЦЭМ!$B$39:$B$782,X$191)+'СЕТ СН'!$F$15</f>
        <v>174.66972611</v>
      </c>
      <c r="Y193" s="36">
        <f>SUMIFS(СВЦЭМ!$E$39:$E$782,СВЦЭМ!$A$39:$A$782,$A193,СВЦЭМ!$B$39:$B$782,Y$191)+'СЕТ СН'!$F$15</f>
        <v>180.42703015000001</v>
      </c>
    </row>
    <row r="194" spans="1:25" ht="15.75" x14ac:dyDescent="0.2">
      <c r="A194" s="35">
        <f t="shared" ref="A194:A222" si="5">A193+1</f>
        <v>45476</v>
      </c>
      <c r="B194" s="36">
        <f>SUMIFS(СВЦЭМ!$E$39:$E$782,СВЦЭМ!$A$39:$A$782,$A194,СВЦЭМ!$B$39:$B$782,B$191)+'СЕТ СН'!$F$15</f>
        <v>197.63354634999999</v>
      </c>
      <c r="C194" s="36">
        <f>SUMIFS(СВЦЭМ!$E$39:$E$782,СВЦЭМ!$A$39:$A$782,$A194,СВЦЭМ!$B$39:$B$782,C$191)+'СЕТ СН'!$F$15</f>
        <v>213.52100633000001</v>
      </c>
      <c r="D194" s="36">
        <f>SUMIFS(СВЦЭМ!$E$39:$E$782,СВЦЭМ!$A$39:$A$782,$A194,СВЦЭМ!$B$39:$B$782,D$191)+'СЕТ СН'!$F$15</f>
        <v>221.53283493000001</v>
      </c>
      <c r="E194" s="36">
        <f>SUMIFS(СВЦЭМ!$E$39:$E$782,СВЦЭМ!$A$39:$A$782,$A194,СВЦЭМ!$B$39:$B$782,E$191)+'СЕТ СН'!$F$15</f>
        <v>227.74568411999999</v>
      </c>
      <c r="F194" s="36">
        <f>SUMIFS(СВЦЭМ!$E$39:$E$782,СВЦЭМ!$A$39:$A$782,$A194,СВЦЭМ!$B$39:$B$782,F$191)+'СЕТ СН'!$F$15</f>
        <v>228.12285370000001</v>
      </c>
      <c r="G194" s="36">
        <f>SUMIFS(СВЦЭМ!$E$39:$E$782,СВЦЭМ!$A$39:$A$782,$A194,СВЦЭМ!$B$39:$B$782,G$191)+'СЕТ СН'!$F$15</f>
        <v>225.90594272000001</v>
      </c>
      <c r="H194" s="36">
        <f>SUMIFS(СВЦЭМ!$E$39:$E$782,СВЦЭМ!$A$39:$A$782,$A194,СВЦЭМ!$B$39:$B$782,H$191)+'СЕТ СН'!$F$15</f>
        <v>214.76529393000001</v>
      </c>
      <c r="I194" s="36">
        <f>SUMIFS(СВЦЭМ!$E$39:$E$782,СВЦЭМ!$A$39:$A$782,$A194,СВЦЭМ!$B$39:$B$782,I$191)+'СЕТ СН'!$F$15</f>
        <v>196.9609907</v>
      </c>
      <c r="J194" s="36">
        <f>SUMIFS(СВЦЭМ!$E$39:$E$782,СВЦЭМ!$A$39:$A$782,$A194,СВЦЭМ!$B$39:$B$782,J$191)+'СЕТ СН'!$F$15</f>
        <v>186.34679463000001</v>
      </c>
      <c r="K194" s="36">
        <f>SUMIFS(СВЦЭМ!$E$39:$E$782,СВЦЭМ!$A$39:$A$782,$A194,СВЦЭМ!$B$39:$B$782,K$191)+'СЕТ СН'!$F$15</f>
        <v>177.72737801</v>
      </c>
      <c r="L194" s="36">
        <f>SUMIFS(СВЦЭМ!$E$39:$E$782,СВЦЭМ!$A$39:$A$782,$A194,СВЦЭМ!$B$39:$B$782,L$191)+'СЕТ СН'!$F$15</f>
        <v>175.76995031000001</v>
      </c>
      <c r="M194" s="36">
        <f>SUMIFS(СВЦЭМ!$E$39:$E$782,СВЦЭМ!$A$39:$A$782,$A194,СВЦЭМ!$B$39:$B$782,M$191)+'СЕТ СН'!$F$15</f>
        <v>173.82479748</v>
      </c>
      <c r="N194" s="36">
        <f>SUMIFS(СВЦЭМ!$E$39:$E$782,СВЦЭМ!$A$39:$A$782,$A194,СВЦЭМ!$B$39:$B$782,N$191)+'СЕТ СН'!$F$15</f>
        <v>174.31497168999999</v>
      </c>
      <c r="O194" s="36">
        <f>SUMIFS(СВЦЭМ!$E$39:$E$782,СВЦЭМ!$A$39:$A$782,$A194,СВЦЭМ!$B$39:$B$782,O$191)+'СЕТ СН'!$F$15</f>
        <v>172.50672305000001</v>
      </c>
      <c r="P194" s="36">
        <f>SUMIFS(СВЦЭМ!$E$39:$E$782,СВЦЭМ!$A$39:$A$782,$A194,СВЦЭМ!$B$39:$B$782,P$191)+'СЕТ СН'!$F$15</f>
        <v>172.87244443</v>
      </c>
      <c r="Q194" s="36">
        <f>SUMIFS(СВЦЭМ!$E$39:$E$782,СВЦЭМ!$A$39:$A$782,$A194,СВЦЭМ!$B$39:$B$782,Q$191)+'СЕТ СН'!$F$15</f>
        <v>173.72052403000001</v>
      </c>
      <c r="R194" s="36">
        <f>SUMIFS(СВЦЭМ!$E$39:$E$782,СВЦЭМ!$A$39:$A$782,$A194,СВЦЭМ!$B$39:$B$782,R$191)+'СЕТ СН'!$F$15</f>
        <v>174.72571292999999</v>
      </c>
      <c r="S194" s="36">
        <f>SUMIFS(СВЦЭМ!$E$39:$E$782,СВЦЭМ!$A$39:$A$782,$A194,СВЦЭМ!$B$39:$B$782,S$191)+'СЕТ СН'!$F$15</f>
        <v>176.93013162</v>
      </c>
      <c r="T194" s="36">
        <f>SUMIFS(СВЦЭМ!$E$39:$E$782,СВЦЭМ!$A$39:$A$782,$A194,СВЦЭМ!$B$39:$B$782,T$191)+'СЕТ СН'!$F$15</f>
        <v>177.31164823</v>
      </c>
      <c r="U194" s="36">
        <f>SUMIFS(СВЦЭМ!$E$39:$E$782,СВЦЭМ!$A$39:$A$782,$A194,СВЦЭМ!$B$39:$B$782,U$191)+'СЕТ СН'!$F$15</f>
        <v>178.67679724999999</v>
      </c>
      <c r="V194" s="36">
        <f>SUMIFS(СВЦЭМ!$E$39:$E$782,СВЦЭМ!$A$39:$A$782,$A194,СВЦЭМ!$B$39:$B$782,V$191)+'СЕТ СН'!$F$15</f>
        <v>180.07612811999999</v>
      </c>
      <c r="W194" s="36">
        <f>SUMIFS(СВЦЭМ!$E$39:$E$782,СВЦЭМ!$A$39:$A$782,$A194,СВЦЭМ!$B$39:$B$782,W$191)+'СЕТ СН'!$F$15</f>
        <v>179.12521889000001</v>
      </c>
      <c r="X194" s="36">
        <f>SUMIFS(СВЦЭМ!$E$39:$E$782,СВЦЭМ!$A$39:$A$782,$A194,СВЦЭМ!$B$39:$B$782,X$191)+'СЕТ СН'!$F$15</f>
        <v>182.81695977999999</v>
      </c>
      <c r="Y194" s="36">
        <f>SUMIFS(СВЦЭМ!$E$39:$E$782,СВЦЭМ!$A$39:$A$782,$A194,СВЦЭМ!$B$39:$B$782,Y$191)+'СЕТ СН'!$F$15</f>
        <v>193.97952308999999</v>
      </c>
    </row>
    <row r="195" spans="1:25" ht="15.75" x14ac:dyDescent="0.2">
      <c r="A195" s="35">
        <f t="shared" si="5"/>
        <v>45477</v>
      </c>
      <c r="B195" s="36">
        <f>SUMIFS(СВЦЭМ!$E$39:$E$782,СВЦЭМ!$A$39:$A$782,$A195,СВЦЭМ!$B$39:$B$782,B$191)+'СЕТ СН'!$F$15</f>
        <v>177.42141505000001</v>
      </c>
      <c r="C195" s="36">
        <f>SUMIFS(СВЦЭМ!$E$39:$E$782,СВЦЭМ!$A$39:$A$782,$A195,СВЦЭМ!$B$39:$B$782,C$191)+'СЕТ СН'!$F$15</f>
        <v>197.12739506</v>
      </c>
      <c r="D195" s="36">
        <f>SUMIFS(СВЦЭМ!$E$39:$E$782,СВЦЭМ!$A$39:$A$782,$A195,СВЦЭМ!$B$39:$B$782,D$191)+'СЕТ СН'!$F$15</f>
        <v>201.60216231999999</v>
      </c>
      <c r="E195" s="36">
        <f>SUMIFS(СВЦЭМ!$E$39:$E$782,СВЦЭМ!$A$39:$A$782,$A195,СВЦЭМ!$B$39:$B$782,E$191)+'СЕТ СН'!$F$15</f>
        <v>206.32168475</v>
      </c>
      <c r="F195" s="36">
        <f>SUMIFS(СВЦЭМ!$E$39:$E$782,СВЦЭМ!$A$39:$A$782,$A195,СВЦЭМ!$B$39:$B$782,F$191)+'СЕТ СН'!$F$15</f>
        <v>207.22171567000001</v>
      </c>
      <c r="G195" s="36">
        <f>SUMIFS(СВЦЭМ!$E$39:$E$782,СВЦЭМ!$A$39:$A$782,$A195,СВЦЭМ!$B$39:$B$782,G$191)+'СЕТ СН'!$F$15</f>
        <v>206.25189319</v>
      </c>
      <c r="H195" s="36">
        <f>SUMIFS(СВЦЭМ!$E$39:$E$782,СВЦЭМ!$A$39:$A$782,$A195,СВЦЭМ!$B$39:$B$782,H$191)+'СЕТ СН'!$F$15</f>
        <v>195.14827796</v>
      </c>
      <c r="I195" s="36">
        <f>SUMIFS(СВЦЭМ!$E$39:$E$782,СВЦЭМ!$A$39:$A$782,$A195,СВЦЭМ!$B$39:$B$782,I$191)+'СЕТ СН'!$F$15</f>
        <v>191.36768194000001</v>
      </c>
      <c r="J195" s="36">
        <f>SUMIFS(СВЦЭМ!$E$39:$E$782,СВЦЭМ!$A$39:$A$782,$A195,СВЦЭМ!$B$39:$B$782,J$191)+'СЕТ СН'!$F$15</f>
        <v>179.40922297</v>
      </c>
      <c r="K195" s="36">
        <f>SUMIFS(СВЦЭМ!$E$39:$E$782,СВЦЭМ!$A$39:$A$782,$A195,СВЦЭМ!$B$39:$B$782,K$191)+'СЕТ СН'!$F$15</f>
        <v>170.21435399000001</v>
      </c>
      <c r="L195" s="36">
        <f>SUMIFS(СВЦЭМ!$E$39:$E$782,СВЦЭМ!$A$39:$A$782,$A195,СВЦЭМ!$B$39:$B$782,L$191)+'СЕТ СН'!$F$15</f>
        <v>168.18769710000001</v>
      </c>
      <c r="M195" s="36">
        <f>SUMIFS(СВЦЭМ!$E$39:$E$782,СВЦЭМ!$A$39:$A$782,$A195,СВЦЭМ!$B$39:$B$782,M$191)+'СЕТ СН'!$F$15</f>
        <v>164.60832299</v>
      </c>
      <c r="N195" s="36">
        <f>SUMIFS(СВЦЭМ!$E$39:$E$782,СВЦЭМ!$A$39:$A$782,$A195,СВЦЭМ!$B$39:$B$782,N$191)+'СЕТ СН'!$F$15</f>
        <v>165.56710214</v>
      </c>
      <c r="O195" s="36">
        <f>SUMIFS(СВЦЭМ!$E$39:$E$782,СВЦЭМ!$A$39:$A$782,$A195,СВЦЭМ!$B$39:$B$782,O$191)+'СЕТ СН'!$F$15</f>
        <v>163.39227678</v>
      </c>
      <c r="P195" s="36">
        <f>SUMIFS(СВЦЭМ!$E$39:$E$782,СВЦЭМ!$A$39:$A$782,$A195,СВЦЭМ!$B$39:$B$782,P$191)+'СЕТ СН'!$F$15</f>
        <v>162.93674876</v>
      </c>
      <c r="Q195" s="36">
        <f>SUMIFS(СВЦЭМ!$E$39:$E$782,СВЦЭМ!$A$39:$A$782,$A195,СВЦЭМ!$B$39:$B$782,Q$191)+'СЕТ СН'!$F$15</f>
        <v>163.34484807999999</v>
      </c>
      <c r="R195" s="36">
        <f>SUMIFS(СВЦЭМ!$E$39:$E$782,СВЦЭМ!$A$39:$A$782,$A195,СВЦЭМ!$B$39:$B$782,R$191)+'СЕТ СН'!$F$15</f>
        <v>164.73519540000001</v>
      </c>
      <c r="S195" s="36">
        <f>SUMIFS(СВЦЭМ!$E$39:$E$782,СВЦЭМ!$A$39:$A$782,$A195,СВЦЭМ!$B$39:$B$782,S$191)+'СЕТ СН'!$F$15</f>
        <v>163.43747274</v>
      </c>
      <c r="T195" s="36">
        <f>SUMIFS(СВЦЭМ!$E$39:$E$782,СВЦЭМ!$A$39:$A$782,$A195,СВЦЭМ!$B$39:$B$782,T$191)+'СЕТ СН'!$F$15</f>
        <v>161.88062391</v>
      </c>
      <c r="U195" s="36">
        <f>SUMIFS(СВЦЭМ!$E$39:$E$782,СВЦЭМ!$A$39:$A$782,$A195,СВЦЭМ!$B$39:$B$782,U$191)+'СЕТ СН'!$F$15</f>
        <v>164.05085733999999</v>
      </c>
      <c r="V195" s="36">
        <f>SUMIFS(СВЦЭМ!$E$39:$E$782,СВЦЭМ!$A$39:$A$782,$A195,СВЦЭМ!$B$39:$B$782,V$191)+'СЕТ СН'!$F$15</f>
        <v>165.26811706999999</v>
      </c>
      <c r="W195" s="36">
        <f>SUMIFS(СВЦЭМ!$E$39:$E$782,СВЦЭМ!$A$39:$A$782,$A195,СВЦЭМ!$B$39:$B$782,W$191)+'СЕТ СН'!$F$15</f>
        <v>162.04209863</v>
      </c>
      <c r="X195" s="36">
        <f>SUMIFS(СВЦЭМ!$E$39:$E$782,СВЦЭМ!$A$39:$A$782,$A195,СВЦЭМ!$B$39:$B$782,X$191)+'СЕТ СН'!$F$15</f>
        <v>168.45158975999999</v>
      </c>
      <c r="Y195" s="36">
        <f>SUMIFS(СВЦЭМ!$E$39:$E$782,СВЦЭМ!$A$39:$A$782,$A195,СВЦЭМ!$B$39:$B$782,Y$191)+'СЕТ СН'!$F$15</f>
        <v>181.63468585000001</v>
      </c>
    </row>
    <row r="196" spans="1:25" ht="15.75" x14ac:dyDescent="0.2">
      <c r="A196" s="35">
        <f t="shared" si="5"/>
        <v>45478</v>
      </c>
      <c r="B196" s="36">
        <f>SUMIFS(СВЦЭМ!$E$39:$E$782,СВЦЭМ!$A$39:$A$782,$A196,СВЦЭМ!$B$39:$B$782,B$191)+'СЕТ СН'!$F$15</f>
        <v>192.99872366</v>
      </c>
      <c r="C196" s="36">
        <f>SUMIFS(СВЦЭМ!$E$39:$E$782,СВЦЭМ!$A$39:$A$782,$A196,СВЦЭМ!$B$39:$B$782,C$191)+'СЕТ СН'!$F$15</f>
        <v>205.48129438000001</v>
      </c>
      <c r="D196" s="36">
        <f>SUMIFS(СВЦЭМ!$E$39:$E$782,СВЦЭМ!$A$39:$A$782,$A196,СВЦЭМ!$B$39:$B$782,D$191)+'СЕТ СН'!$F$15</f>
        <v>213.33041553999999</v>
      </c>
      <c r="E196" s="36">
        <f>SUMIFS(СВЦЭМ!$E$39:$E$782,СВЦЭМ!$A$39:$A$782,$A196,СВЦЭМ!$B$39:$B$782,E$191)+'СЕТ СН'!$F$15</f>
        <v>217.00139041</v>
      </c>
      <c r="F196" s="36">
        <f>SUMIFS(СВЦЭМ!$E$39:$E$782,СВЦЭМ!$A$39:$A$782,$A196,СВЦЭМ!$B$39:$B$782,F$191)+'СЕТ СН'!$F$15</f>
        <v>215.9046409</v>
      </c>
      <c r="G196" s="36">
        <f>SUMIFS(СВЦЭМ!$E$39:$E$782,СВЦЭМ!$A$39:$A$782,$A196,СВЦЭМ!$B$39:$B$782,G$191)+'СЕТ СН'!$F$15</f>
        <v>211.59906221</v>
      </c>
      <c r="H196" s="36">
        <f>SUMIFS(СВЦЭМ!$E$39:$E$782,СВЦЭМ!$A$39:$A$782,$A196,СВЦЭМ!$B$39:$B$782,H$191)+'СЕТ СН'!$F$15</f>
        <v>204.71476917000001</v>
      </c>
      <c r="I196" s="36">
        <f>SUMIFS(СВЦЭМ!$E$39:$E$782,СВЦЭМ!$A$39:$A$782,$A196,СВЦЭМ!$B$39:$B$782,I$191)+'СЕТ СН'!$F$15</f>
        <v>191.11596915000001</v>
      </c>
      <c r="J196" s="36">
        <f>SUMIFS(СВЦЭМ!$E$39:$E$782,СВЦЭМ!$A$39:$A$782,$A196,СВЦЭМ!$B$39:$B$782,J$191)+'СЕТ СН'!$F$15</f>
        <v>177.07691018</v>
      </c>
      <c r="K196" s="36">
        <f>SUMIFS(СВЦЭМ!$E$39:$E$782,СВЦЭМ!$A$39:$A$782,$A196,СВЦЭМ!$B$39:$B$782,K$191)+'СЕТ СН'!$F$15</f>
        <v>173.49875831</v>
      </c>
      <c r="L196" s="36">
        <f>SUMIFS(СВЦЭМ!$E$39:$E$782,СВЦЭМ!$A$39:$A$782,$A196,СВЦЭМ!$B$39:$B$782,L$191)+'СЕТ СН'!$F$15</f>
        <v>175.08079852</v>
      </c>
      <c r="M196" s="36">
        <f>SUMIFS(СВЦЭМ!$E$39:$E$782,СВЦЭМ!$A$39:$A$782,$A196,СВЦЭМ!$B$39:$B$782,M$191)+'СЕТ СН'!$F$15</f>
        <v>173.56344361999999</v>
      </c>
      <c r="N196" s="36">
        <f>SUMIFS(СВЦЭМ!$E$39:$E$782,СВЦЭМ!$A$39:$A$782,$A196,СВЦЭМ!$B$39:$B$782,N$191)+'СЕТ СН'!$F$15</f>
        <v>174.54637359</v>
      </c>
      <c r="O196" s="36">
        <f>SUMIFS(СВЦЭМ!$E$39:$E$782,СВЦЭМ!$A$39:$A$782,$A196,СВЦЭМ!$B$39:$B$782,O$191)+'СЕТ СН'!$F$15</f>
        <v>174.30029356</v>
      </c>
      <c r="P196" s="36">
        <f>SUMIFS(СВЦЭМ!$E$39:$E$782,СВЦЭМ!$A$39:$A$782,$A196,СВЦЭМ!$B$39:$B$782,P$191)+'СЕТ СН'!$F$15</f>
        <v>175.40395638999999</v>
      </c>
      <c r="Q196" s="36">
        <f>SUMIFS(СВЦЭМ!$E$39:$E$782,СВЦЭМ!$A$39:$A$782,$A196,СВЦЭМ!$B$39:$B$782,Q$191)+'СЕТ СН'!$F$15</f>
        <v>176.92608946999999</v>
      </c>
      <c r="R196" s="36">
        <f>SUMIFS(СВЦЭМ!$E$39:$E$782,СВЦЭМ!$A$39:$A$782,$A196,СВЦЭМ!$B$39:$B$782,R$191)+'СЕТ СН'!$F$15</f>
        <v>176.44093974</v>
      </c>
      <c r="S196" s="36">
        <f>SUMIFS(СВЦЭМ!$E$39:$E$782,СВЦЭМ!$A$39:$A$782,$A196,СВЦЭМ!$B$39:$B$782,S$191)+'СЕТ СН'!$F$15</f>
        <v>175.45723441000001</v>
      </c>
      <c r="T196" s="36">
        <f>SUMIFS(СВЦЭМ!$E$39:$E$782,СВЦЭМ!$A$39:$A$782,$A196,СВЦЭМ!$B$39:$B$782,T$191)+'СЕТ СН'!$F$15</f>
        <v>174.46701777000001</v>
      </c>
      <c r="U196" s="36">
        <f>SUMIFS(СВЦЭМ!$E$39:$E$782,СВЦЭМ!$A$39:$A$782,$A196,СВЦЭМ!$B$39:$B$782,U$191)+'СЕТ СН'!$F$15</f>
        <v>176.30193326</v>
      </c>
      <c r="V196" s="36">
        <f>SUMIFS(СВЦЭМ!$E$39:$E$782,СВЦЭМ!$A$39:$A$782,$A196,СВЦЭМ!$B$39:$B$782,V$191)+'СЕТ СН'!$F$15</f>
        <v>178.16023515000001</v>
      </c>
      <c r="W196" s="36">
        <f>SUMIFS(СВЦЭМ!$E$39:$E$782,СВЦЭМ!$A$39:$A$782,$A196,СВЦЭМ!$B$39:$B$782,W$191)+'СЕТ СН'!$F$15</f>
        <v>174.70336227999999</v>
      </c>
      <c r="X196" s="36">
        <f>SUMIFS(СВЦЭМ!$E$39:$E$782,СВЦЭМ!$A$39:$A$782,$A196,СВЦЭМ!$B$39:$B$782,X$191)+'СЕТ СН'!$F$15</f>
        <v>180.38013787</v>
      </c>
      <c r="Y196" s="36">
        <f>SUMIFS(СВЦЭМ!$E$39:$E$782,СВЦЭМ!$A$39:$A$782,$A196,СВЦЭМ!$B$39:$B$782,Y$191)+'СЕТ СН'!$F$15</f>
        <v>195.58581305999999</v>
      </c>
    </row>
    <row r="197" spans="1:25" ht="15.75" x14ac:dyDescent="0.2">
      <c r="A197" s="35">
        <f t="shared" si="5"/>
        <v>45479</v>
      </c>
      <c r="B197" s="36">
        <f>SUMIFS(СВЦЭМ!$E$39:$E$782,СВЦЭМ!$A$39:$A$782,$A197,СВЦЭМ!$B$39:$B$782,B$191)+'СЕТ СН'!$F$15</f>
        <v>195.95192729999999</v>
      </c>
      <c r="C197" s="36">
        <f>SUMIFS(СВЦЭМ!$E$39:$E$782,СВЦЭМ!$A$39:$A$782,$A197,СВЦЭМ!$B$39:$B$782,C$191)+'СЕТ СН'!$F$15</f>
        <v>206.97844588999999</v>
      </c>
      <c r="D197" s="36">
        <f>SUMIFS(СВЦЭМ!$E$39:$E$782,СВЦЭМ!$A$39:$A$782,$A197,СВЦЭМ!$B$39:$B$782,D$191)+'СЕТ СН'!$F$15</f>
        <v>220.54531888</v>
      </c>
      <c r="E197" s="36">
        <f>SUMIFS(СВЦЭМ!$E$39:$E$782,СВЦЭМ!$A$39:$A$782,$A197,СВЦЭМ!$B$39:$B$782,E$191)+'СЕТ СН'!$F$15</f>
        <v>228.76270167000001</v>
      </c>
      <c r="F197" s="36">
        <f>SUMIFS(СВЦЭМ!$E$39:$E$782,СВЦЭМ!$A$39:$A$782,$A197,СВЦЭМ!$B$39:$B$782,F$191)+'СЕТ СН'!$F$15</f>
        <v>231.33745256</v>
      </c>
      <c r="G197" s="36">
        <f>SUMIFS(СВЦЭМ!$E$39:$E$782,СВЦЭМ!$A$39:$A$782,$A197,СВЦЭМ!$B$39:$B$782,G$191)+'СЕТ СН'!$F$15</f>
        <v>230.28346142000001</v>
      </c>
      <c r="H197" s="36">
        <f>SUMIFS(СВЦЭМ!$E$39:$E$782,СВЦЭМ!$A$39:$A$782,$A197,СВЦЭМ!$B$39:$B$782,H$191)+'СЕТ СН'!$F$15</f>
        <v>229.58972528000001</v>
      </c>
      <c r="I197" s="36">
        <f>SUMIFS(СВЦЭМ!$E$39:$E$782,СВЦЭМ!$A$39:$A$782,$A197,СВЦЭМ!$B$39:$B$782,I$191)+'СЕТ СН'!$F$15</f>
        <v>218.61930824999999</v>
      </c>
      <c r="J197" s="36">
        <f>SUMIFS(СВЦЭМ!$E$39:$E$782,СВЦЭМ!$A$39:$A$782,$A197,СВЦЭМ!$B$39:$B$782,J$191)+'СЕТ СН'!$F$15</f>
        <v>201.87645599000001</v>
      </c>
      <c r="K197" s="36">
        <f>SUMIFS(СВЦЭМ!$E$39:$E$782,СВЦЭМ!$A$39:$A$782,$A197,СВЦЭМ!$B$39:$B$782,K$191)+'СЕТ СН'!$F$15</f>
        <v>189.39192277999999</v>
      </c>
      <c r="L197" s="36">
        <f>SUMIFS(СВЦЭМ!$E$39:$E$782,СВЦЭМ!$A$39:$A$782,$A197,СВЦЭМ!$B$39:$B$782,L$191)+'СЕТ СН'!$F$15</f>
        <v>181.02252777999999</v>
      </c>
      <c r="M197" s="36">
        <f>SUMIFS(СВЦЭМ!$E$39:$E$782,СВЦЭМ!$A$39:$A$782,$A197,СВЦЭМ!$B$39:$B$782,M$191)+'СЕТ СН'!$F$15</f>
        <v>178.45861803</v>
      </c>
      <c r="N197" s="36">
        <f>SUMIFS(СВЦЭМ!$E$39:$E$782,СВЦЭМ!$A$39:$A$782,$A197,СВЦЭМ!$B$39:$B$782,N$191)+'СЕТ СН'!$F$15</f>
        <v>178.26826604999999</v>
      </c>
      <c r="O197" s="36">
        <f>SUMIFS(СВЦЭМ!$E$39:$E$782,СВЦЭМ!$A$39:$A$782,$A197,СВЦЭМ!$B$39:$B$782,O$191)+'СЕТ СН'!$F$15</f>
        <v>177.87697685000001</v>
      </c>
      <c r="P197" s="36">
        <f>SUMIFS(СВЦЭМ!$E$39:$E$782,СВЦЭМ!$A$39:$A$782,$A197,СВЦЭМ!$B$39:$B$782,P$191)+'СЕТ СН'!$F$15</f>
        <v>177.63793079999999</v>
      </c>
      <c r="Q197" s="36">
        <f>SUMIFS(СВЦЭМ!$E$39:$E$782,СВЦЭМ!$A$39:$A$782,$A197,СВЦЭМ!$B$39:$B$782,Q$191)+'СЕТ СН'!$F$15</f>
        <v>179.19708489999999</v>
      </c>
      <c r="R197" s="36">
        <f>SUMIFS(СВЦЭМ!$E$39:$E$782,СВЦЭМ!$A$39:$A$782,$A197,СВЦЭМ!$B$39:$B$782,R$191)+'СЕТ СН'!$F$15</f>
        <v>183.06947615999999</v>
      </c>
      <c r="S197" s="36">
        <f>SUMIFS(СВЦЭМ!$E$39:$E$782,СВЦЭМ!$A$39:$A$782,$A197,СВЦЭМ!$B$39:$B$782,S$191)+'СЕТ СН'!$F$15</f>
        <v>181.3363051</v>
      </c>
      <c r="T197" s="36">
        <f>SUMIFS(СВЦЭМ!$E$39:$E$782,СВЦЭМ!$A$39:$A$782,$A197,СВЦЭМ!$B$39:$B$782,T$191)+'СЕТ СН'!$F$15</f>
        <v>180.45268707</v>
      </c>
      <c r="U197" s="36">
        <f>SUMIFS(СВЦЭМ!$E$39:$E$782,СВЦЭМ!$A$39:$A$782,$A197,СВЦЭМ!$B$39:$B$782,U$191)+'СЕТ СН'!$F$15</f>
        <v>181.55533627</v>
      </c>
      <c r="V197" s="36">
        <f>SUMIFS(СВЦЭМ!$E$39:$E$782,СВЦЭМ!$A$39:$A$782,$A197,СВЦЭМ!$B$39:$B$782,V$191)+'СЕТ СН'!$F$15</f>
        <v>182.96629253</v>
      </c>
      <c r="W197" s="36">
        <f>SUMIFS(СВЦЭМ!$E$39:$E$782,СВЦЭМ!$A$39:$A$782,$A197,СВЦЭМ!$B$39:$B$782,W$191)+'СЕТ СН'!$F$15</f>
        <v>181.88424308</v>
      </c>
      <c r="X197" s="36">
        <f>SUMIFS(СВЦЭМ!$E$39:$E$782,СВЦЭМ!$A$39:$A$782,$A197,СВЦЭМ!$B$39:$B$782,X$191)+'СЕТ СН'!$F$15</f>
        <v>186.37596045999999</v>
      </c>
      <c r="Y197" s="36">
        <f>SUMIFS(СВЦЭМ!$E$39:$E$782,СВЦЭМ!$A$39:$A$782,$A197,СВЦЭМ!$B$39:$B$782,Y$191)+'СЕТ СН'!$F$15</f>
        <v>197.65613734999999</v>
      </c>
    </row>
    <row r="198" spans="1:25" ht="15.75" x14ac:dyDescent="0.2">
      <c r="A198" s="35">
        <f t="shared" si="5"/>
        <v>45480</v>
      </c>
      <c r="B198" s="36">
        <f>SUMIFS(СВЦЭМ!$E$39:$E$782,СВЦЭМ!$A$39:$A$782,$A198,СВЦЭМ!$B$39:$B$782,B$191)+'СЕТ СН'!$F$15</f>
        <v>216.16939733999999</v>
      </c>
      <c r="C198" s="36">
        <f>SUMIFS(СВЦЭМ!$E$39:$E$782,СВЦЭМ!$A$39:$A$782,$A198,СВЦЭМ!$B$39:$B$782,C$191)+'СЕТ СН'!$F$15</f>
        <v>224.32136464999999</v>
      </c>
      <c r="D198" s="36">
        <f>SUMIFS(СВЦЭМ!$E$39:$E$782,СВЦЭМ!$A$39:$A$782,$A198,СВЦЭМ!$B$39:$B$782,D$191)+'СЕТ СН'!$F$15</f>
        <v>232.18773171000001</v>
      </c>
      <c r="E198" s="36">
        <f>SUMIFS(СВЦЭМ!$E$39:$E$782,СВЦЭМ!$A$39:$A$782,$A198,СВЦЭМ!$B$39:$B$782,E$191)+'СЕТ СН'!$F$15</f>
        <v>231.21437528000001</v>
      </c>
      <c r="F198" s="36">
        <f>SUMIFS(СВЦЭМ!$E$39:$E$782,СВЦЭМ!$A$39:$A$782,$A198,СВЦЭМ!$B$39:$B$782,F$191)+'СЕТ СН'!$F$15</f>
        <v>231.62271522</v>
      </c>
      <c r="G198" s="36">
        <f>SUMIFS(СВЦЭМ!$E$39:$E$782,СВЦЭМ!$A$39:$A$782,$A198,СВЦЭМ!$B$39:$B$782,G$191)+'СЕТ СН'!$F$15</f>
        <v>232.02361503</v>
      </c>
      <c r="H198" s="36">
        <f>SUMIFS(СВЦЭМ!$E$39:$E$782,СВЦЭМ!$A$39:$A$782,$A198,СВЦЭМ!$B$39:$B$782,H$191)+'СЕТ СН'!$F$15</f>
        <v>234.09570908000001</v>
      </c>
      <c r="I198" s="36">
        <f>SUMIFS(СВЦЭМ!$E$39:$E$782,СВЦЭМ!$A$39:$A$782,$A198,СВЦЭМ!$B$39:$B$782,I$191)+'СЕТ СН'!$F$15</f>
        <v>229.33225198</v>
      </c>
      <c r="J198" s="36">
        <f>SUMIFS(СВЦЭМ!$E$39:$E$782,СВЦЭМ!$A$39:$A$782,$A198,СВЦЭМ!$B$39:$B$782,J$191)+'СЕТ СН'!$F$15</f>
        <v>212.08780132999999</v>
      </c>
      <c r="K198" s="36">
        <f>SUMIFS(СВЦЭМ!$E$39:$E$782,СВЦЭМ!$A$39:$A$782,$A198,СВЦЭМ!$B$39:$B$782,K$191)+'СЕТ СН'!$F$15</f>
        <v>199.6078042</v>
      </c>
      <c r="L198" s="36">
        <f>SUMIFS(СВЦЭМ!$E$39:$E$782,СВЦЭМ!$A$39:$A$782,$A198,СВЦЭМ!$B$39:$B$782,L$191)+'СЕТ СН'!$F$15</f>
        <v>193.47560245</v>
      </c>
      <c r="M198" s="36">
        <f>SUMIFS(СВЦЭМ!$E$39:$E$782,СВЦЭМ!$A$39:$A$782,$A198,СВЦЭМ!$B$39:$B$782,M$191)+'СЕТ СН'!$F$15</f>
        <v>192.38220228</v>
      </c>
      <c r="N198" s="36">
        <f>SUMIFS(СВЦЭМ!$E$39:$E$782,СВЦЭМ!$A$39:$A$782,$A198,СВЦЭМ!$B$39:$B$782,N$191)+'СЕТ СН'!$F$15</f>
        <v>190.56957897000001</v>
      </c>
      <c r="O198" s="36">
        <f>SUMIFS(СВЦЭМ!$E$39:$E$782,СВЦЭМ!$A$39:$A$782,$A198,СВЦЭМ!$B$39:$B$782,O$191)+'СЕТ СН'!$F$15</f>
        <v>188.96714713</v>
      </c>
      <c r="P198" s="36">
        <f>SUMIFS(СВЦЭМ!$E$39:$E$782,СВЦЭМ!$A$39:$A$782,$A198,СВЦЭМ!$B$39:$B$782,P$191)+'СЕТ СН'!$F$15</f>
        <v>190.78431295999999</v>
      </c>
      <c r="Q198" s="36">
        <f>SUMIFS(СВЦЭМ!$E$39:$E$782,СВЦЭМ!$A$39:$A$782,$A198,СВЦЭМ!$B$39:$B$782,Q$191)+'СЕТ СН'!$F$15</f>
        <v>192.23800388999999</v>
      </c>
      <c r="R198" s="36">
        <f>SUMIFS(СВЦЭМ!$E$39:$E$782,СВЦЭМ!$A$39:$A$782,$A198,СВЦЭМ!$B$39:$B$782,R$191)+'СЕТ СН'!$F$15</f>
        <v>191.31788091999999</v>
      </c>
      <c r="S198" s="36">
        <f>SUMIFS(СВЦЭМ!$E$39:$E$782,СВЦЭМ!$A$39:$A$782,$A198,СВЦЭМ!$B$39:$B$782,S$191)+'СЕТ СН'!$F$15</f>
        <v>191.16401503</v>
      </c>
      <c r="T198" s="36">
        <f>SUMIFS(СВЦЭМ!$E$39:$E$782,СВЦЭМ!$A$39:$A$782,$A198,СВЦЭМ!$B$39:$B$782,T$191)+'СЕТ СН'!$F$15</f>
        <v>188.5712474</v>
      </c>
      <c r="U198" s="36">
        <f>SUMIFS(СВЦЭМ!$E$39:$E$782,СВЦЭМ!$A$39:$A$782,$A198,СВЦЭМ!$B$39:$B$782,U$191)+'СЕТ СН'!$F$15</f>
        <v>189.54783750999999</v>
      </c>
      <c r="V198" s="36">
        <f>SUMIFS(СВЦЭМ!$E$39:$E$782,СВЦЭМ!$A$39:$A$782,$A198,СВЦЭМ!$B$39:$B$782,V$191)+'СЕТ СН'!$F$15</f>
        <v>190.10194852000001</v>
      </c>
      <c r="W198" s="36">
        <f>SUMIFS(СВЦЭМ!$E$39:$E$782,СВЦЭМ!$A$39:$A$782,$A198,СВЦЭМ!$B$39:$B$782,W$191)+'СЕТ СН'!$F$15</f>
        <v>188.63123060000001</v>
      </c>
      <c r="X198" s="36">
        <f>SUMIFS(СВЦЭМ!$E$39:$E$782,СВЦЭМ!$A$39:$A$782,$A198,СВЦЭМ!$B$39:$B$782,X$191)+'СЕТ СН'!$F$15</f>
        <v>195.40167310000001</v>
      </c>
      <c r="Y198" s="36">
        <f>SUMIFS(СВЦЭМ!$E$39:$E$782,СВЦЭМ!$A$39:$A$782,$A198,СВЦЭМ!$B$39:$B$782,Y$191)+'СЕТ СН'!$F$15</f>
        <v>206.63852408</v>
      </c>
    </row>
    <row r="199" spans="1:25" ht="15.75" x14ac:dyDescent="0.2">
      <c r="A199" s="35">
        <f t="shared" si="5"/>
        <v>45481</v>
      </c>
      <c r="B199" s="36">
        <f>SUMIFS(СВЦЭМ!$E$39:$E$782,СВЦЭМ!$A$39:$A$782,$A199,СВЦЭМ!$B$39:$B$782,B$191)+'СЕТ СН'!$F$15</f>
        <v>218.76634229000001</v>
      </c>
      <c r="C199" s="36">
        <f>SUMIFS(СВЦЭМ!$E$39:$E$782,СВЦЭМ!$A$39:$A$782,$A199,СВЦЭМ!$B$39:$B$782,C$191)+'СЕТ СН'!$F$15</f>
        <v>231.43799842000001</v>
      </c>
      <c r="D199" s="36">
        <f>SUMIFS(СВЦЭМ!$E$39:$E$782,СВЦЭМ!$A$39:$A$782,$A199,СВЦЭМ!$B$39:$B$782,D$191)+'СЕТ СН'!$F$15</f>
        <v>241.38501704000001</v>
      </c>
      <c r="E199" s="36">
        <f>SUMIFS(СВЦЭМ!$E$39:$E$782,СВЦЭМ!$A$39:$A$782,$A199,СВЦЭМ!$B$39:$B$782,E$191)+'СЕТ СН'!$F$15</f>
        <v>244.96489683999999</v>
      </c>
      <c r="F199" s="36">
        <f>SUMIFS(СВЦЭМ!$E$39:$E$782,СВЦЭМ!$A$39:$A$782,$A199,СВЦЭМ!$B$39:$B$782,F$191)+'СЕТ СН'!$F$15</f>
        <v>245.75436446000001</v>
      </c>
      <c r="G199" s="36">
        <f>SUMIFS(СВЦЭМ!$E$39:$E$782,СВЦЭМ!$A$39:$A$782,$A199,СВЦЭМ!$B$39:$B$782,G$191)+'СЕТ СН'!$F$15</f>
        <v>243.50633440999999</v>
      </c>
      <c r="H199" s="36">
        <f>SUMIFS(СВЦЭМ!$E$39:$E$782,СВЦЭМ!$A$39:$A$782,$A199,СВЦЭМ!$B$39:$B$782,H$191)+'СЕТ СН'!$F$15</f>
        <v>230.76168074</v>
      </c>
      <c r="I199" s="36">
        <f>SUMIFS(СВЦЭМ!$E$39:$E$782,СВЦЭМ!$A$39:$A$782,$A199,СВЦЭМ!$B$39:$B$782,I$191)+'СЕТ СН'!$F$15</f>
        <v>218.79431507999999</v>
      </c>
      <c r="J199" s="36">
        <f>SUMIFS(СВЦЭМ!$E$39:$E$782,СВЦЭМ!$A$39:$A$782,$A199,СВЦЭМ!$B$39:$B$782,J$191)+'СЕТ СН'!$F$15</f>
        <v>204.1058027</v>
      </c>
      <c r="K199" s="36">
        <f>SUMIFS(СВЦЭМ!$E$39:$E$782,СВЦЭМ!$A$39:$A$782,$A199,СВЦЭМ!$B$39:$B$782,K$191)+'СЕТ СН'!$F$15</f>
        <v>195.53262724999999</v>
      </c>
      <c r="L199" s="36">
        <f>SUMIFS(СВЦЭМ!$E$39:$E$782,СВЦЭМ!$A$39:$A$782,$A199,СВЦЭМ!$B$39:$B$782,L$191)+'СЕТ СН'!$F$15</f>
        <v>189.53488658000001</v>
      </c>
      <c r="M199" s="36">
        <f>SUMIFS(СВЦЭМ!$E$39:$E$782,СВЦЭМ!$A$39:$A$782,$A199,СВЦЭМ!$B$39:$B$782,M$191)+'СЕТ СН'!$F$15</f>
        <v>189.83299729999999</v>
      </c>
      <c r="N199" s="36">
        <f>SUMIFS(СВЦЭМ!$E$39:$E$782,СВЦЭМ!$A$39:$A$782,$A199,СВЦЭМ!$B$39:$B$782,N$191)+'СЕТ СН'!$F$15</f>
        <v>188.84429265</v>
      </c>
      <c r="O199" s="36">
        <f>SUMIFS(СВЦЭМ!$E$39:$E$782,СВЦЭМ!$A$39:$A$782,$A199,СВЦЭМ!$B$39:$B$782,O$191)+'СЕТ СН'!$F$15</f>
        <v>189.26112875999999</v>
      </c>
      <c r="P199" s="36">
        <f>SUMIFS(СВЦЭМ!$E$39:$E$782,СВЦЭМ!$A$39:$A$782,$A199,СВЦЭМ!$B$39:$B$782,P$191)+'СЕТ СН'!$F$15</f>
        <v>189.67385365000001</v>
      </c>
      <c r="Q199" s="36">
        <f>SUMIFS(СВЦЭМ!$E$39:$E$782,СВЦЭМ!$A$39:$A$782,$A199,СВЦЭМ!$B$39:$B$782,Q$191)+'СЕТ СН'!$F$15</f>
        <v>190.46817894</v>
      </c>
      <c r="R199" s="36">
        <f>SUMIFS(СВЦЭМ!$E$39:$E$782,СВЦЭМ!$A$39:$A$782,$A199,СВЦЭМ!$B$39:$B$782,R$191)+'СЕТ СН'!$F$15</f>
        <v>190.20636463</v>
      </c>
      <c r="S199" s="36">
        <f>SUMIFS(СВЦЭМ!$E$39:$E$782,СВЦЭМ!$A$39:$A$782,$A199,СВЦЭМ!$B$39:$B$782,S$191)+'СЕТ СН'!$F$15</f>
        <v>189.59092838000001</v>
      </c>
      <c r="T199" s="36">
        <f>SUMIFS(СВЦЭМ!$E$39:$E$782,СВЦЭМ!$A$39:$A$782,$A199,СВЦЭМ!$B$39:$B$782,T$191)+'СЕТ СН'!$F$15</f>
        <v>188.29187206</v>
      </c>
      <c r="U199" s="36">
        <f>SUMIFS(СВЦЭМ!$E$39:$E$782,СВЦЭМ!$A$39:$A$782,$A199,СВЦЭМ!$B$39:$B$782,U$191)+'СЕТ СН'!$F$15</f>
        <v>189.03487586</v>
      </c>
      <c r="V199" s="36">
        <f>SUMIFS(СВЦЭМ!$E$39:$E$782,СВЦЭМ!$A$39:$A$782,$A199,СВЦЭМ!$B$39:$B$782,V$191)+'СЕТ СН'!$F$15</f>
        <v>186.64559922999999</v>
      </c>
      <c r="W199" s="36">
        <f>SUMIFS(СВЦЭМ!$E$39:$E$782,СВЦЭМ!$A$39:$A$782,$A199,СВЦЭМ!$B$39:$B$782,W$191)+'СЕТ СН'!$F$15</f>
        <v>186.66575205000001</v>
      </c>
      <c r="X199" s="36">
        <f>SUMIFS(СВЦЭМ!$E$39:$E$782,СВЦЭМ!$A$39:$A$782,$A199,СВЦЭМ!$B$39:$B$782,X$191)+'СЕТ СН'!$F$15</f>
        <v>192.03224886000001</v>
      </c>
      <c r="Y199" s="36">
        <f>SUMIFS(СВЦЭМ!$E$39:$E$782,СВЦЭМ!$A$39:$A$782,$A199,СВЦЭМ!$B$39:$B$782,Y$191)+'СЕТ СН'!$F$15</f>
        <v>203.03639534000001</v>
      </c>
    </row>
    <row r="200" spans="1:25" ht="15.75" x14ac:dyDescent="0.2">
      <c r="A200" s="35">
        <f t="shared" si="5"/>
        <v>45482</v>
      </c>
      <c r="B200" s="36">
        <f>SUMIFS(СВЦЭМ!$E$39:$E$782,СВЦЭМ!$A$39:$A$782,$A200,СВЦЭМ!$B$39:$B$782,B$191)+'СЕТ СН'!$F$15</f>
        <v>222.47656076000001</v>
      </c>
      <c r="C200" s="36">
        <f>SUMIFS(СВЦЭМ!$E$39:$E$782,СВЦЭМ!$A$39:$A$782,$A200,СВЦЭМ!$B$39:$B$782,C$191)+'СЕТ СН'!$F$15</f>
        <v>233.72843592999999</v>
      </c>
      <c r="D200" s="36">
        <f>SUMIFS(СВЦЭМ!$E$39:$E$782,СВЦЭМ!$A$39:$A$782,$A200,СВЦЭМ!$B$39:$B$782,D$191)+'СЕТ СН'!$F$15</f>
        <v>242.10471561</v>
      </c>
      <c r="E200" s="36">
        <f>SUMIFS(СВЦЭМ!$E$39:$E$782,СВЦЭМ!$A$39:$A$782,$A200,СВЦЭМ!$B$39:$B$782,E$191)+'СЕТ СН'!$F$15</f>
        <v>248.93852296</v>
      </c>
      <c r="F200" s="36">
        <f>SUMIFS(СВЦЭМ!$E$39:$E$782,СВЦЭМ!$A$39:$A$782,$A200,СВЦЭМ!$B$39:$B$782,F$191)+'СЕТ СН'!$F$15</f>
        <v>247.94758272999999</v>
      </c>
      <c r="G200" s="36">
        <f>SUMIFS(СВЦЭМ!$E$39:$E$782,СВЦЭМ!$A$39:$A$782,$A200,СВЦЭМ!$B$39:$B$782,G$191)+'СЕТ СН'!$F$15</f>
        <v>245.91822388</v>
      </c>
      <c r="H200" s="36">
        <f>SUMIFS(СВЦЭМ!$E$39:$E$782,СВЦЭМ!$A$39:$A$782,$A200,СВЦЭМ!$B$39:$B$782,H$191)+'СЕТ СН'!$F$15</f>
        <v>221.71379815</v>
      </c>
      <c r="I200" s="36">
        <f>SUMIFS(СВЦЭМ!$E$39:$E$782,СВЦЭМ!$A$39:$A$782,$A200,СВЦЭМ!$B$39:$B$782,I$191)+'СЕТ СН'!$F$15</f>
        <v>209.31423154000001</v>
      </c>
      <c r="J200" s="36">
        <f>SUMIFS(СВЦЭМ!$E$39:$E$782,СВЦЭМ!$A$39:$A$782,$A200,СВЦЭМ!$B$39:$B$782,J$191)+'СЕТ СН'!$F$15</f>
        <v>193.88058948</v>
      </c>
      <c r="K200" s="36">
        <f>SUMIFS(СВЦЭМ!$E$39:$E$782,СВЦЭМ!$A$39:$A$782,$A200,СВЦЭМ!$B$39:$B$782,K$191)+'СЕТ СН'!$F$15</f>
        <v>185.07192617999999</v>
      </c>
      <c r="L200" s="36">
        <f>SUMIFS(СВЦЭМ!$E$39:$E$782,СВЦЭМ!$A$39:$A$782,$A200,СВЦЭМ!$B$39:$B$782,L$191)+'СЕТ СН'!$F$15</f>
        <v>181.28957328999999</v>
      </c>
      <c r="M200" s="36">
        <f>SUMIFS(СВЦЭМ!$E$39:$E$782,СВЦЭМ!$A$39:$A$782,$A200,СВЦЭМ!$B$39:$B$782,M$191)+'СЕТ СН'!$F$15</f>
        <v>178.17379215</v>
      </c>
      <c r="N200" s="36">
        <f>SUMIFS(СВЦЭМ!$E$39:$E$782,СВЦЭМ!$A$39:$A$782,$A200,СВЦЭМ!$B$39:$B$782,N$191)+'СЕТ СН'!$F$15</f>
        <v>176.70983131</v>
      </c>
      <c r="O200" s="36">
        <f>SUMIFS(СВЦЭМ!$E$39:$E$782,СВЦЭМ!$A$39:$A$782,$A200,СВЦЭМ!$B$39:$B$782,O$191)+'СЕТ СН'!$F$15</f>
        <v>174.32005009</v>
      </c>
      <c r="P200" s="36">
        <f>SUMIFS(СВЦЭМ!$E$39:$E$782,СВЦЭМ!$A$39:$A$782,$A200,СВЦЭМ!$B$39:$B$782,P$191)+'СЕТ СН'!$F$15</f>
        <v>175.17242114000001</v>
      </c>
      <c r="Q200" s="36">
        <f>SUMIFS(СВЦЭМ!$E$39:$E$782,СВЦЭМ!$A$39:$A$782,$A200,СВЦЭМ!$B$39:$B$782,Q$191)+'СЕТ СН'!$F$15</f>
        <v>177.05923720999999</v>
      </c>
      <c r="R200" s="36">
        <f>SUMIFS(СВЦЭМ!$E$39:$E$782,СВЦЭМ!$A$39:$A$782,$A200,СВЦЭМ!$B$39:$B$782,R$191)+'СЕТ СН'!$F$15</f>
        <v>176.83434002999999</v>
      </c>
      <c r="S200" s="36">
        <f>SUMIFS(СВЦЭМ!$E$39:$E$782,СВЦЭМ!$A$39:$A$782,$A200,СВЦЭМ!$B$39:$B$782,S$191)+'СЕТ СН'!$F$15</f>
        <v>176.63086179000001</v>
      </c>
      <c r="T200" s="36">
        <f>SUMIFS(СВЦЭМ!$E$39:$E$782,СВЦЭМ!$A$39:$A$782,$A200,СВЦЭМ!$B$39:$B$782,T$191)+'СЕТ СН'!$F$15</f>
        <v>177.31027933999999</v>
      </c>
      <c r="U200" s="36">
        <f>SUMIFS(СВЦЭМ!$E$39:$E$782,СВЦЭМ!$A$39:$A$782,$A200,СВЦЭМ!$B$39:$B$782,U$191)+'СЕТ СН'!$F$15</f>
        <v>179.90015434</v>
      </c>
      <c r="V200" s="36">
        <f>SUMIFS(СВЦЭМ!$E$39:$E$782,СВЦЭМ!$A$39:$A$782,$A200,СВЦЭМ!$B$39:$B$782,V$191)+'СЕТ СН'!$F$15</f>
        <v>179.19185934000001</v>
      </c>
      <c r="W200" s="36">
        <f>SUMIFS(СВЦЭМ!$E$39:$E$782,СВЦЭМ!$A$39:$A$782,$A200,СВЦЭМ!$B$39:$B$782,W$191)+'СЕТ СН'!$F$15</f>
        <v>177.44328372000001</v>
      </c>
      <c r="X200" s="36">
        <f>SUMIFS(СВЦЭМ!$E$39:$E$782,СВЦЭМ!$A$39:$A$782,$A200,СВЦЭМ!$B$39:$B$782,X$191)+'СЕТ СН'!$F$15</f>
        <v>180.90451766999999</v>
      </c>
      <c r="Y200" s="36">
        <f>SUMIFS(СВЦЭМ!$E$39:$E$782,СВЦЭМ!$A$39:$A$782,$A200,СВЦЭМ!$B$39:$B$782,Y$191)+'СЕТ СН'!$F$15</f>
        <v>192.03951355999999</v>
      </c>
    </row>
    <row r="201" spans="1:25" ht="15.75" x14ac:dyDescent="0.2">
      <c r="A201" s="35">
        <f t="shared" si="5"/>
        <v>45483</v>
      </c>
      <c r="B201" s="36">
        <f>SUMIFS(СВЦЭМ!$E$39:$E$782,СВЦЭМ!$A$39:$A$782,$A201,СВЦЭМ!$B$39:$B$782,B$191)+'СЕТ СН'!$F$15</f>
        <v>204.17430666000001</v>
      </c>
      <c r="C201" s="36">
        <f>SUMIFS(СВЦЭМ!$E$39:$E$782,СВЦЭМ!$A$39:$A$782,$A201,СВЦЭМ!$B$39:$B$782,C$191)+'СЕТ СН'!$F$15</f>
        <v>218.59723861000001</v>
      </c>
      <c r="D201" s="36">
        <f>SUMIFS(СВЦЭМ!$E$39:$E$782,СВЦЭМ!$A$39:$A$782,$A201,СВЦЭМ!$B$39:$B$782,D$191)+'СЕТ СН'!$F$15</f>
        <v>227.06404609000001</v>
      </c>
      <c r="E201" s="36">
        <f>SUMIFS(СВЦЭМ!$E$39:$E$782,СВЦЭМ!$A$39:$A$782,$A201,СВЦЭМ!$B$39:$B$782,E$191)+'СЕТ СН'!$F$15</f>
        <v>227.22439201</v>
      </c>
      <c r="F201" s="36">
        <f>SUMIFS(СВЦЭМ!$E$39:$E$782,СВЦЭМ!$A$39:$A$782,$A201,СВЦЭМ!$B$39:$B$782,F$191)+'СЕТ СН'!$F$15</f>
        <v>226.08775897000001</v>
      </c>
      <c r="G201" s="36">
        <f>SUMIFS(СВЦЭМ!$E$39:$E$782,СВЦЭМ!$A$39:$A$782,$A201,СВЦЭМ!$B$39:$B$782,G$191)+'СЕТ СН'!$F$15</f>
        <v>229.42714362999999</v>
      </c>
      <c r="H201" s="36">
        <f>SUMIFS(СВЦЭМ!$E$39:$E$782,СВЦЭМ!$A$39:$A$782,$A201,СВЦЭМ!$B$39:$B$782,H$191)+'СЕТ СН'!$F$15</f>
        <v>219.62007263000001</v>
      </c>
      <c r="I201" s="36">
        <f>SUMIFS(СВЦЭМ!$E$39:$E$782,СВЦЭМ!$A$39:$A$782,$A201,СВЦЭМ!$B$39:$B$782,I$191)+'СЕТ СН'!$F$15</f>
        <v>205.85431783999999</v>
      </c>
      <c r="J201" s="36">
        <f>SUMIFS(СВЦЭМ!$E$39:$E$782,СВЦЭМ!$A$39:$A$782,$A201,СВЦЭМ!$B$39:$B$782,J$191)+'СЕТ СН'!$F$15</f>
        <v>191.85955408999999</v>
      </c>
      <c r="K201" s="36">
        <f>SUMIFS(СВЦЭМ!$E$39:$E$782,СВЦЭМ!$A$39:$A$782,$A201,СВЦЭМ!$B$39:$B$782,K$191)+'СЕТ СН'!$F$15</f>
        <v>186.20786944</v>
      </c>
      <c r="L201" s="36">
        <f>SUMIFS(СВЦЭМ!$E$39:$E$782,СВЦЭМ!$A$39:$A$782,$A201,СВЦЭМ!$B$39:$B$782,L$191)+'СЕТ СН'!$F$15</f>
        <v>181.88335545000001</v>
      </c>
      <c r="M201" s="36">
        <f>SUMIFS(СВЦЭМ!$E$39:$E$782,СВЦЭМ!$A$39:$A$782,$A201,СВЦЭМ!$B$39:$B$782,M$191)+'СЕТ СН'!$F$15</f>
        <v>182.30423499</v>
      </c>
      <c r="N201" s="36">
        <f>SUMIFS(СВЦЭМ!$E$39:$E$782,СВЦЭМ!$A$39:$A$782,$A201,СВЦЭМ!$B$39:$B$782,N$191)+'СЕТ СН'!$F$15</f>
        <v>182.45006867999999</v>
      </c>
      <c r="O201" s="36">
        <f>SUMIFS(СВЦЭМ!$E$39:$E$782,СВЦЭМ!$A$39:$A$782,$A201,СВЦЭМ!$B$39:$B$782,O$191)+'СЕТ СН'!$F$15</f>
        <v>180.03275980000001</v>
      </c>
      <c r="P201" s="36">
        <f>SUMIFS(СВЦЭМ!$E$39:$E$782,СВЦЭМ!$A$39:$A$782,$A201,СВЦЭМ!$B$39:$B$782,P$191)+'СЕТ СН'!$F$15</f>
        <v>180.46234057999999</v>
      </c>
      <c r="Q201" s="36">
        <f>SUMIFS(СВЦЭМ!$E$39:$E$782,СВЦЭМ!$A$39:$A$782,$A201,СВЦЭМ!$B$39:$B$782,Q$191)+'СЕТ СН'!$F$15</f>
        <v>181.97753179</v>
      </c>
      <c r="R201" s="36">
        <f>SUMIFS(СВЦЭМ!$E$39:$E$782,СВЦЭМ!$A$39:$A$782,$A201,СВЦЭМ!$B$39:$B$782,R$191)+'СЕТ СН'!$F$15</f>
        <v>182.98904870999999</v>
      </c>
      <c r="S201" s="36">
        <f>SUMIFS(СВЦЭМ!$E$39:$E$782,СВЦЭМ!$A$39:$A$782,$A201,СВЦЭМ!$B$39:$B$782,S$191)+'СЕТ СН'!$F$15</f>
        <v>184.74080764000001</v>
      </c>
      <c r="T201" s="36">
        <f>SUMIFS(СВЦЭМ!$E$39:$E$782,СВЦЭМ!$A$39:$A$782,$A201,СВЦЭМ!$B$39:$B$782,T$191)+'СЕТ СН'!$F$15</f>
        <v>185.94063037999999</v>
      </c>
      <c r="U201" s="36">
        <f>SUMIFS(СВЦЭМ!$E$39:$E$782,СВЦЭМ!$A$39:$A$782,$A201,СВЦЭМ!$B$39:$B$782,U$191)+'СЕТ СН'!$F$15</f>
        <v>183.81406883</v>
      </c>
      <c r="V201" s="36">
        <f>SUMIFS(СВЦЭМ!$E$39:$E$782,СВЦЭМ!$A$39:$A$782,$A201,СВЦЭМ!$B$39:$B$782,V$191)+'СЕТ СН'!$F$15</f>
        <v>183.82883190000001</v>
      </c>
      <c r="W201" s="36">
        <f>SUMIFS(СВЦЭМ!$E$39:$E$782,СВЦЭМ!$A$39:$A$782,$A201,СВЦЭМ!$B$39:$B$782,W$191)+'СЕТ СН'!$F$15</f>
        <v>181.92719077999999</v>
      </c>
      <c r="X201" s="36">
        <f>SUMIFS(СВЦЭМ!$E$39:$E$782,СВЦЭМ!$A$39:$A$782,$A201,СВЦЭМ!$B$39:$B$782,X$191)+'СЕТ СН'!$F$15</f>
        <v>186.56484806</v>
      </c>
      <c r="Y201" s="36">
        <f>SUMIFS(СВЦЭМ!$E$39:$E$782,СВЦЭМ!$A$39:$A$782,$A201,СВЦЭМ!$B$39:$B$782,Y$191)+'СЕТ СН'!$F$15</f>
        <v>197.40527266000001</v>
      </c>
    </row>
    <row r="202" spans="1:25" ht="15.75" x14ac:dyDescent="0.2">
      <c r="A202" s="35">
        <f t="shared" si="5"/>
        <v>45484</v>
      </c>
      <c r="B202" s="36">
        <f>SUMIFS(СВЦЭМ!$E$39:$E$782,СВЦЭМ!$A$39:$A$782,$A202,СВЦЭМ!$B$39:$B$782,B$191)+'СЕТ СН'!$F$15</f>
        <v>214.55386711</v>
      </c>
      <c r="C202" s="36">
        <f>SUMIFS(СВЦЭМ!$E$39:$E$782,СВЦЭМ!$A$39:$A$782,$A202,СВЦЭМ!$B$39:$B$782,C$191)+'СЕТ СН'!$F$15</f>
        <v>234.39529594000001</v>
      </c>
      <c r="D202" s="36">
        <f>SUMIFS(СВЦЭМ!$E$39:$E$782,СВЦЭМ!$A$39:$A$782,$A202,СВЦЭМ!$B$39:$B$782,D$191)+'СЕТ СН'!$F$15</f>
        <v>248.03188478999999</v>
      </c>
      <c r="E202" s="36">
        <f>SUMIFS(СВЦЭМ!$E$39:$E$782,СВЦЭМ!$A$39:$A$782,$A202,СВЦЭМ!$B$39:$B$782,E$191)+'СЕТ СН'!$F$15</f>
        <v>251.59662739999999</v>
      </c>
      <c r="F202" s="36">
        <f>SUMIFS(СВЦЭМ!$E$39:$E$782,СВЦЭМ!$A$39:$A$782,$A202,СВЦЭМ!$B$39:$B$782,F$191)+'СЕТ СН'!$F$15</f>
        <v>252.89160093000001</v>
      </c>
      <c r="G202" s="36">
        <f>SUMIFS(СВЦЭМ!$E$39:$E$782,СВЦЭМ!$A$39:$A$782,$A202,СВЦЭМ!$B$39:$B$782,G$191)+'СЕТ СН'!$F$15</f>
        <v>249.4428115</v>
      </c>
      <c r="H202" s="36">
        <f>SUMIFS(СВЦЭМ!$E$39:$E$782,СВЦЭМ!$A$39:$A$782,$A202,СВЦЭМ!$B$39:$B$782,H$191)+'СЕТ СН'!$F$15</f>
        <v>238.19592402000001</v>
      </c>
      <c r="I202" s="36">
        <f>SUMIFS(СВЦЭМ!$E$39:$E$782,СВЦЭМ!$A$39:$A$782,$A202,СВЦЭМ!$B$39:$B$782,I$191)+'СЕТ СН'!$F$15</f>
        <v>221.92502067000001</v>
      </c>
      <c r="J202" s="36">
        <f>SUMIFS(СВЦЭМ!$E$39:$E$782,СВЦЭМ!$A$39:$A$782,$A202,СВЦЭМ!$B$39:$B$782,J$191)+'СЕТ СН'!$F$15</f>
        <v>207.565832</v>
      </c>
      <c r="K202" s="36">
        <f>SUMIFS(СВЦЭМ!$E$39:$E$782,СВЦЭМ!$A$39:$A$782,$A202,СВЦЭМ!$B$39:$B$782,K$191)+'СЕТ СН'!$F$15</f>
        <v>203.92076661999999</v>
      </c>
      <c r="L202" s="36">
        <f>SUMIFS(СВЦЭМ!$E$39:$E$782,СВЦЭМ!$A$39:$A$782,$A202,СВЦЭМ!$B$39:$B$782,L$191)+'СЕТ СН'!$F$15</f>
        <v>198.8419987</v>
      </c>
      <c r="M202" s="36">
        <f>SUMIFS(СВЦЭМ!$E$39:$E$782,СВЦЭМ!$A$39:$A$782,$A202,СВЦЭМ!$B$39:$B$782,M$191)+'СЕТ СН'!$F$15</f>
        <v>199.91626335000001</v>
      </c>
      <c r="N202" s="36">
        <f>SUMIFS(СВЦЭМ!$E$39:$E$782,СВЦЭМ!$A$39:$A$782,$A202,СВЦЭМ!$B$39:$B$782,N$191)+'СЕТ СН'!$F$15</f>
        <v>200.54937878000001</v>
      </c>
      <c r="O202" s="36">
        <f>SUMIFS(СВЦЭМ!$E$39:$E$782,СВЦЭМ!$A$39:$A$782,$A202,СВЦЭМ!$B$39:$B$782,O$191)+'СЕТ СН'!$F$15</f>
        <v>199.05308041000001</v>
      </c>
      <c r="P202" s="36">
        <f>SUMIFS(СВЦЭМ!$E$39:$E$782,СВЦЭМ!$A$39:$A$782,$A202,СВЦЭМ!$B$39:$B$782,P$191)+'СЕТ СН'!$F$15</f>
        <v>199.13779811000001</v>
      </c>
      <c r="Q202" s="36">
        <f>SUMIFS(СВЦЭМ!$E$39:$E$782,СВЦЭМ!$A$39:$A$782,$A202,СВЦЭМ!$B$39:$B$782,Q$191)+'СЕТ СН'!$F$15</f>
        <v>199.41399100000001</v>
      </c>
      <c r="R202" s="36">
        <f>SUMIFS(СВЦЭМ!$E$39:$E$782,СВЦЭМ!$A$39:$A$782,$A202,СВЦЭМ!$B$39:$B$782,R$191)+'СЕТ СН'!$F$15</f>
        <v>200.8028113</v>
      </c>
      <c r="S202" s="36">
        <f>SUMIFS(СВЦЭМ!$E$39:$E$782,СВЦЭМ!$A$39:$A$782,$A202,СВЦЭМ!$B$39:$B$782,S$191)+'СЕТ СН'!$F$15</f>
        <v>201.47760977999999</v>
      </c>
      <c r="T202" s="36">
        <f>SUMIFS(СВЦЭМ!$E$39:$E$782,СВЦЭМ!$A$39:$A$782,$A202,СВЦЭМ!$B$39:$B$782,T$191)+'СЕТ СН'!$F$15</f>
        <v>200.60574868</v>
      </c>
      <c r="U202" s="36">
        <f>SUMIFS(СВЦЭМ!$E$39:$E$782,СВЦЭМ!$A$39:$A$782,$A202,СВЦЭМ!$B$39:$B$782,U$191)+'СЕТ СН'!$F$15</f>
        <v>202.69467223999999</v>
      </c>
      <c r="V202" s="36">
        <f>SUMIFS(СВЦЭМ!$E$39:$E$782,СВЦЭМ!$A$39:$A$782,$A202,СВЦЭМ!$B$39:$B$782,V$191)+'СЕТ СН'!$F$15</f>
        <v>201.71825785999999</v>
      </c>
      <c r="W202" s="36">
        <f>SUMIFS(СВЦЭМ!$E$39:$E$782,СВЦЭМ!$A$39:$A$782,$A202,СВЦЭМ!$B$39:$B$782,W$191)+'СЕТ СН'!$F$15</f>
        <v>198.89589226000001</v>
      </c>
      <c r="X202" s="36">
        <f>SUMIFS(СВЦЭМ!$E$39:$E$782,СВЦЭМ!$A$39:$A$782,$A202,СВЦЭМ!$B$39:$B$782,X$191)+'СЕТ СН'!$F$15</f>
        <v>203.80245851999999</v>
      </c>
      <c r="Y202" s="36">
        <f>SUMIFS(СВЦЭМ!$E$39:$E$782,СВЦЭМ!$A$39:$A$782,$A202,СВЦЭМ!$B$39:$B$782,Y$191)+'СЕТ СН'!$F$15</f>
        <v>204.66652998000001</v>
      </c>
    </row>
    <row r="203" spans="1:25" ht="15.75" x14ac:dyDescent="0.2">
      <c r="A203" s="35">
        <f t="shared" si="5"/>
        <v>45485</v>
      </c>
      <c r="B203" s="36">
        <f>SUMIFS(СВЦЭМ!$E$39:$E$782,СВЦЭМ!$A$39:$A$782,$A203,СВЦЭМ!$B$39:$B$782,B$191)+'СЕТ СН'!$F$15</f>
        <v>229.35056094999999</v>
      </c>
      <c r="C203" s="36">
        <f>SUMIFS(СВЦЭМ!$E$39:$E$782,СВЦЭМ!$A$39:$A$782,$A203,СВЦЭМ!$B$39:$B$782,C$191)+'СЕТ СН'!$F$15</f>
        <v>236.87168675999999</v>
      </c>
      <c r="D203" s="36">
        <f>SUMIFS(СВЦЭМ!$E$39:$E$782,СВЦЭМ!$A$39:$A$782,$A203,СВЦЭМ!$B$39:$B$782,D$191)+'СЕТ СН'!$F$15</f>
        <v>244.19309179999999</v>
      </c>
      <c r="E203" s="36">
        <f>SUMIFS(СВЦЭМ!$E$39:$E$782,СВЦЭМ!$A$39:$A$782,$A203,СВЦЭМ!$B$39:$B$782,E$191)+'СЕТ СН'!$F$15</f>
        <v>248.25710272000001</v>
      </c>
      <c r="F203" s="36">
        <f>SUMIFS(СВЦЭМ!$E$39:$E$782,СВЦЭМ!$A$39:$A$782,$A203,СВЦЭМ!$B$39:$B$782,F$191)+'СЕТ СН'!$F$15</f>
        <v>248.32527765</v>
      </c>
      <c r="G203" s="36">
        <f>SUMIFS(СВЦЭМ!$E$39:$E$782,СВЦЭМ!$A$39:$A$782,$A203,СВЦЭМ!$B$39:$B$782,G$191)+'СЕТ СН'!$F$15</f>
        <v>245.79951459</v>
      </c>
      <c r="H203" s="36">
        <f>SUMIFS(СВЦЭМ!$E$39:$E$782,СВЦЭМ!$A$39:$A$782,$A203,СВЦЭМ!$B$39:$B$782,H$191)+'СЕТ СН'!$F$15</f>
        <v>237.69676891</v>
      </c>
      <c r="I203" s="36">
        <f>SUMIFS(СВЦЭМ!$E$39:$E$782,СВЦЭМ!$A$39:$A$782,$A203,СВЦЭМ!$B$39:$B$782,I$191)+'СЕТ СН'!$F$15</f>
        <v>221.92264618999999</v>
      </c>
      <c r="J203" s="36">
        <f>SUMIFS(СВЦЭМ!$E$39:$E$782,СВЦЭМ!$A$39:$A$782,$A203,СВЦЭМ!$B$39:$B$782,J$191)+'СЕТ СН'!$F$15</f>
        <v>203.97234040000001</v>
      </c>
      <c r="K203" s="36">
        <f>SUMIFS(СВЦЭМ!$E$39:$E$782,СВЦЭМ!$A$39:$A$782,$A203,СВЦЭМ!$B$39:$B$782,K$191)+'СЕТ СН'!$F$15</f>
        <v>199.29451859</v>
      </c>
      <c r="L203" s="36">
        <f>SUMIFS(СВЦЭМ!$E$39:$E$782,СВЦЭМ!$A$39:$A$782,$A203,СВЦЭМ!$B$39:$B$782,L$191)+'СЕТ СН'!$F$15</f>
        <v>195.21349953999999</v>
      </c>
      <c r="M203" s="36">
        <f>SUMIFS(СВЦЭМ!$E$39:$E$782,СВЦЭМ!$A$39:$A$782,$A203,СВЦЭМ!$B$39:$B$782,M$191)+'СЕТ СН'!$F$15</f>
        <v>195.52043484999999</v>
      </c>
      <c r="N203" s="36">
        <f>SUMIFS(СВЦЭМ!$E$39:$E$782,СВЦЭМ!$A$39:$A$782,$A203,СВЦЭМ!$B$39:$B$782,N$191)+'СЕТ СН'!$F$15</f>
        <v>194.20046925</v>
      </c>
      <c r="O203" s="36">
        <f>SUMIFS(СВЦЭМ!$E$39:$E$782,СВЦЭМ!$A$39:$A$782,$A203,СВЦЭМ!$B$39:$B$782,O$191)+'СЕТ СН'!$F$15</f>
        <v>193.15937109999999</v>
      </c>
      <c r="P203" s="36">
        <f>SUMIFS(СВЦЭМ!$E$39:$E$782,СВЦЭМ!$A$39:$A$782,$A203,СВЦЭМ!$B$39:$B$782,P$191)+'СЕТ СН'!$F$15</f>
        <v>195.32821591000001</v>
      </c>
      <c r="Q203" s="36">
        <f>SUMIFS(СВЦЭМ!$E$39:$E$782,СВЦЭМ!$A$39:$A$782,$A203,СВЦЭМ!$B$39:$B$782,Q$191)+'СЕТ СН'!$F$15</f>
        <v>197.84908017999999</v>
      </c>
      <c r="R203" s="36">
        <f>SUMIFS(СВЦЭМ!$E$39:$E$782,СВЦЭМ!$A$39:$A$782,$A203,СВЦЭМ!$B$39:$B$782,R$191)+'СЕТ СН'!$F$15</f>
        <v>198.96344422999999</v>
      </c>
      <c r="S203" s="36">
        <f>SUMIFS(СВЦЭМ!$E$39:$E$782,СВЦЭМ!$A$39:$A$782,$A203,СВЦЭМ!$B$39:$B$782,S$191)+'СЕТ СН'!$F$15</f>
        <v>197.47509561999999</v>
      </c>
      <c r="T203" s="36">
        <f>SUMIFS(СВЦЭМ!$E$39:$E$782,СВЦЭМ!$A$39:$A$782,$A203,СВЦЭМ!$B$39:$B$782,T$191)+'СЕТ СН'!$F$15</f>
        <v>194.96404124</v>
      </c>
      <c r="U203" s="36">
        <f>SUMIFS(СВЦЭМ!$E$39:$E$782,СВЦЭМ!$A$39:$A$782,$A203,СВЦЭМ!$B$39:$B$782,U$191)+'СЕТ СН'!$F$15</f>
        <v>197.69717868999999</v>
      </c>
      <c r="V203" s="36">
        <f>SUMIFS(СВЦЭМ!$E$39:$E$782,СВЦЭМ!$A$39:$A$782,$A203,СВЦЭМ!$B$39:$B$782,V$191)+'СЕТ СН'!$F$15</f>
        <v>199.19102852</v>
      </c>
      <c r="W203" s="36">
        <f>SUMIFS(СВЦЭМ!$E$39:$E$782,СВЦЭМ!$A$39:$A$782,$A203,СВЦЭМ!$B$39:$B$782,W$191)+'СЕТ СН'!$F$15</f>
        <v>196.8161139</v>
      </c>
      <c r="X203" s="36">
        <f>SUMIFS(СВЦЭМ!$E$39:$E$782,СВЦЭМ!$A$39:$A$782,$A203,СВЦЭМ!$B$39:$B$782,X$191)+'СЕТ СН'!$F$15</f>
        <v>202.94141236999999</v>
      </c>
      <c r="Y203" s="36">
        <f>SUMIFS(СВЦЭМ!$E$39:$E$782,СВЦЭМ!$A$39:$A$782,$A203,СВЦЭМ!$B$39:$B$782,Y$191)+'СЕТ СН'!$F$15</f>
        <v>215.11840484000001</v>
      </c>
    </row>
    <row r="204" spans="1:25" ht="15.75" x14ac:dyDescent="0.2">
      <c r="A204" s="35">
        <f t="shared" si="5"/>
        <v>45486</v>
      </c>
      <c r="B204" s="36">
        <f>SUMIFS(СВЦЭМ!$E$39:$E$782,СВЦЭМ!$A$39:$A$782,$A204,СВЦЭМ!$B$39:$B$782,B$191)+'СЕТ СН'!$F$15</f>
        <v>227.36660667999999</v>
      </c>
      <c r="C204" s="36">
        <f>SUMIFS(СВЦЭМ!$E$39:$E$782,СВЦЭМ!$A$39:$A$782,$A204,СВЦЭМ!$B$39:$B$782,C$191)+'СЕТ СН'!$F$15</f>
        <v>235.39510887</v>
      </c>
      <c r="D204" s="36">
        <f>SUMIFS(СВЦЭМ!$E$39:$E$782,СВЦЭМ!$A$39:$A$782,$A204,СВЦЭМ!$B$39:$B$782,D$191)+'СЕТ СН'!$F$15</f>
        <v>233.04196206</v>
      </c>
      <c r="E204" s="36">
        <f>SUMIFS(СВЦЭМ!$E$39:$E$782,СВЦЭМ!$A$39:$A$782,$A204,СВЦЭМ!$B$39:$B$782,E$191)+'СЕТ СН'!$F$15</f>
        <v>233.08063227</v>
      </c>
      <c r="F204" s="36">
        <f>SUMIFS(СВЦЭМ!$E$39:$E$782,СВЦЭМ!$A$39:$A$782,$A204,СВЦЭМ!$B$39:$B$782,F$191)+'СЕТ СН'!$F$15</f>
        <v>233.49086462</v>
      </c>
      <c r="G204" s="36">
        <f>SUMIFS(СВЦЭМ!$E$39:$E$782,СВЦЭМ!$A$39:$A$782,$A204,СВЦЭМ!$B$39:$B$782,G$191)+'СЕТ СН'!$F$15</f>
        <v>234.05858334999999</v>
      </c>
      <c r="H204" s="36">
        <f>SUMIFS(СВЦЭМ!$E$39:$E$782,СВЦЭМ!$A$39:$A$782,$A204,СВЦЭМ!$B$39:$B$782,H$191)+'СЕТ СН'!$F$15</f>
        <v>244.25697925</v>
      </c>
      <c r="I204" s="36">
        <f>SUMIFS(СВЦЭМ!$E$39:$E$782,СВЦЭМ!$A$39:$A$782,$A204,СВЦЭМ!$B$39:$B$782,I$191)+'СЕТ СН'!$F$15</f>
        <v>233.36953227999999</v>
      </c>
      <c r="J204" s="36">
        <f>SUMIFS(СВЦЭМ!$E$39:$E$782,СВЦЭМ!$A$39:$A$782,$A204,СВЦЭМ!$B$39:$B$782,J$191)+'СЕТ СН'!$F$15</f>
        <v>217.66600149000001</v>
      </c>
      <c r="K204" s="36">
        <f>SUMIFS(СВЦЭМ!$E$39:$E$782,СВЦЭМ!$A$39:$A$782,$A204,СВЦЭМ!$B$39:$B$782,K$191)+'СЕТ СН'!$F$15</f>
        <v>200.72500668000001</v>
      </c>
      <c r="L204" s="36">
        <f>SUMIFS(СВЦЭМ!$E$39:$E$782,СВЦЭМ!$A$39:$A$782,$A204,СВЦЭМ!$B$39:$B$782,L$191)+'СЕТ СН'!$F$15</f>
        <v>192.67882462</v>
      </c>
      <c r="M204" s="36">
        <f>SUMIFS(СВЦЭМ!$E$39:$E$782,СВЦЭМ!$A$39:$A$782,$A204,СВЦЭМ!$B$39:$B$782,M$191)+'СЕТ СН'!$F$15</f>
        <v>189.69095741999999</v>
      </c>
      <c r="N204" s="36">
        <f>SUMIFS(СВЦЭМ!$E$39:$E$782,СВЦЭМ!$A$39:$A$782,$A204,СВЦЭМ!$B$39:$B$782,N$191)+'СЕТ СН'!$F$15</f>
        <v>189.57776397000001</v>
      </c>
      <c r="O204" s="36">
        <f>SUMIFS(СВЦЭМ!$E$39:$E$782,СВЦЭМ!$A$39:$A$782,$A204,СВЦЭМ!$B$39:$B$782,O$191)+'СЕТ СН'!$F$15</f>
        <v>188.34771246</v>
      </c>
      <c r="P204" s="36">
        <f>SUMIFS(СВЦЭМ!$E$39:$E$782,СВЦЭМ!$A$39:$A$782,$A204,СВЦЭМ!$B$39:$B$782,P$191)+'СЕТ СН'!$F$15</f>
        <v>189.92688082999999</v>
      </c>
      <c r="Q204" s="36">
        <f>SUMIFS(СВЦЭМ!$E$39:$E$782,СВЦЭМ!$A$39:$A$782,$A204,СВЦЭМ!$B$39:$B$782,Q$191)+'СЕТ СН'!$F$15</f>
        <v>191.51707987</v>
      </c>
      <c r="R204" s="36">
        <f>SUMIFS(СВЦЭМ!$E$39:$E$782,СВЦЭМ!$A$39:$A$782,$A204,СВЦЭМ!$B$39:$B$782,R$191)+'СЕТ СН'!$F$15</f>
        <v>187.61395633999999</v>
      </c>
      <c r="S204" s="36">
        <f>SUMIFS(СВЦЭМ!$E$39:$E$782,СВЦЭМ!$A$39:$A$782,$A204,СВЦЭМ!$B$39:$B$782,S$191)+'СЕТ СН'!$F$15</f>
        <v>187.40606091999999</v>
      </c>
      <c r="T204" s="36">
        <f>SUMIFS(СВЦЭМ!$E$39:$E$782,СВЦЭМ!$A$39:$A$782,$A204,СВЦЭМ!$B$39:$B$782,T$191)+'СЕТ СН'!$F$15</f>
        <v>186.60683477000001</v>
      </c>
      <c r="U204" s="36">
        <f>SUMIFS(СВЦЭМ!$E$39:$E$782,СВЦЭМ!$A$39:$A$782,$A204,СВЦЭМ!$B$39:$B$782,U$191)+'СЕТ СН'!$F$15</f>
        <v>188.39727472000001</v>
      </c>
      <c r="V204" s="36">
        <f>SUMIFS(СВЦЭМ!$E$39:$E$782,СВЦЭМ!$A$39:$A$782,$A204,СВЦЭМ!$B$39:$B$782,V$191)+'СЕТ СН'!$F$15</f>
        <v>189.94155018000001</v>
      </c>
      <c r="W204" s="36">
        <f>SUMIFS(СВЦЭМ!$E$39:$E$782,СВЦЭМ!$A$39:$A$782,$A204,СВЦЭМ!$B$39:$B$782,W$191)+'СЕТ СН'!$F$15</f>
        <v>189.21621708999999</v>
      </c>
      <c r="X204" s="36">
        <f>SUMIFS(СВЦЭМ!$E$39:$E$782,СВЦЭМ!$A$39:$A$782,$A204,СВЦЭМ!$B$39:$B$782,X$191)+'СЕТ СН'!$F$15</f>
        <v>193.85042376999999</v>
      </c>
      <c r="Y204" s="36">
        <f>SUMIFS(СВЦЭМ!$E$39:$E$782,СВЦЭМ!$A$39:$A$782,$A204,СВЦЭМ!$B$39:$B$782,Y$191)+'СЕТ СН'!$F$15</f>
        <v>206.15022228000001</v>
      </c>
    </row>
    <row r="205" spans="1:25" ht="15.75" x14ac:dyDescent="0.2">
      <c r="A205" s="35">
        <f t="shared" si="5"/>
        <v>45487</v>
      </c>
      <c r="B205" s="36">
        <f>SUMIFS(СВЦЭМ!$E$39:$E$782,СВЦЭМ!$A$39:$A$782,$A205,СВЦЭМ!$B$39:$B$782,B$191)+'СЕТ СН'!$F$15</f>
        <v>221.55171145</v>
      </c>
      <c r="C205" s="36">
        <f>SUMIFS(СВЦЭМ!$E$39:$E$782,СВЦЭМ!$A$39:$A$782,$A205,СВЦЭМ!$B$39:$B$782,C$191)+'СЕТ СН'!$F$15</f>
        <v>218.66670852999999</v>
      </c>
      <c r="D205" s="36">
        <f>SUMIFS(СВЦЭМ!$E$39:$E$782,СВЦЭМ!$A$39:$A$782,$A205,СВЦЭМ!$B$39:$B$782,D$191)+'СЕТ СН'!$F$15</f>
        <v>215.03295313000001</v>
      </c>
      <c r="E205" s="36">
        <f>SUMIFS(СВЦЭМ!$E$39:$E$782,СВЦЭМ!$A$39:$A$782,$A205,СВЦЭМ!$B$39:$B$782,E$191)+'СЕТ СН'!$F$15</f>
        <v>211.46611285</v>
      </c>
      <c r="F205" s="36">
        <f>SUMIFS(СВЦЭМ!$E$39:$E$782,СВЦЭМ!$A$39:$A$782,$A205,СВЦЭМ!$B$39:$B$782,F$191)+'СЕТ СН'!$F$15</f>
        <v>210.34300081999999</v>
      </c>
      <c r="G205" s="36">
        <f>SUMIFS(СВЦЭМ!$E$39:$E$782,СВЦЭМ!$A$39:$A$782,$A205,СВЦЭМ!$B$39:$B$782,G$191)+'СЕТ СН'!$F$15</f>
        <v>211.89383101000001</v>
      </c>
      <c r="H205" s="36">
        <f>SUMIFS(СВЦЭМ!$E$39:$E$782,СВЦЭМ!$A$39:$A$782,$A205,СВЦЭМ!$B$39:$B$782,H$191)+'СЕТ СН'!$F$15</f>
        <v>213.20612729999999</v>
      </c>
      <c r="I205" s="36">
        <f>SUMIFS(СВЦЭМ!$E$39:$E$782,СВЦЭМ!$A$39:$A$782,$A205,СВЦЭМ!$B$39:$B$782,I$191)+'СЕТ СН'!$F$15</f>
        <v>219.68378451999999</v>
      </c>
      <c r="J205" s="36">
        <f>SUMIFS(СВЦЭМ!$E$39:$E$782,СВЦЭМ!$A$39:$A$782,$A205,СВЦЭМ!$B$39:$B$782,J$191)+'СЕТ СН'!$F$15</f>
        <v>224.48596158000001</v>
      </c>
      <c r="K205" s="36">
        <f>SUMIFS(СВЦЭМ!$E$39:$E$782,СВЦЭМ!$A$39:$A$782,$A205,СВЦЭМ!$B$39:$B$782,K$191)+'СЕТ СН'!$F$15</f>
        <v>209.78774976</v>
      </c>
      <c r="L205" s="36">
        <f>SUMIFS(СВЦЭМ!$E$39:$E$782,СВЦЭМ!$A$39:$A$782,$A205,СВЦЭМ!$B$39:$B$782,L$191)+'СЕТ СН'!$F$15</f>
        <v>200.9416152</v>
      </c>
      <c r="M205" s="36">
        <f>SUMIFS(СВЦЭМ!$E$39:$E$782,СВЦЭМ!$A$39:$A$782,$A205,СВЦЭМ!$B$39:$B$782,M$191)+'СЕТ СН'!$F$15</f>
        <v>197.04328576</v>
      </c>
      <c r="N205" s="36">
        <f>SUMIFS(СВЦЭМ!$E$39:$E$782,СВЦЭМ!$A$39:$A$782,$A205,СВЦЭМ!$B$39:$B$782,N$191)+'СЕТ СН'!$F$15</f>
        <v>194.80616902</v>
      </c>
      <c r="O205" s="36">
        <f>SUMIFS(СВЦЭМ!$E$39:$E$782,СВЦЭМ!$A$39:$A$782,$A205,СВЦЭМ!$B$39:$B$782,O$191)+'СЕТ СН'!$F$15</f>
        <v>193.48105035</v>
      </c>
      <c r="P205" s="36">
        <f>SUMIFS(СВЦЭМ!$E$39:$E$782,СВЦЭМ!$A$39:$A$782,$A205,СВЦЭМ!$B$39:$B$782,P$191)+'СЕТ СН'!$F$15</f>
        <v>195.01635787999999</v>
      </c>
      <c r="Q205" s="36">
        <f>SUMIFS(СВЦЭМ!$E$39:$E$782,СВЦЭМ!$A$39:$A$782,$A205,СВЦЭМ!$B$39:$B$782,Q$191)+'СЕТ СН'!$F$15</f>
        <v>196.79127120999999</v>
      </c>
      <c r="R205" s="36">
        <f>SUMIFS(СВЦЭМ!$E$39:$E$782,СВЦЭМ!$A$39:$A$782,$A205,СВЦЭМ!$B$39:$B$782,R$191)+'СЕТ СН'!$F$15</f>
        <v>197.25018793999999</v>
      </c>
      <c r="S205" s="36">
        <f>SUMIFS(СВЦЭМ!$E$39:$E$782,СВЦЭМ!$A$39:$A$782,$A205,СВЦЭМ!$B$39:$B$782,S$191)+'СЕТ СН'!$F$15</f>
        <v>195.95976723999999</v>
      </c>
      <c r="T205" s="36">
        <f>SUMIFS(СВЦЭМ!$E$39:$E$782,СВЦЭМ!$A$39:$A$782,$A205,СВЦЭМ!$B$39:$B$782,T$191)+'СЕТ СН'!$F$15</f>
        <v>193.03143581</v>
      </c>
      <c r="U205" s="36">
        <f>SUMIFS(СВЦЭМ!$E$39:$E$782,СВЦЭМ!$A$39:$A$782,$A205,СВЦЭМ!$B$39:$B$782,U$191)+'СЕТ СН'!$F$15</f>
        <v>194.09719648000001</v>
      </c>
      <c r="V205" s="36">
        <f>SUMIFS(СВЦЭМ!$E$39:$E$782,СВЦЭМ!$A$39:$A$782,$A205,СВЦЭМ!$B$39:$B$782,V$191)+'СЕТ СН'!$F$15</f>
        <v>195.75520574999999</v>
      </c>
      <c r="W205" s="36">
        <f>SUMIFS(СВЦЭМ!$E$39:$E$782,СВЦЭМ!$A$39:$A$782,$A205,СВЦЭМ!$B$39:$B$782,W$191)+'СЕТ СН'!$F$15</f>
        <v>193.44053672000001</v>
      </c>
      <c r="X205" s="36">
        <f>SUMIFS(СВЦЭМ!$E$39:$E$782,СВЦЭМ!$A$39:$A$782,$A205,СВЦЭМ!$B$39:$B$782,X$191)+'СЕТ СН'!$F$15</f>
        <v>199.72044543999999</v>
      </c>
      <c r="Y205" s="36">
        <f>SUMIFS(СВЦЭМ!$E$39:$E$782,СВЦЭМ!$A$39:$A$782,$A205,СВЦЭМ!$B$39:$B$782,Y$191)+'СЕТ СН'!$F$15</f>
        <v>213.71745486</v>
      </c>
    </row>
    <row r="206" spans="1:25" ht="15.75" x14ac:dyDescent="0.2">
      <c r="A206" s="35">
        <f t="shared" si="5"/>
        <v>45488</v>
      </c>
      <c r="B206" s="36">
        <f>SUMIFS(СВЦЭМ!$E$39:$E$782,СВЦЭМ!$A$39:$A$782,$A206,СВЦЭМ!$B$39:$B$782,B$191)+'СЕТ СН'!$F$15</f>
        <v>207.09601645999999</v>
      </c>
      <c r="C206" s="36">
        <f>SUMIFS(СВЦЭМ!$E$39:$E$782,СВЦЭМ!$A$39:$A$782,$A206,СВЦЭМ!$B$39:$B$782,C$191)+'СЕТ СН'!$F$15</f>
        <v>219.18825583</v>
      </c>
      <c r="D206" s="36">
        <f>SUMIFS(СВЦЭМ!$E$39:$E$782,СВЦЭМ!$A$39:$A$782,$A206,СВЦЭМ!$B$39:$B$782,D$191)+'СЕТ СН'!$F$15</f>
        <v>230.10180774</v>
      </c>
      <c r="E206" s="36">
        <f>SUMIFS(СВЦЭМ!$E$39:$E$782,СВЦЭМ!$A$39:$A$782,$A206,СВЦЭМ!$B$39:$B$782,E$191)+'СЕТ СН'!$F$15</f>
        <v>230.4157289</v>
      </c>
      <c r="F206" s="36">
        <f>SUMIFS(СВЦЭМ!$E$39:$E$782,СВЦЭМ!$A$39:$A$782,$A206,СВЦЭМ!$B$39:$B$782,F$191)+'СЕТ СН'!$F$15</f>
        <v>229.57410075999999</v>
      </c>
      <c r="G206" s="36">
        <f>SUMIFS(СВЦЭМ!$E$39:$E$782,СВЦЭМ!$A$39:$A$782,$A206,СВЦЭМ!$B$39:$B$782,G$191)+'СЕТ СН'!$F$15</f>
        <v>231.85303962</v>
      </c>
      <c r="H206" s="36">
        <f>SUMIFS(СВЦЭМ!$E$39:$E$782,СВЦЭМ!$A$39:$A$782,$A206,СВЦЭМ!$B$39:$B$782,H$191)+'СЕТ СН'!$F$15</f>
        <v>223.14584452</v>
      </c>
      <c r="I206" s="36">
        <f>SUMIFS(СВЦЭМ!$E$39:$E$782,СВЦЭМ!$A$39:$A$782,$A206,СВЦЭМ!$B$39:$B$782,I$191)+'СЕТ СН'!$F$15</f>
        <v>214.75150393000001</v>
      </c>
      <c r="J206" s="36">
        <f>SUMIFS(СВЦЭМ!$E$39:$E$782,СВЦЭМ!$A$39:$A$782,$A206,СВЦЭМ!$B$39:$B$782,J$191)+'СЕТ СН'!$F$15</f>
        <v>206.21130603</v>
      </c>
      <c r="K206" s="36">
        <f>SUMIFS(СВЦЭМ!$E$39:$E$782,СВЦЭМ!$A$39:$A$782,$A206,СВЦЭМ!$B$39:$B$782,K$191)+'СЕТ СН'!$F$15</f>
        <v>201.10924127999999</v>
      </c>
      <c r="L206" s="36">
        <f>SUMIFS(СВЦЭМ!$E$39:$E$782,СВЦЭМ!$A$39:$A$782,$A206,СВЦЭМ!$B$39:$B$782,L$191)+'СЕТ СН'!$F$15</f>
        <v>198.37679675000001</v>
      </c>
      <c r="M206" s="36">
        <f>SUMIFS(СВЦЭМ!$E$39:$E$782,СВЦЭМ!$A$39:$A$782,$A206,СВЦЭМ!$B$39:$B$782,M$191)+'СЕТ СН'!$F$15</f>
        <v>197.50953392</v>
      </c>
      <c r="N206" s="36">
        <f>SUMIFS(СВЦЭМ!$E$39:$E$782,СВЦЭМ!$A$39:$A$782,$A206,СВЦЭМ!$B$39:$B$782,N$191)+'СЕТ СН'!$F$15</f>
        <v>198.85044171000001</v>
      </c>
      <c r="O206" s="36">
        <f>SUMIFS(СВЦЭМ!$E$39:$E$782,СВЦЭМ!$A$39:$A$782,$A206,СВЦЭМ!$B$39:$B$782,O$191)+'СЕТ СН'!$F$15</f>
        <v>199.57586742999999</v>
      </c>
      <c r="P206" s="36">
        <f>SUMIFS(СВЦЭМ!$E$39:$E$782,СВЦЭМ!$A$39:$A$782,$A206,СВЦЭМ!$B$39:$B$782,P$191)+'СЕТ СН'!$F$15</f>
        <v>199.74417929000001</v>
      </c>
      <c r="Q206" s="36">
        <f>SUMIFS(СВЦЭМ!$E$39:$E$782,СВЦЭМ!$A$39:$A$782,$A206,СВЦЭМ!$B$39:$B$782,Q$191)+'СЕТ СН'!$F$15</f>
        <v>199.58257663000001</v>
      </c>
      <c r="R206" s="36">
        <f>SUMIFS(СВЦЭМ!$E$39:$E$782,СВЦЭМ!$A$39:$A$782,$A206,СВЦЭМ!$B$39:$B$782,R$191)+'СЕТ СН'!$F$15</f>
        <v>198.53392299999999</v>
      </c>
      <c r="S206" s="36">
        <f>SUMIFS(СВЦЭМ!$E$39:$E$782,СВЦЭМ!$A$39:$A$782,$A206,СВЦЭМ!$B$39:$B$782,S$191)+'СЕТ СН'!$F$15</f>
        <v>199.52526531000001</v>
      </c>
      <c r="T206" s="36">
        <f>SUMIFS(СВЦЭМ!$E$39:$E$782,СВЦЭМ!$A$39:$A$782,$A206,СВЦЭМ!$B$39:$B$782,T$191)+'СЕТ СН'!$F$15</f>
        <v>199.24945134000001</v>
      </c>
      <c r="U206" s="36">
        <f>SUMIFS(СВЦЭМ!$E$39:$E$782,СВЦЭМ!$A$39:$A$782,$A206,СВЦЭМ!$B$39:$B$782,U$191)+'СЕТ СН'!$F$15</f>
        <v>199.98392501000001</v>
      </c>
      <c r="V206" s="36">
        <f>SUMIFS(СВЦЭМ!$E$39:$E$782,СВЦЭМ!$A$39:$A$782,$A206,СВЦЭМ!$B$39:$B$782,V$191)+'СЕТ СН'!$F$15</f>
        <v>199.71957488999999</v>
      </c>
      <c r="W206" s="36">
        <f>SUMIFS(СВЦЭМ!$E$39:$E$782,СВЦЭМ!$A$39:$A$782,$A206,СВЦЭМ!$B$39:$B$782,W$191)+'СЕТ СН'!$F$15</f>
        <v>196.87261774000001</v>
      </c>
      <c r="X206" s="36">
        <f>SUMIFS(СВЦЭМ!$E$39:$E$782,СВЦЭМ!$A$39:$A$782,$A206,СВЦЭМ!$B$39:$B$782,X$191)+'СЕТ СН'!$F$15</f>
        <v>202.80841788999999</v>
      </c>
      <c r="Y206" s="36">
        <f>SUMIFS(СВЦЭМ!$E$39:$E$782,СВЦЭМ!$A$39:$A$782,$A206,СВЦЭМ!$B$39:$B$782,Y$191)+'СЕТ СН'!$F$15</f>
        <v>211.91273022999999</v>
      </c>
    </row>
    <row r="207" spans="1:25" ht="15.75" x14ac:dyDescent="0.2">
      <c r="A207" s="35">
        <f t="shared" si="5"/>
        <v>45489</v>
      </c>
      <c r="B207" s="36">
        <f>SUMIFS(СВЦЭМ!$E$39:$E$782,СВЦЭМ!$A$39:$A$782,$A207,СВЦЭМ!$B$39:$B$782,B$191)+'СЕТ СН'!$F$15</f>
        <v>212.0162851</v>
      </c>
      <c r="C207" s="36">
        <f>SUMIFS(СВЦЭМ!$E$39:$E$782,СВЦЭМ!$A$39:$A$782,$A207,СВЦЭМ!$B$39:$B$782,C$191)+'СЕТ СН'!$F$15</f>
        <v>225.55403275</v>
      </c>
      <c r="D207" s="36">
        <f>SUMIFS(СВЦЭМ!$E$39:$E$782,СВЦЭМ!$A$39:$A$782,$A207,СВЦЭМ!$B$39:$B$782,D$191)+'СЕТ СН'!$F$15</f>
        <v>235.42182399999999</v>
      </c>
      <c r="E207" s="36">
        <f>SUMIFS(СВЦЭМ!$E$39:$E$782,СВЦЭМ!$A$39:$A$782,$A207,СВЦЭМ!$B$39:$B$782,E$191)+'СЕТ СН'!$F$15</f>
        <v>241.34900207000001</v>
      </c>
      <c r="F207" s="36">
        <f>SUMIFS(СВЦЭМ!$E$39:$E$782,СВЦЭМ!$A$39:$A$782,$A207,СВЦЭМ!$B$39:$B$782,F$191)+'СЕТ СН'!$F$15</f>
        <v>242.24710064000001</v>
      </c>
      <c r="G207" s="36">
        <f>SUMIFS(СВЦЭМ!$E$39:$E$782,СВЦЭМ!$A$39:$A$782,$A207,СВЦЭМ!$B$39:$B$782,G$191)+'СЕТ СН'!$F$15</f>
        <v>238.05022983000001</v>
      </c>
      <c r="H207" s="36">
        <f>SUMIFS(СВЦЭМ!$E$39:$E$782,СВЦЭМ!$A$39:$A$782,$A207,СВЦЭМ!$B$39:$B$782,H$191)+'СЕТ СН'!$F$15</f>
        <v>227.94105576000001</v>
      </c>
      <c r="I207" s="36">
        <f>SUMIFS(СВЦЭМ!$E$39:$E$782,СВЦЭМ!$A$39:$A$782,$A207,СВЦЭМ!$B$39:$B$782,I$191)+'СЕТ СН'!$F$15</f>
        <v>211.76266937</v>
      </c>
      <c r="J207" s="36">
        <f>SUMIFS(СВЦЭМ!$E$39:$E$782,СВЦЭМ!$A$39:$A$782,$A207,СВЦЭМ!$B$39:$B$782,J$191)+'СЕТ СН'!$F$15</f>
        <v>196.0912792</v>
      </c>
      <c r="K207" s="36">
        <f>SUMIFS(СВЦЭМ!$E$39:$E$782,СВЦЭМ!$A$39:$A$782,$A207,СВЦЭМ!$B$39:$B$782,K$191)+'СЕТ СН'!$F$15</f>
        <v>186.50299525</v>
      </c>
      <c r="L207" s="36">
        <f>SUMIFS(СВЦЭМ!$E$39:$E$782,СВЦЭМ!$A$39:$A$782,$A207,СВЦЭМ!$B$39:$B$782,L$191)+'СЕТ СН'!$F$15</f>
        <v>183.63030692000001</v>
      </c>
      <c r="M207" s="36">
        <f>SUMIFS(СВЦЭМ!$E$39:$E$782,СВЦЭМ!$A$39:$A$782,$A207,СВЦЭМ!$B$39:$B$782,M$191)+'СЕТ СН'!$F$15</f>
        <v>181.77457412999999</v>
      </c>
      <c r="N207" s="36">
        <f>SUMIFS(СВЦЭМ!$E$39:$E$782,СВЦЭМ!$A$39:$A$782,$A207,СВЦЭМ!$B$39:$B$782,N$191)+'СЕТ СН'!$F$15</f>
        <v>177.72596855</v>
      </c>
      <c r="O207" s="36">
        <f>SUMIFS(СВЦЭМ!$E$39:$E$782,СВЦЭМ!$A$39:$A$782,$A207,СВЦЭМ!$B$39:$B$782,O$191)+'СЕТ СН'!$F$15</f>
        <v>174.57397012000001</v>
      </c>
      <c r="P207" s="36">
        <f>SUMIFS(СВЦЭМ!$E$39:$E$782,СВЦЭМ!$A$39:$A$782,$A207,СВЦЭМ!$B$39:$B$782,P$191)+'СЕТ СН'!$F$15</f>
        <v>176.10867984000001</v>
      </c>
      <c r="Q207" s="36">
        <f>SUMIFS(СВЦЭМ!$E$39:$E$782,СВЦЭМ!$A$39:$A$782,$A207,СВЦЭМ!$B$39:$B$782,Q$191)+'СЕТ СН'!$F$15</f>
        <v>176.43381746</v>
      </c>
      <c r="R207" s="36">
        <f>SUMIFS(СВЦЭМ!$E$39:$E$782,СВЦЭМ!$A$39:$A$782,$A207,СВЦЭМ!$B$39:$B$782,R$191)+'СЕТ СН'!$F$15</f>
        <v>175.61251009</v>
      </c>
      <c r="S207" s="36">
        <f>SUMIFS(СВЦЭМ!$E$39:$E$782,СВЦЭМ!$A$39:$A$782,$A207,СВЦЭМ!$B$39:$B$782,S$191)+'СЕТ СН'!$F$15</f>
        <v>176.29268711</v>
      </c>
      <c r="T207" s="36">
        <f>SUMIFS(СВЦЭМ!$E$39:$E$782,СВЦЭМ!$A$39:$A$782,$A207,СВЦЭМ!$B$39:$B$782,T$191)+'СЕТ СН'!$F$15</f>
        <v>175.44154154</v>
      </c>
      <c r="U207" s="36">
        <f>SUMIFS(СВЦЭМ!$E$39:$E$782,СВЦЭМ!$A$39:$A$782,$A207,СВЦЭМ!$B$39:$B$782,U$191)+'СЕТ СН'!$F$15</f>
        <v>176.29763242000001</v>
      </c>
      <c r="V207" s="36">
        <f>SUMIFS(СВЦЭМ!$E$39:$E$782,СВЦЭМ!$A$39:$A$782,$A207,СВЦЭМ!$B$39:$B$782,V$191)+'СЕТ СН'!$F$15</f>
        <v>176.61154207999999</v>
      </c>
      <c r="W207" s="36">
        <f>SUMIFS(СВЦЭМ!$E$39:$E$782,СВЦЭМ!$A$39:$A$782,$A207,СВЦЭМ!$B$39:$B$782,W$191)+'СЕТ СН'!$F$15</f>
        <v>176.84829468000001</v>
      </c>
      <c r="X207" s="36">
        <f>SUMIFS(СВЦЭМ!$E$39:$E$782,СВЦЭМ!$A$39:$A$782,$A207,СВЦЭМ!$B$39:$B$782,X$191)+'СЕТ СН'!$F$15</f>
        <v>182.22147717999999</v>
      </c>
      <c r="Y207" s="36">
        <f>SUMIFS(СВЦЭМ!$E$39:$E$782,СВЦЭМ!$A$39:$A$782,$A207,СВЦЭМ!$B$39:$B$782,Y$191)+'СЕТ СН'!$F$15</f>
        <v>194.14726605999999</v>
      </c>
    </row>
    <row r="208" spans="1:25" ht="15.75" x14ac:dyDescent="0.2">
      <c r="A208" s="35">
        <f t="shared" si="5"/>
        <v>45490</v>
      </c>
      <c r="B208" s="36">
        <f>SUMIFS(СВЦЭМ!$E$39:$E$782,СВЦЭМ!$A$39:$A$782,$A208,СВЦЭМ!$B$39:$B$782,B$191)+'СЕТ СН'!$F$15</f>
        <v>215.10406979000001</v>
      </c>
      <c r="C208" s="36">
        <f>SUMIFS(СВЦЭМ!$E$39:$E$782,СВЦЭМ!$A$39:$A$782,$A208,СВЦЭМ!$B$39:$B$782,C$191)+'СЕТ СН'!$F$15</f>
        <v>229.71208834000001</v>
      </c>
      <c r="D208" s="36">
        <f>SUMIFS(СВЦЭМ!$E$39:$E$782,СВЦЭМ!$A$39:$A$782,$A208,СВЦЭМ!$B$39:$B$782,D$191)+'СЕТ СН'!$F$15</f>
        <v>231.46361526000001</v>
      </c>
      <c r="E208" s="36">
        <f>SUMIFS(СВЦЭМ!$E$39:$E$782,СВЦЭМ!$A$39:$A$782,$A208,СВЦЭМ!$B$39:$B$782,E$191)+'СЕТ СН'!$F$15</f>
        <v>228.58458870000001</v>
      </c>
      <c r="F208" s="36">
        <f>SUMIFS(СВЦЭМ!$E$39:$E$782,СВЦЭМ!$A$39:$A$782,$A208,СВЦЭМ!$B$39:$B$782,F$191)+'СЕТ СН'!$F$15</f>
        <v>227.69505509000001</v>
      </c>
      <c r="G208" s="36">
        <f>SUMIFS(СВЦЭМ!$E$39:$E$782,СВЦЭМ!$A$39:$A$782,$A208,СВЦЭМ!$B$39:$B$782,G$191)+'СЕТ СН'!$F$15</f>
        <v>229.22860487</v>
      </c>
      <c r="H208" s="36">
        <f>SUMIFS(СВЦЭМ!$E$39:$E$782,СВЦЭМ!$A$39:$A$782,$A208,СВЦЭМ!$B$39:$B$782,H$191)+'СЕТ СН'!$F$15</f>
        <v>225.05211829000001</v>
      </c>
      <c r="I208" s="36">
        <f>SUMIFS(СВЦЭМ!$E$39:$E$782,СВЦЭМ!$A$39:$A$782,$A208,СВЦЭМ!$B$39:$B$782,I$191)+'СЕТ СН'!$F$15</f>
        <v>209.43978224</v>
      </c>
      <c r="J208" s="36">
        <f>SUMIFS(СВЦЭМ!$E$39:$E$782,СВЦЭМ!$A$39:$A$782,$A208,СВЦЭМ!$B$39:$B$782,J$191)+'СЕТ СН'!$F$15</f>
        <v>196.03929328999999</v>
      </c>
      <c r="K208" s="36">
        <f>SUMIFS(СВЦЭМ!$E$39:$E$782,СВЦЭМ!$A$39:$A$782,$A208,СВЦЭМ!$B$39:$B$782,K$191)+'СЕТ СН'!$F$15</f>
        <v>190.32608432000001</v>
      </c>
      <c r="L208" s="36">
        <f>SUMIFS(СВЦЭМ!$E$39:$E$782,СВЦЭМ!$A$39:$A$782,$A208,СВЦЭМ!$B$39:$B$782,L$191)+'СЕТ СН'!$F$15</f>
        <v>182.36605377000001</v>
      </c>
      <c r="M208" s="36">
        <f>SUMIFS(СВЦЭМ!$E$39:$E$782,СВЦЭМ!$A$39:$A$782,$A208,СВЦЭМ!$B$39:$B$782,M$191)+'СЕТ СН'!$F$15</f>
        <v>180.14796408000001</v>
      </c>
      <c r="N208" s="36">
        <f>SUMIFS(СВЦЭМ!$E$39:$E$782,СВЦЭМ!$A$39:$A$782,$A208,СВЦЭМ!$B$39:$B$782,N$191)+'СЕТ СН'!$F$15</f>
        <v>181.01342263999999</v>
      </c>
      <c r="O208" s="36">
        <f>SUMIFS(СВЦЭМ!$E$39:$E$782,СВЦЭМ!$A$39:$A$782,$A208,СВЦЭМ!$B$39:$B$782,O$191)+'СЕТ СН'!$F$15</f>
        <v>179.17268813000001</v>
      </c>
      <c r="P208" s="36">
        <f>SUMIFS(СВЦЭМ!$E$39:$E$782,СВЦЭМ!$A$39:$A$782,$A208,СВЦЭМ!$B$39:$B$782,P$191)+'СЕТ СН'!$F$15</f>
        <v>179.06430734</v>
      </c>
      <c r="Q208" s="36">
        <f>SUMIFS(СВЦЭМ!$E$39:$E$782,СВЦЭМ!$A$39:$A$782,$A208,СВЦЭМ!$B$39:$B$782,Q$191)+'СЕТ СН'!$F$15</f>
        <v>179.58417577</v>
      </c>
      <c r="R208" s="36">
        <f>SUMIFS(СВЦЭМ!$E$39:$E$782,СВЦЭМ!$A$39:$A$782,$A208,СВЦЭМ!$B$39:$B$782,R$191)+'СЕТ СН'!$F$15</f>
        <v>180.38486266000001</v>
      </c>
      <c r="S208" s="36">
        <f>SUMIFS(СВЦЭМ!$E$39:$E$782,СВЦЭМ!$A$39:$A$782,$A208,СВЦЭМ!$B$39:$B$782,S$191)+'СЕТ СН'!$F$15</f>
        <v>181.37376841</v>
      </c>
      <c r="T208" s="36">
        <f>SUMIFS(СВЦЭМ!$E$39:$E$782,СВЦЭМ!$A$39:$A$782,$A208,СВЦЭМ!$B$39:$B$782,T$191)+'СЕТ СН'!$F$15</f>
        <v>180.27638830000001</v>
      </c>
      <c r="U208" s="36">
        <f>SUMIFS(СВЦЭМ!$E$39:$E$782,СВЦЭМ!$A$39:$A$782,$A208,СВЦЭМ!$B$39:$B$782,U$191)+'СЕТ СН'!$F$15</f>
        <v>181.87445406000001</v>
      </c>
      <c r="V208" s="36">
        <f>SUMIFS(СВЦЭМ!$E$39:$E$782,СВЦЭМ!$A$39:$A$782,$A208,СВЦЭМ!$B$39:$B$782,V$191)+'СЕТ СН'!$F$15</f>
        <v>182.65102293999999</v>
      </c>
      <c r="W208" s="36">
        <f>SUMIFS(СВЦЭМ!$E$39:$E$782,СВЦЭМ!$A$39:$A$782,$A208,СВЦЭМ!$B$39:$B$782,W$191)+'СЕТ СН'!$F$15</f>
        <v>178.40734233000001</v>
      </c>
      <c r="X208" s="36">
        <f>SUMIFS(СВЦЭМ!$E$39:$E$782,СВЦЭМ!$A$39:$A$782,$A208,СВЦЭМ!$B$39:$B$782,X$191)+'СЕТ СН'!$F$15</f>
        <v>185.82503618000001</v>
      </c>
      <c r="Y208" s="36">
        <f>SUMIFS(СВЦЭМ!$E$39:$E$782,СВЦЭМ!$A$39:$A$782,$A208,СВЦЭМ!$B$39:$B$782,Y$191)+'СЕТ СН'!$F$15</f>
        <v>196.76236291000001</v>
      </c>
    </row>
    <row r="209" spans="1:25" ht="15.75" x14ac:dyDescent="0.2">
      <c r="A209" s="35">
        <f t="shared" si="5"/>
        <v>45491</v>
      </c>
      <c r="B209" s="36">
        <f>SUMIFS(СВЦЭМ!$E$39:$E$782,СВЦЭМ!$A$39:$A$782,$A209,СВЦЭМ!$B$39:$B$782,B$191)+'СЕТ СН'!$F$15</f>
        <v>229.75006585</v>
      </c>
      <c r="C209" s="36">
        <f>SUMIFS(СВЦЭМ!$E$39:$E$782,СВЦЭМ!$A$39:$A$782,$A209,СВЦЭМ!$B$39:$B$782,C$191)+'СЕТ СН'!$F$15</f>
        <v>242.00792179000001</v>
      </c>
      <c r="D209" s="36">
        <f>SUMIFS(СВЦЭМ!$E$39:$E$782,СВЦЭМ!$A$39:$A$782,$A209,СВЦЭМ!$B$39:$B$782,D$191)+'СЕТ СН'!$F$15</f>
        <v>252.38081485999999</v>
      </c>
      <c r="E209" s="36">
        <f>SUMIFS(СВЦЭМ!$E$39:$E$782,СВЦЭМ!$A$39:$A$782,$A209,СВЦЭМ!$B$39:$B$782,E$191)+'СЕТ СН'!$F$15</f>
        <v>256.43154102</v>
      </c>
      <c r="F209" s="36">
        <f>SUMIFS(СВЦЭМ!$E$39:$E$782,СВЦЭМ!$A$39:$A$782,$A209,СВЦЭМ!$B$39:$B$782,F$191)+'СЕТ СН'!$F$15</f>
        <v>256.10673408000002</v>
      </c>
      <c r="G209" s="36">
        <f>SUMIFS(СВЦЭМ!$E$39:$E$782,СВЦЭМ!$A$39:$A$782,$A209,СВЦЭМ!$B$39:$B$782,G$191)+'СЕТ СН'!$F$15</f>
        <v>254.12733116000001</v>
      </c>
      <c r="H209" s="36">
        <f>SUMIFS(СВЦЭМ!$E$39:$E$782,СВЦЭМ!$A$39:$A$782,$A209,СВЦЭМ!$B$39:$B$782,H$191)+'СЕТ СН'!$F$15</f>
        <v>244.75123515999999</v>
      </c>
      <c r="I209" s="36">
        <f>SUMIFS(СВЦЭМ!$E$39:$E$782,СВЦЭМ!$A$39:$A$782,$A209,СВЦЭМ!$B$39:$B$782,I$191)+'СЕТ СН'!$F$15</f>
        <v>220.31023737999999</v>
      </c>
      <c r="J209" s="36">
        <f>SUMIFS(СВЦЭМ!$E$39:$E$782,СВЦЭМ!$A$39:$A$782,$A209,СВЦЭМ!$B$39:$B$782,J$191)+'СЕТ СН'!$F$15</f>
        <v>207.68192694999999</v>
      </c>
      <c r="K209" s="36">
        <f>SUMIFS(СВЦЭМ!$E$39:$E$782,СВЦЭМ!$A$39:$A$782,$A209,СВЦЭМ!$B$39:$B$782,K$191)+'СЕТ СН'!$F$15</f>
        <v>199.96601595999999</v>
      </c>
      <c r="L209" s="36">
        <f>SUMIFS(СВЦЭМ!$E$39:$E$782,СВЦЭМ!$A$39:$A$782,$A209,СВЦЭМ!$B$39:$B$782,L$191)+'СЕТ СН'!$F$15</f>
        <v>194.01871385000001</v>
      </c>
      <c r="M209" s="36">
        <f>SUMIFS(СВЦЭМ!$E$39:$E$782,СВЦЭМ!$A$39:$A$782,$A209,СВЦЭМ!$B$39:$B$782,M$191)+'СЕТ СН'!$F$15</f>
        <v>192.55180405999999</v>
      </c>
      <c r="N209" s="36">
        <f>SUMIFS(СВЦЭМ!$E$39:$E$782,СВЦЭМ!$A$39:$A$782,$A209,СВЦЭМ!$B$39:$B$782,N$191)+'СЕТ СН'!$F$15</f>
        <v>191.29397324000001</v>
      </c>
      <c r="O209" s="36">
        <f>SUMIFS(СВЦЭМ!$E$39:$E$782,СВЦЭМ!$A$39:$A$782,$A209,СВЦЭМ!$B$39:$B$782,O$191)+'СЕТ СН'!$F$15</f>
        <v>189.46604199000001</v>
      </c>
      <c r="P209" s="36">
        <f>SUMIFS(СВЦЭМ!$E$39:$E$782,СВЦЭМ!$A$39:$A$782,$A209,СВЦЭМ!$B$39:$B$782,P$191)+'СЕТ СН'!$F$15</f>
        <v>189.49372761999999</v>
      </c>
      <c r="Q209" s="36">
        <f>SUMIFS(СВЦЭМ!$E$39:$E$782,СВЦЭМ!$A$39:$A$782,$A209,СВЦЭМ!$B$39:$B$782,Q$191)+'СЕТ СН'!$F$15</f>
        <v>189.15051489000001</v>
      </c>
      <c r="R209" s="36">
        <f>SUMIFS(СВЦЭМ!$E$39:$E$782,СВЦЭМ!$A$39:$A$782,$A209,СВЦЭМ!$B$39:$B$782,R$191)+'СЕТ СН'!$F$15</f>
        <v>189.76305945999999</v>
      </c>
      <c r="S209" s="36">
        <f>SUMIFS(СВЦЭМ!$E$39:$E$782,СВЦЭМ!$A$39:$A$782,$A209,СВЦЭМ!$B$39:$B$782,S$191)+'СЕТ СН'!$F$15</f>
        <v>189.69162544</v>
      </c>
      <c r="T209" s="36">
        <f>SUMIFS(СВЦЭМ!$E$39:$E$782,СВЦЭМ!$A$39:$A$782,$A209,СВЦЭМ!$B$39:$B$782,T$191)+'СЕТ СН'!$F$15</f>
        <v>191.90511871000001</v>
      </c>
      <c r="U209" s="36">
        <f>SUMIFS(СВЦЭМ!$E$39:$E$782,СВЦЭМ!$A$39:$A$782,$A209,СВЦЭМ!$B$39:$B$782,U$191)+'СЕТ СН'!$F$15</f>
        <v>194.09801268000001</v>
      </c>
      <c r="V209" s="36">
        <f>SUMIFS(СВЦЭМ!$E$39:$E$782,СВЦЭМ!$A$39:$A$782,$A209,СВЦЭМ!$B$39:$B$782,V$191)+'СЕТ СН'!$F$15</f>
        <v>194.12478468</v>
      </c>
      <c r="W209" s="36">
        <f>SUMIFS(СВЦЭМ!$E$39:$E$782,СВЦЭМ!$A$39:$A$782,$A209,СВЦЭМ!$B$39:$B$782,W$191)+'СЕТ СН'!$F$15</f>
        <v>189.93868139</v>
      </c>
      <c r="X209" s="36">
        <f>SUMIFS(СВЦЭМ!$E$39:$E$782,СВЦЭМ!$A$39:$A$782,$A209,СВЦЭМ!$B$39:$B$782,X$191)+'СЕТ СН'!$F$15</f>
        <v>195.98855368</v>
      </c>
      <c r="Y209" s="36">
        <f>SUMIFS(СВЦЭМ!$E$39:$E$782,СВЦЭМ!$A$39:$A$782,$A209,СВЦЭМ!$B$39:$B$782,Y$191)+'СЕТ СН'!$F$15</f>
        <v>206.47430709</v>
      </c>
    </row>
    <row r="210" spans="1:25" ht="15.75" x14ac:dyDescent="0.2">
      <c r="A210" s="35">
        <f t="shared" si="5"/>
        <v>45492</v>
      </c>
      <c r="B210" s="36">
        <f>SUMIFS(СВЦЭМ!$E$39:$E$782,СВЦЭМ!$A$39:$A$782,$A210,СВЦЭМ!$B$39:$B$782,B$191)+'СЕТ СН'!$F$15</f>
        <v>219.69356536000001</v>
      </c>
      <c r="C210" s="36">
        <f>SUMIFS(СВЦЭМ!$E$39:$E$782,СВЦЭМ!$A$39:$A$782,$A210,СВЦЭМ!$B$39:$B$782,C$191)+'СЕТ СН'!$F$15</f>
        <v>233.47457326</v>
      </c>
      <c r="D210" s="36">
        <f>SUMIFS(СВЦЭМ!$E$39:$E$782,СВЦЭМ!$A$39:$A$782,$A210,СВЦЭМ!$B$39:$B$782,D$191)+'СЕТ СН'!$F$15</f>
        <v>242.70203343</v>
      </c>
      <c r="E210" s="36">
        <f>SUMIFS(СВЦЭМ!$E$39:$E$782,СВЦЭМ!$A$39:$A$782,$A210,СВЦЭМ!$B$39:$B$782,E$191)+'СЕТ СН'!$F$15</f>
        <v>245.03482618000001</v>
      </c>
      <c r="F210" s="36">
        <f>SUMIFS(СВЦЭМ!$E$39:$E$782,СВЦЭМ!$A$39:$A$782,$A210,СВЦЭМ!$B$39:$B$782,F$191)+'СЕТ СН'!$F$15</f>
        <v>245.66738022999999</v>
      </c>
      <c r="G210" s="36">
        <f>SUMIFS(СВЦЭМ!$E$39:$E$782,СВЦЭМ!$A$39:$A$782,$A210,СВЦЭМ!$B$39:$B$782,G$191)+'СЕТ СН'!$F$15</f>
        <v>246.2813688</v>
      </c>
      <c r="H210" s="36">
        <f>SUMIFS(СВЦЭМ!$E$39:$E$782,СВЦЭМ!$A$39:$A$782,$A210,СВЦЭМ!$B$39:$B$782,H$191)+'СЕТ СН'!$F$15</f>
        <v>238.84147192</v>
      </c>
      <c r="I210" s="36">
        <f>SUMIFS(СВЦЭМ!$E$39:$E$782,СВЦЭМ!$A$39:$A$782,$A210,СВЦЭМ!$B$39:$B$782,I$191)+'СЕТ СН'!$F$15</f>
        <v>230.69727854000001</v>
      </c>
      <c r="J210" s="36">
        <f>SUMIFS(СВЦЭМ!$E$39:$E$782,СВЦЭМ!$A$39:$A$782,$A210,СВЦЭМ!$B$39:$B$782,J$191)+'СЕТ СН'!$F$15</f>
        <v>214.71783740000001</v>
      </c>
      <c r="K210" s="36">
        <f>SUMIFS(СВЦЭМ!$E$39:$E$782,СВЦЭМ!$A$39:$A$782,$A210,СВЦЭМ!$B$39:$B$782,K$191)+'СЕТ СН'!$F$15</f>
        <v>206.64521238</v>
      </c>
      <c r="L210" s="36">
        <f>SUMIFS(СВЦЭМ!$E$39:$E$782,СВЦЭМ!$A$39:$A$782,$A210,СВЦЭМ!$B$39:$B$782,L$191)+'СЕТ СН'!$F$15</f>
        <v>202.19372235</v>
      </c>
      <c r="M210" s="36">
        <f>SUMIFS(СВЦЭМ!$E$39:$E$782,СВЦЭМ!$A$39:$A$782,$A210,СВЦЭМ!$B$39:$B$782,M$191)+'СЕТ СН'!$F$15</f>
        <v>202.63756735000001</v>
      </c>
      <c r="N210" s="36">
        <f>SUMIFS(СВЦЭМ!$E$39:$E$782,СВЦЭМ!$A$39:$A$782,$A210,СВЦЭМ!$B$39:$B$782,N$191)+'СЕТ СН'!$F$15</f>
        <v>201.9700593</v>
      </c>
      <c r="O210" s="36">
        <f>SUMIFS(СВЦЭМ!$E$39:$E$782,СВЦЭМ!$A$39:$A$782,$A210,СВЦЭМ!$B$39:$B$782,O$191)+'СЕТ СН'!$F$15</f>
        <v>199.78309279999999</v>
      </c>
      <c r="P210" s="36">
        <f>SUMIFS(СВЦЭМ!$E$39:$E$782,СВЦЭМ!$A$39:$A$782,$A210,СВЦЭМ!$B$39:$B$782,P$191)+'СЕТ СН'!$F$15</f>
        <v>198.78879336</v>
      </c>
      <c r="Q210" s="36">
        <f>SUMIFS(СВЦЭМ!$E$39:$E$782,СВЦЭМ!$A$39:$A$782,$A210,СВЦЭМ!$B$39:$B$782,Q$191)+'СЕТ СН'!$F$15</f>
        <v>200.8080659</v>
      </c>
      <c r="R210" s="36">
        <f>SUMIFS(СВЦЭМ!$E$39:$E$782,СВЦЭМ!$A$39:$A$782,$A210,СВЦЭМ!$B$39:$B$782,R$191)+'СЕТ СН'!$F$15</f>
        <v>200.82415921</v>
      </c>
      <c r="S210" s="36">
        <f>SUMIFS(СВЦЭМ!$E$39:$E$782,СВЦЭМ!$A$39:$A$782,$A210,СВЦЭМ!$B$39:$B$782,S$191)+'СЕТ СН'!$F$15</f>
        <v>199.24706325</v>
      </c>
      <c r="T210" s="36">
        <f>SUMIFS(СВЦЭМ!$E$39:$E$782,СВЦЭМ!$A$39:$A$782,$A210,СВЦЭМ!$B$39:$B$782,T$191)+'СЕТ СН'!$F$15</f>
        <v>202.90573473000001</v>
      </c>
      <c r="U210" s="36">
        <f>SUMIFS(СВЦЭМ!$E$39:$E$782,СВЦЭМ!$A$39:$A$782,$A210,СВЦЭМ!$B$39:$B$782,U$191)+'СЕТ СН'!$F$15</f>
        <v>204.36606104000001</v>
      </c>
      <c r="V210" s="36">
        <f>SUMIFS(СВЦЭМ!$E$39:$E$782,СВЦЭМ!$A$39:$A$782,$A210,СВЦЭМ!$B$39:$B$782,V$191)+'СЕТ СН'!$F$15</f>
        <v>208.31678979</v>
      </c>
      <c r="W210" s="36">
        <f>SUMIFS(СВЦЭМ!$E$39:$E$782,СВЦЭМ!$A$39:$A$782,$A210,СВЦЭМ!$B$39:$B$782,W$191)+'СЕТ СН'!$F$15</f>
        <v>203.98498330999999</v>
      </c>
      <c r="X210" s="36">
        <f>SUMIFS(СВЦЭМ!$E$39:$E$782,СВЦЭМ!$A$39:$A$782,$A210,СВЦЭМ!$B$39:$B$782,X$191)+'СЕТ СН'!$F$15</f>
        <v>211.28031236999999</v>
      </c>
      <c r="Y210" s="36">
        <f>SUMIFS(СВЦЭМ!$E$39:$E$782,СВЦЭМ!$A$39:$A$782,$A210,СВЦЭМ!$B$39:$B$782,Y$191)+'СЕТ СН'!$F$15</f>
        <v>222.46878326000001</v>
      </c>
    </row>
    <row r="211" spans="1:25" ht="15.75" x14ac:dyDescent="0.2">
      <c r="A211" s="35">
        <f t="shared" si="5"/>
        <v>45493</v>
      </c>
      <c r="B211" s="36">
        <f>SUMIFS(СВЦЭМ!$E$39:$E$782,СВЦЭМ!$A$39:$A$782,$A211,СВЦЭМ!$B$39:$B$782,B$191)+'СЕТ СН'!$F$15</f>
        <v>221.68701125000001</v>
      </c>
      <c r="C211" s="36">
        <f>SUMIFS(СВЦЭМ!$E$39:$E$782,СВЦЭМ!$A$39:$A$782,$A211,СВЦЭМ!$B$39:$B$782,C$191)+'СЕТ СН'!$F$15</f>
        <v>230.99760461</v>
      </c>
      <c r="D211" s="36">
        <f>SUMIFS(СВЦЭМ!$E$39:$E$782,СВЦЭМ!$A$39:$A$782,$A211,СВЦЭМ!$B$39:$B$782,D$191)+'СЕТ СН'!$F$15</f>
        <v>243.61074453000001</v>
      </c>
      <c r="E211" s="36">
        <f>SUMIFS(СВЦЭМ!$E$39:$E$782,СВЦЭМ!$A$39:$A$782,$A211,СВЦЭМ!$B$39:$B$782,E$191)+'СЕТ СН'!$F$15</f>
        <v>249.16464855000001</v>
      </c>
      <c r="F211" s="36">
        <f>SUMIFS(СВЦЭМ!$E$39:$E$782,СВЦЭМ!$A$39:$A$782,$A211,СВЦЭМ!$B$39:$B$782,F$191)+'СЕТ СН'!$F$15</f>
        <v>250.87556051000001</v>
      </c>
      <c r="G211" s="36">
        <f>SUMIFS(СВЦЭМ!$E$39:$E$782,СВЦЭМ!$A$39:$A$782,$A211,СВЦЭМ!$B$39:$B$782,G$191)+'СЕТ СН'!$F$15</f>
        <v>250.53605139000001</v>
      </c>
      <c r="H211" s="36">
        <f>SUMIFS(СВЦЭМ!$E$39:$E$782,СВЦЭМ!$A$39:$A$782,$A211,СВЦЭМ!$B$39:$B$782,H$191)+'СЕТ СН'!$F$15</f>
        <v>248.02804617999999</v>
      </c>
      <c r="I211" s="36">
        <f>SUMIFS(СВЦЭМ!$E$39:$E$782,СВЦЭМ!$A$39:$A$782,$A211,СВЦЭМ!$B$39:$B$782,I$191)+'СЕТ СН'!$F$15</f>
        <v>238.48226129</v>
      </c>
      <c r="J211" s="36">
        <f>SUMIFS(СВЦЭМ!$E$39:$E$782,СВЦЭМ!$A$39:$A$782,$A211,СВЦЭМ!$B$39:$B$782,J$191)+'СЕТ СН'!$F$15</f>
        <v>222.25552617</v>
      </c>
      <c r="K211" s="36">
        <f>SUMIFS(СВЦЭМ!$E$39:$E$782,СВЦЭМ!$A$39:$A$782,$A211,СВЦЭМ!$B$39:$B$782,K$191)+'СЕТ СН'!$F$15</f>
        <v>208.87951487999999</v>
      </c>
      <c r="L211" s="36">
        <f>SUMIFS(СВЦЭМ!$E$39:$E$782,СВЦЭМ!$A$39:$A$782,$A211,СВЦЭМ!$B$39:$B$782,L$191)+'СЕТ СН'!$F$15</f>
        <v>198.42347415</v>
      </c>
      <c r="M211" s="36">
        <f>SUMIFS(СВЦЭМ!$E$39:$E$782,СВЦЭМ!$A$39:$A$782,$A211,СВЦЭМ!$B$39:$B$782,M$191)+'СЕТ СН'!$F$15</f>
        <v>192.63298642000001</v>
      </c>
      <c r="N211" s="36">
        <f>SUMIFS(СВЦЭМ!$E$39:$E$782,СВЦЭМ!$A$39:$A$782,$A211,СВЦЭМ!$B$39:$B$782,N$191)+'СЕТ СН'!$F$15</f>
        <v>194.49764299</v>
      </c>
      <c r="O211" s="36">
        <f>SUMIFS(СВЦЭМ!$E$39:$E$782,СВЦЭМ!$A$39:$A$782,$A211,СВЦЭМ!$B$39:$B$782,O$191)+'СЕТ СН'!$F$15</f>
        <v>193.87908548999999</v>
      </c>
      <c r="P211" s="36">
        <f>SUMIFS(СВЦЭМ!$E$39:$E$782,СВЦЭМ!$A$39:$A$782,$A211,СВЦЭМ!$B$39:$B$782,P$191)+'СЕТ СН'!$F$15</f>
        <v>180.5983493</v>
      </c>
      <c r="Q211" s="36">
        <f>SUMIFS(СВЦЭМ!$E$39:$E$782,СВЦЭМ!$A$39:$A$782,$A211,СВЦЭМ!$B$39:$B$782,Q$191)+'СЕТ СН'!$F$15</f>
        <v>182.88760791999999</v>
      </c>
      <c r="R211" s="36">
        <f>SUMIFS(СВЦЭМ!$E$39:$E$782,СВЦЭМ!$A$39:$A$782,$A211,СВЦЭМ!$B$39:$B$782,R$191)+'СЕТ СН'!$F$15</f>
        <v>184.79370061</v>
      </c>
      <c r="S211" s="36">
        <f>SUMIFS(СВЦЭМ!$E$39:$E$782,СВЦЭМ!$A$39:$A$782,$A211,СВЦЭМ!$B$39:$B$782,S$191)+'СЕТ СН'!$F$15</f>
        <v>183.41618718000001</v>
      </c>
      <c r="T211" s="36">
        <f>SUMIFS(СВЦЭМ!$E$39:$E$782,СВЦЭМ!$A$39:$A$782,$A211,СВЦЭМ!$B$39:$B$782,T$191)+'СЕТ СН'!$F$15</f>
        <v>182.67239660999999</v>
      </c>
      <c r="U211" s="36">
        <f>SUMIFS(СВЦЭМ!$E$39:$E$782,СВЦЭМ!$A$39:$A$782,$A211,СВЦЭМ!$B$39:$B$782,U$191)+'СЕТ СН'!$F$15</f>
        <v>185.28447808000001</v>
      </c>
      <c r="V211" s="36">
        <f>SUMIFS(СВЦЭМ!$E$39:$E$782,СВЦЭМ!$A$39:$A$782,$A211,СВЦЭМ!$B$39:$B$782,V$191)+'СЕТ СН'!$F$15</f>
        <v>186.61069782000001</v>
      </c>
      <c r="W211" s="36">
        <f>SUMIFS(СВЦЭМ!$E$39:$E$782,СВЦЭМ!$A$39:$A$782,$A211,СВЦЭМ!$B$39:$B$782,W$191)+'СЕТ СН'!$F$15</f>
        <v>183.83364236</v>
      </c>
      <c r="X211" s="36">
        <f>SUMIFS(СВЦЭМ!$E$39:$E$782,СВЦЭМ!$A$39:$A$782,$A211,СВЦЭМ!$B$39:$B$782,X$191)+'СЕТ СН'!$F$15</f>
        <v>188.57112459000001</v>
      </c>
      <c r="Y211" s="36">
        <f>SUMIFS(СВЦЭМ!$E$39:$E$782,СВЦЭМ!$A$39:$A$782,$A211,СВЦЭМ!$B$39:$B$782,Y$191)+'СЕТ СН'!$F$15</f>
        <v>200.84249733999999</v>
      </c>
    </row>
    <row r="212" spans="1:25" ht="15.75" x14ac:dyDescent="0.2">
      <c r="A212" s="35">
        <f t="shared" si="5"/>
        <v>45494</v>
      </c>
      <c r="B212" s="36">
        <f>SUMIFS(СВЦЭМ!$E$39:$E$782,СВЦЭМ!$A$39:$A$782,$A212,СВЦЭМ!$B$39:$B$782,B$191)+'СЕТ СН'!$F$15</f>
        <v>216.38156423000001</v>
      </c>
      <c r="C212" s="36">
        <f>SUMIFS(СВЦЭМ!$E$39:$E$782,СВЦЭМ!$A$39:$A$782,$A212,СВЦЭМ!$B$39:$B$782,C$191)+'СЕТ СН'!$F$15</f>
        <v>229.40545918000001</v>
      </c>
      <c r="D212" s="36">
        <f>SUMIFS(СВЦЭМ!$E$39:$E$782,СВЦЭМ!$A$39:$A$782,$A212,СВЦЭМ!$B$39:$B$782,D$191)+'СЕТ СН'!$F$15</f>
        <v>235.70310731999999</v>
      </c>
      <c r="E212" s="36">
        <f>SUMIFS(СВЦЭМ!$E$39:$E$782,СВЦЭМ!$A$39:$A$782,$A212,СВЦЭМ!$B$39:$B$782,E$191)+'СЕТ СН'!$F$15</f>
        <v>241.28160726999999</v>
      </c>
      <c r="F212" s="36">
        <f>SUMIFS(СВЦЭМ!$E$39:$E$782,СВЦЭМ!$A$39:$A$782,$A212,СВЦЭМ!$B$39:$B$782,F$191)+'СЕТ СН'!$F$15</f>
        <v>246.77913962</v>
      </c>
      <c r="G212" s="36">
        <f>SUMIFS(СВЦЭМ!$E$39:$E$782,СВЦЭМ!$A$39:$A$782,$A212,СВЦЭМ!$B$39:$B$782,G$191)+'СЕТ СН'!$F$15</f>
        <v>239.73282343</v>
      </c>
      <c r="H212" s="36">
        <f>SUMIFS(СВЦЭМ!$E$39:$E$782,СВЦЭМ!$A$39:$A$782,$A212,СВЦЭМ!$B$39:$B$782,H$191)+'СЕТ СН'!$F$15</f>
        <v>242.93384682000001</v>
      </c>
      <c r="I212" s="36">
        <f>SUMIFS(СВЦЭМ!$E$39:$E$782,СВЦЭМ!$A$39:$A$782,$A212,СВЦЭМ!$B$39:$B$782,I$191)+'СЕТ СН'!$F$15</f>
        <v>237.37667325000001</v>
      </c>
      <c r="J212" s="36">
        <f>SUMIFS(СВЦЭМ!$E$39:$E$782,СВЦЭМ!$A$39:$A$782,$A212,СВЦЭМ!$B$39:$B$782,J$191)+'СЕТ СН'!$F$15</f>
        <v>217.68642836000001</v>
      </c>
      <c r="K212" s="36">
        <f>SUMIFS(СВЦЭМ!$E$39:$E$782,СВЦЭМ!$A$39:$A$782,$A212,СВЦЭМ!$B$39:$B$782,K$191)+'СЕТ СН'!$F$15</f>
        <v>199.43734950000001</v>
      </c>
      <c r="L212" s="36">
        <f>SUMIFS(СВЦЭМ!$E$39:$E$782,СВЦЭМ!$A$39:$A$782,$A212,СВЦЭМ!$B$39:$B$782,L$191)+'СЕТ СН'!$F$15</f>
        <v>190.74616107</v>
      </c>
      <c r="M212" s="36">
        <f>SUMIFS(СВЦЭМ!$E$39:$E$782,СВЦЭМ!$A$39:$A$782,$A212,СВЦЭМ!$B$39:$B$782,M$191)+'СЕТ СН'!$F$15</f>
        <v>188.09804317999999</v>
      </c>
      <c r="N212" s="36">
        <f>SUMIFS(СВЦЭМ!$E$39:$E$782,СВЦЭМ!$A$39:$A$782,$A212,СВЦЭМ!$B$39:$B$782,N$191)+'СЕТ СН'!$F$15</f>
        <v>187.63833853</v>
      </c>
      <c r="O212" s="36">
        <f>SUMIFS(СВЦЭМ!$E$39:$E$782,СВЦЭМ!$A$39:$A$782,$A212,СВЦЭМ!$B$39:$B$782,O$191)+'СЕТ СН'!$F$15</f>
        <v>187.23900406000001</v>
      </c>
      <c r="P212" s="36">
        <f>SUMIFS(СВЦЭМ!$E$39:$E$782,СВЦЭМ!$A$39:$A$782,$A212,СВЦЭМ!$B$39:$B$782,P$191)+'СЕТ СН'!$F$15</f>
        <v>189.43707186</v>
      </c>
      <c r="Q212" s="36">
        <f>SUMIFS(СВЦЭМ!$E$39:$E$782,СВЦЭМ!$A$39:$A$782,$A212,СВЦЭМ!$B$39:$B$782,Q$191)+'СЕТ СН'!$F$15</f>
        <v>190.23815295</v>
      </c>
      <c r="R212" s="36">
        <f>SUMIFS(СВЦЭМ!$E$39:$E$782,СВЦЭМ!$A$39:$A$782,$A212,СВЦЭМ!$B$39:$B$782,R$191)+'СЕТ СН'!$F$15</f>
        <v>189.81760305</v>
      </c>
      <c r="S212" s="36">
        <f>SUMIFS(СВЦЭМ!$E$39:$E$782,СВЦЭМ!$A$39:$A$782,$A212,СВЦЭМ!$B$39:$B$782,S$191)+'СЕТ СН'!$F$15</f>
        <v>189.32887563</v>
      </c>
      <c r="T212" s="36">
        <f>SUMIFS(СВЦЭМ!$E$39:$E$782,СВЦЭМ!$A$39:$A$782,$A212,СВЦЭМ!$B$39:$B$782,T$191)+'СЕТ СН'!$F$15</f>
        <v>187.53775439</v>
      </c>
      <c r="U212" s="36">
        <f>SUMIFS(СВЦЭМ!$E$39:$E$782,СВЦЭМ!$A$39:$A$782,$A212,СВЦЭМ!$B$39:$B$782,U$191)+'СЕТ СН'!$F$15</f>
        <v>187.97024556</v>
      </c>
      <c r="V212" s="36">
        <f>SUMIFS(СВЦЭМ!$E$39:$E$782,СВЦЭМ!$A$39:$A$782,$A212,СВЦЭМ!$B$39:$B$782,V$191)+'СЕТ СН'!$F$15</f>
        <v>187.46363162</v>
      </c>
      <c r="W212" s="36">
        <f>SUMIFS(СВЦЭМ!$E$39:$E$782,СВЦЭМ!$A$39:$A$782,$A212,СВЦЭМ!$B$39:$B$782,W$191)+'СЕТ СН'!$F$15</f>
        <v>185.85660159</v>
      </c>
      <c r="X212" s="36">
        <f>SUMIFS(СВЦЭМ!$E$39:$E$782,СВЦЭМ!$A$39:$A$782,$A212,СВЦЭМ!$B$39:$B$782,X$191)+'СЕТ СН'!$F$15</f>
        <v>192.60038585000001</v>
      </c>
      <c r="Y212" s="36">
        <f>SUMIFS(СВЦЭМ!$E$39:$E$782,СВЦЭМ!$A$39:$A$782,$A212,СВЦЭМ!$B$39:$B$782,Y$191)+'СЕТ СН'!$F$15</f>
        <v>195.61521701999999</v>
      </c>
    </row>
    <row r="213" spans="1:25" ht="15.75" x14ac:dyDescent="0.2">
      <c r="A213" s="35">
        <f t="shared" si="5"/>
        <v>45495</v>
      </c>
      <c r="B213" s="36">
        <f>SUMIFS(СВЦЭМ!$E$39:$E$782,СВЦЭМ!$A$39:$A$782,$A213,СВЦЭМ!$B$39:$B$782,B$191)+'СЕТ СН'!$F$15</f>
        <v>207.08462932</v>
      </c>
      <c r="C213" s="36">
        <f>SUMIFS(СВЦЭМ!$E$39:$E$782,СВЦЭМ!$A$39:$A$782,$A213,СВЦЭМ!$B$39:$B$782,C$191)+'СЕТ СН'!$F$15</f>
        <v>216.11396081000001</v>
      </c>
      <c r="D213" s="36">
        <f>SUMIFS(СВЦЭМ!$E$39:$E$782,СВЦЭМ!$A$39:$A$782,$A213,СВЦЭМ!$B$39:$B$782,D$191)+'СЕТ СН'!$F$15</f>
        <v>223.43532084</v>
      </c>
      <c r="E213" s="36">
        <f>SUMIFS(СВЦЭМ!$E$39:$E$782,СВЦЭМ!$A$39:$A$782,$A213,СВЦЭМ!$B$39:$B$782,E$191)+'СЕТ СН'!$F$15</f>
        <v>228.28067906999999</v>
      </c>
      <c r="F213" s="36">
        <f>SUMIFS(СВЦЭМ!$E$39:$E$782,СВЦЭМ!$A$39:$A$782,$A213,СВЦЭМ!$B$39:$B$782,F$191)+'СЕТ СН'!$F$15</f>
        <v>229.66399192</v>
      </c>
      <c r="G213" s="36">
        <f>SUMIFS(СВЦЭМ!$E$39:$E$782,СВЦЭМ!$A$39:$A$782,$A213,СВЦЭМ!$B$39:$B$782,G$191)+'СЕТ СН'!$F$15</f>
        <v>229.75039097000001</v>
      </c>
      <c r="H213" s="36">
        <f>SUMIFS(СВЦЭМ!$E$39:$E$782,СВЦЭМ!$A$39:$A$782,$A213,СВЦЭМ!$B$39:$B$782,H$191)+'СЕТ СН'!$F$15</f>
        <v>220.87909231</v>
      </c>
      <c r="I213" s="36">
        <f>SUMIFS(СВЦЭМ!$E$39:$E$782,СВЦЭМ!$A$39:$A$782,$A213,СВЦЭМ!$B$39:$B$782,I$191)+'СЕТ СН'!$F$15</f>
        <v>208.15178702</v>
      </c>
      <c r="J213" s="36">
        <f>SUMIFS(СВЦЭМ!$E$39:$E$782,СВЦЭМ!$A$39:$A$782,$A213,СВЦЭМ!$B$39:$B$782,J$191)+'СЕТ СН'!$F$15</f>
        <v>193.54175806999999</v>
      </c>
      <c r="K213" s="36">
        <f>SUMIFS(СВЦЭМ!$E$39:$E$782,СВЦЭМ!$A$39:$A$782,$A213,СВЦЭМ!$B$39:$B$782,K$191)+'СЕТ СН'!$F$15</f>
        <v>184.30079802</v>
      </c>
      <c r="L213" s="36">
        <f>SUMIFS(СВЦЭМ!$E$39:$E$782,СВЦЭМ!$A$39:$A$782,$A213,СВЦЭМ!$B$39:$B$782,L$191)+'СЕТ СН'!$F$15</f>
        <v>178.70526323000001</v>
      </c>
      <c r="M213" s="36">
        <f>SUMIFS(СВЦЭМ!$E$39:$E$782,СВЦЭМ!$A$39:$A$782,$A213,СВЦЭМ!$B$39:$B$782,M$191)+'СЕТ СН'!$F$15</f>
        <v>175.52433022</v>
      </c>
      <c r="N213" s="36">
        <f>SUMIFS(СВЦЭМ!$E$39:$E$782,СВЦЭМ!$A$39:$A$782,$A213,СВЦЭМ!$B$39:$B$782,N$191)+'СЕТ СН'!$F$15</f>
        <v>173.30274915999999</v>
      </c>
      <c r="O213" s="36">
        <f>SUMIFS(СВЦЭМ!$E$39:$E$782,СВЦЭМ!$A$39:$A$782,$A213,СВЦЭМ!$B$39:$B$782,O$191)+'СЕТ СН'!$F$15</f>
        <v>175.17677739000001</v>
      </c>
      <c r="P213" s="36">
        <f>SUMIFS(СВЦЭМ!$E$39:$E$782,СВЦЭМ!$A$39:$A$782,$A213,СВЦЭМ!$B$39:$B$782,P$191)+'СЕТ СН'!$F$15</f>
        <v>174.99945387</v>
      </c>
      <c r="Q213" s="36">
        <f>SUMIFS(СВЦЭМ!$E$39:$E$782,СВЦЭМ!$A$39:$A$782,$A213,СВЦЭМ!$B$39:$B$782,Q$191)+'СЕТ СН'!$F$15</f>
        <v>174.81057872</v>
      </c>
      <c r="R213" s="36">
        <f>SUMIFS(СВЦЭМ!$E$39:$E$782,СВЦЭМ!$A$39:$A$782,$A213,СВЦЭМ!$B$39:$B$782,R$191)+'СЕТ СН'!$F$15</f>
        <v>174.36008229000001</v>
      </c>
      <c r="S213" s="36">
        <f>SUMIFS(СВЦЭМ!$E$39:$E$782,СВЦЭМ!$A$39:$A$782,$A213,СВЦЭМ!$B$39:$B$782,S$191)+'СЕТ СН'!$F$15</f>
        <v>173.40510262999999</v>
      </c>
      <c r="T213" s="36">
        <f>SUMIFS(СВЦЭМ!$E$39:$E$782,СВЦЭМ!$A$39:$A$782,$A213,СВЦЭМ!$B$39:$B$782,T$191)+'СЕТ СН'!$F$15</f>
        <v>173.02069366000001</v>
      </c>
      <c r="U213" s="36">
        <f>SUMIFS(СВЦЭМ!$E$39:$E$782,СВЦЭМ!$A$39:$A$782,$A213,СВЦЭМ!$B$39:$B$782,U$191)+'СЕТ СН'!$F$15</f>
        <v>174.91731604</v>
      </c>
      <c r="V213" s="36">
        <f>SUMIFS(СВЦЭМ!$E$39:$E$782,СВЦЭМ!$A$39:$A$782,$A213,СВЦЭМ!$B$39:$B$782,V$191)+'СЕТ СН'!$F$15</f>
        <v>176.39881782</v>
      </c>
      <c r="W213" s="36">
        <f>SUMIFS(СВЦЭМ!$E$39:$E$782,СВЦЭМ!$A$39:$A$782,$A213,СВЦЭМ!$B$39:$B$782,W$191)+'СЕТ СН'!$F$15</f>
        <v>171.76665804000001</v>
      </c>
      <c r="X213" s="36">
        <f>SUMIFS(СВЦЭМ!$E$39:$E$782,СВЦЭМ!$A$39:$A$782,$A213,СВЦЭМ!$B$39:$B$782,X$191)+'СЕТ СН'!$F$15</f>
        <v>181.0346878</v>
      </c>
      <c r="Y213" s="36">
        <f>SUMIFS(СВЦЭМ!$E$39:$E$782,СВЦЭМ!$A$39:$A$782,$A213,СВЦЭМ!$B$39:$B$782,Y$191)+'СЕТ СН'!$F$15</f>
        <v>191.75696528</v>
      </c>
    </row>
    <row r="214" spans="1:25" ht="15.75" x14ac:dyDescent="0.2">
      <c r="A214" s="35">
        <f t="shared" si="5"/>
        <v>45496</v>
      </c>
      <c r="B214" s="36">
        <f>SUMIFS(СВЦЭМ!$E$39:$E$782,СВЦЭМ!$A$39:$A$782,$A214,СВЦЭМ!$B$39:$B$782,B$191)+'СЕТ СН'!$F$15</f>
        <v>219.27504776999999</v>
      </c>
      <c r="C214" s="36">
        <f>SUMIFS(СВЦЭМ!$E$39:$E$782,СВЦЭМ!$A$39:$A$782,$A214,СВЦЭМ!$B$39:$B$782,C$191)+'СЕТ СН'!$F$15</f>
        <v>231.95876623999999</v>
      </c>
      <c r="D214" s="36">
        <f>SUMIFS(СВЦЭМ!$E$39:$E$782,СВЦЭМ!$A$39:$A$782,$A214,СВЦЭМ!$B$39:$B$782,D$191)+'СЕТ СН'!$F$15</f>
        <v>238.64816429000001</v>
      </c>
      <c r="E214" s="36">
        <f>SUMIFS(СВЦЭМ!$E$39:$E$782,СВЦЭМ!$A$39:$A$782,$A214,СВЦЭМ!$B$39:$B$782,E$191)+'СЕТ СН'!$F$15</f>
        <v>241.19822963999999</v>
      </c>
      <c r="F214" s="36">
        <f>SUMIFS(СВЦЭМ!$E$39:$E$782,СВЦЭМ!$A$39:$A$782,$A214,СВЦЭМ!$B$39:$B$782,F$191)+'СЕТ СН'!$F$15</f>
        <v>240.36983789999999</v>
      </c>
      <c r="G214" s="36">
        <f>SUMIFS(СВЦЭМ!$E$39:$E$782,СВЦЭМ!$A$39:$A$782,$A214,СВЦЭМ!$B$39:$B$782,G$191)+'СЕТ СН'!$F$15</f>
        <v>236.49429301999999</v>
      </c>
      <c r="H214" s="36">
        <f>SUMIFS(СВЦЭМ!$E$39:$E$782,СВЦЭМ!$A$39:$A$782,$A214,СВЦЭМ!$B$39:$B$782,H$191)+'СЕТ СН'!$F$15</f>
        <v>230.70123946999999</v>
      </c>
      <c r="I214" s="36">
        <f>SUMIFS(СВЦЭМ!$E$39:$E$782,СВЦЭМ!$A$39:$A$782,$A214,СВЦЭМ!$B$39:$B$782,I$191)+'СЕТ СН'!$F$15</f>
        <v>215.63857037</v>
      </c>
      <c r="J214" s="36">
        <f>SUMIFS(СВЦЭМ!$E$39:$E$782,СВЦЭМ!$A$39:$A$782,$A214,СВЦЭМ!$B$39:$B$782,J$191)+'СЕТ СН'!$F$15</f>
        <v>200.71627805</v>
      </c>
      <c r="K214" s="36">
        <f>SUMIFS(СВЦЭМ!$E$39:$E$782,СВЦЭМ!$A$39:$A$782,$A214,СВЦЭМ!$B$39:$B$782,K$191)+'СЕТ СН'!$F$15</f>
        <v>189.66386433</v>
      </c>
      <c r="L214" s="36">
        <f>SUMIFS(СВЦЭМ!$E$39:$E$782,СВЦЭМ!$A$39:$A$782,$A214,СВЦЭМ!$B$39:$B$782,L$191)+'СЕТ СН'!$F$15</f>
        <v>185.25036997000001</v>
      </c>
      <c r="M214" s="36">
        <f>SUMIFS(СВЦЭМ!$E$39:$E$782,СВЦЭМ!$A$39:$A$782,$A214,СВЦЭМ!$B$39:$B$782,M$191)+'СЕТ СН'!$F$15</f>
        <v>182.86284176999999</v>
      </c>
      <c r="N214" s="36">
        <f>SUMIFS(СВЦЭМ!$E$39:$E$782,СВЦЭМ!$A$39:$A$782,$A214,СВЦЭМ!$B$39:$B$782,N$191)+'СЕТ СН'!$F$15</f>
        <v>180.80676302000001</v>
      </c>
      <c r="O214" s="36">
        <f>SUMIFS(СВЦЭМ!$E$39:$E$782,СВЦЭМ!$A$39:$A$782,$A214,СВЦЭМ!$B$39:$B$782,O$191)+'СЕТ СН'!$F$15</f>
        <v>179.47322320000001</v>
      </c>
      <c r="P214" s="36">
        <f>SUMIFS(СВЦЭМ!$E$39:$E$782,СВЦЭМ!$A$39:$A$782,$A214,СВЦЭМ!$B$39:$B$782,P$191)+'СЕТ СН'!$F$15</f>
        <v>178.29291620999999</v>
      </c>
      <c r="Q214" s="36">
        <f>SUMIFS(СВЦЭМ!$E$39:$E$782,СВЦЭМ!$A$39:$A$782,$A214,СВЦЭМ!$B$39:$B$782,Q$191)+'СЕТ СН'!$F$15</f>
        <v>178.33188007999999</v>
      </c>
      <c r="R214" s="36">
        <f>SUMIFS(СВЦЭМ!$E$39:$E$782,СВЦЭМ!$A$39:$A$782,$A214,СВЦЭМ!$B$39:$B$782,R$191)+'СЕТ СН'!$F$15</f>
        <v>179.37142663</v>
      </c>
      <c r="S214" s="36">
        <f>SUMIFS(СВЦЭМ!$E$39:$E$782,СВЦЭМ!$A$39:$A$782,$A214,СВЦЭМ!$B$39:$B$782,S$191)+'СЕТ СН'!$F$15</f>
        <v>179.5362504</v>
      </c>
      <c r="T214" s="36">
        <f>SUMIFS(СВЦЭМ!$E$39:$E$782,СВЦЭМ!$A$39:$A$782,$A214,СВЦЭМ!$B$39:$B$782,T$191)+'СЕТ СН'!$F$15</f>
        <v>180.64950451000001</v>
      </c>
      <c r="U214" s="36">
        <f>SUMIFS(СВЦЭМ!$E$39:$E$782,СВЦЭМ!$A$39:$A$782,$A214,СВЦЭМ!$B$39:$B$782,U$191)+'СЕТ СН'!$F$15</f>
        <v>182.62000338000001</v>
      </c>
      <c r="V214" s="36">
        <f>SUMIFS(СВЦЭМ!$E$39:$E$782,СВЦЭМ!$A$39:$A$782,$A214,СВЦЭМ!$B$39:$B$782,V$191)+'СЕТ СН'!$F$15</f>
        <v>183.76223234</v>
      </c>
      <c r="W214" s="36">
        <f>SUMIFS(СВЦЭМ!$E$39:$E$782,СВЦЭМ!$A$39:$A$782,$A214,СВЦЭМ!$B$39:$B$782,W$191)+'СЕТ СН'!$F$15</f>
        <v>181.94888789999999</v>
      </c>
      <c r="X214" s="36">
        <f>SUMIFS(СВЦЭМ!$E$39:$E$782,СВЦЭМ!$A$39:$A$782,$A214,СВЦЭМ!$B$39:$B$782,X$191)+'СЕТ СН'!$F$15</f>
        <v>189.36188844</v>
      </c>
      <c r="Y214" s="36">
        <f>SUMIFS(СВЦЭМ!$E$39:$E$782,СВЦЭМ!$A$39:$A$782,$A214,СВЦЭМ!$B$39:$B$782,Y$191)+'СЕТ СН'!$F$15</f>
        <v>199.26755507999999</v>
      </c>
    </row>
    <row r="215" spans="1:25" ht="15.75" x14ac:dyDescent="0.2">
      <c r="A215" s="35">
        <f t="shared" si="5"/>
        <v>45497</v>
      </c>
      <c r="B215" s="36">
        <f>SUMIFS(СВЦЭМ!$E$39:$E$782,СВЦЭМ!$A$39:$A$782,$A215,СВЦЭМ!$B$39:$B$782,B$191)+'СЕТ СН'!$F$15</f>
        <v>224.42097018000001</v>
      </c>
      <c r="C215" s="36">
        <f>SUMIFS(СВЦЭМ!$E$39:$E$782,СВЦЭМ!$A$39:$A$782,$A215,СВЦЭМ!$B$39:$B$782,C$191)+'СЕТ СН'!$F$15</f>
        <v>237.02370263</v>
      </c>
      <c r="D215" s="36">
        <f>SUMIFS(СВЦЭМ!$E$39:$E$782,СВЦЭМ!$A$39:$A$782,$A215,СВЦЭМ!$B$39:$B$782,D$191)+'СЕТ СН'!$F$15</f>
        <v>242.27374545999999</v>
      </c>
      <c r="E215" s="36">
        <f>SUMIFS(СВЦЭМ!$E$39:$E$782,СВЦЭМ!$A$39:$A$782,$A215,СВЦЭМ!$B$39:$B$782,E$191)+'СЕТ СН'!$F$15</f>
        <v>238.79667273999999</v>
      </c>
      <c r="F215" s="36">
        <f>SUMIFS(СВЦЭМ!$E$39:$E$782,СВЦЭМ!$A$39:$A$782,$A215,СВЦЭМ!$B$39:$B$782,F$191)+'СЕТ СН'!$F$15</f>
        <v>239.10152901999999</v>
      </c>
      <c r="G215" s="36">
        <f>SUMIFS(СВЦЭМ!$E$39:$E$782,СВЦЭМ!$A$39:$A$782,$A215,СВЦЭМ!$B$39:$B$782,G$191)+'СЕТ СН'!$F$15</f>
        <v>239.37257019</v>
      </c>
      <c r="H215" s="36">
        <f>SUMIFS(СВЦЭМ!$E$39:$E$782,СВЦЭМ!$A$39:$A$782,$A215,СВЦЭМ!$B$39:$B$782,H$191)+'СЕТ СН'!$F$15</f>
        <v>237.34682337999999</v>
      </c>
      <c r="I215" s="36">
        <f>SUMIFS(СВЦЭМ!$E$39:$E$782,СВЦЭМ!$A$39:$A$782,$A215,СВЦЭМ!$B$39:$B$782,I$191)+'СЕТ СН'!$F$15</f>
        <v>223.50312276</v>
      </c>
      <c r="J215" s="36">
        <f>SUMIFS(СВЦЭМ!$E$39:$E$782,СВЦЭМ!$A$39:$A$782,$A215,СВЦЭМ!$B$39:$B$782,J$191)+'СЕТ СН'!$F$15</f>
        <v>207.18554361</v>
      </c>
      <c r="K215" s="36">
        <f>SUMIFS(СВЦЭМ!$E$39:$E$782,СВЦЭМ!$A$39:$A$782,$A215,СВЦЭМ!$B$39:$B$782,K$191)+'СЕТ СН'!$F$15</f>
        <v>195.67206475</v>
      </c>
      <c r="L215" s="36">
        <f>SUMIFS(СВЦЭМ!$E$39:$E$782,СВЦЭМ!$A$39:$A$782,$A215,СВЦЭМ!$B$39:$B$782,L$191)+'СЕТ СН'!$F$15</f>
        <v>188.78718042</v>
      </c>
      <c r="M215" s="36">
        <f>SUMIFS(СВЦЭМ!$E$39:$E$782,СВЦЭМ!$A$39:$A$782,$A215,СВЦЭМ!$B$39:$B$782,M$191)+'СЕТ СН'!$F$15</f>
        <v>185.73589554</v>
      </c>
      <c r="N215" s="36">
        <f>SUMIFS(СВЦЭМ!$E$39:$E$782,СВЦЭМ!$A$39:$A$782,$A215,СВЦЭМ!$B$39:$B$782,N$191)+'СЕТ СН'!$F$15</f>
        <v>184.43241762</v>
      </c>
      <c r="O215" s="36">
        <f>SUMIFS(СВЦЭМ!$E$39:$E$782,СВЦЭМ!$A$39:$A$782,$A215,СВЦЭМ!$B$39:$B$782,O$191)+'СЕТ СН'!$F$15</f>
        <v>184.16465325999999</v>
      </c>
      <c r="P215" s="36">
        <f>SUMIFS(СВЦЭМ!$E$39:$E$782,СВЦЭМ!$A$39:$A$782,$A215,СВЦЭМ!$B$39:$B$782,P$191)+'СЕТ СН'!$F$15</f>
        <v>183.66404743000001</v>
      </c>
      <c r="Q215" s="36">
        <f>SUMIFS(СВЦЭМ!$E$39:$E$782,СВЦЭМ!$A$39:$A$782,$A215,СВЦЭМ!$B$39:$B$782,Q$191)+'СЕТ СН'!$F$15</f>
        <v>184.47555588</v>
      </c>
      <c r="R215" s="36">
        <f>SUMIFS(СВЦЭМ!$E$39:$E$782,СВЦЭМ!$A$39:$A$782,$A215,СВЦЭМ!$B$39:$B$782,R$191)+'СЕТ СН'!$F$15</f>
        <v>184.67577656</v>
      </c>
      <c r="S215" s="36">
        <f>SUMIFS(СВЦЭМ!$E$39:$E$782,СВЦЭМ!$A$39:$A$782,$A215,СВЦЭМ!$B$39:$B$782,S$191)+'СЕТ СН'!$F$15</f>
        <v>186.04993739</v>
      </c>
      <c r="T215" s="36">
        <f>SUMIFS(СВЦЭМ!$E$39:$E$782,СВЦЭМ!$A$39:$A$782,$A215,СВЦЭМ!$B$39:$B$782,T$191)+'СЕТ СН'!$F$15</f>
        <v>187.03720261000001</v>
      </c>
      <c r="U215" s="36">
        <f>SUMIFS(СВЦЭМ!$E$39:$E$782,СВЦЭМ!$A$39:$A$782,$A215,СВЦЭМ!$B$39:$B$782,U$191)+'СЕТ СН'!$F$15</f>
        <v>189.48675209999999</v>
      </c>
      <c r="V215" s="36">
        <f>SUMIFS(СВЦЭМ!$E$39:$E$782,СВЦЭМ!$A$39:$A$782,$A215,СВЦЭМ!$B$39:$B$782,V$191)+'СЕТ СН'!$F$15</f>
        <v>191.14759570000001</v>
      </c>
      <c r="W215" s="36">
        <f>SUMIFS(СВЦЭМ!$E$39:$E$782,СВЦЭМ!$A$39:$A$782,$A215,СВЦЭМ!$B$39:$B$782,W$191)+'СЕТ СН'!$F$15</f>
        <v>189.27039866000001</v>
      </c>
      <c r="X215" s="36">
        <f>SUMIFS(СВЦЭМ!$E$39:$E$782,СВЦЭМ!$A$39:$A$782,$A215,СВЦЭМ!$B$39:$B$782,X$191)+'СЕТ СН'!$F$15</f>
        <v>193.59389186999999</v>
      </c>
      <c r="Y215" s="36">
        <f>SUMIFS(СВЦЭМ!$E$39:$E$782,СВЦЭМ!$A$39:$A$782,$A215,СВЦЭМ!$B$39:$B$782,Y$191)+'СЕТ СН'!$F$15</f>
        <v>205.10538625999999</v>
      </c>
    </row>
    <row r="216" spans="1:25" ht="15.75" x14ac:dyDescent="0.2">
      <c r="A216" s="35">
        <f t="shared" si="5"/>
        <v>45498</v>
      </c>
      <c r="B216" s="36">
        <f>SUMIFS(СВЦЭМ!$E$39:$E$782,СВЦЭМ!$A$39:$A$782,$A216,СВЦЭМ!$B$39:$B$782,B$191)+'СЕТ СН'!$F$15</f>
        <v>219.41752679999999</v>
      </c>
      <c r="C216" s="36">
        <f>SUMIFS(СВЦЭМ!$E$39:$E$782,СВЦЭМ!$A$39:$A$782,$A216,СВЦЭМ!$B$39:$B$782,C$191)+'СЕТ СН'!$F$15</f>
        <v>233.31163298999999</v>
      </c>
      <c r="D216" s="36">
        <f>SUMIFS(СВЦЭМ!$E$39:$E$782,СВЦЭМ!$A$39:$A$782,$A216,СВЦЭМ!$B$39:$B$782,D$191)+'СЕТ СН'!$F$15</f>
        <v>243.47896825000001</v>
      </c>
      <c r="E216" s="36">
        <f>SUMIFS(СВЦЭМ!$E$39:$E$782,СВЦЭМ!$A$39:$A$782,$A216,СВЦЭМ!$B$39:$B$782,E$191)+'СЕТ СН'!$F$15</f>
        <v>245.54079326999999</v>
      </c>
      <c r="F216" s="36">
        <f>SUMIFS(СВЦЭМ!$E$39:$E$782,СВЦЭМ!$A$39:$A$782,$A216,СВЦЭМ!$B$39:$B$782,F$191)+'СЕТ СН'!$F$15</f>
        <v>246.2235057</v>
      </c>
      <c r="G216" s="36">
        <f>SUMIFS(СВЦЭМ!$E$39:$E$782,СВЦЭМ!$A$39:$A$782,$A216,СВЦЭМ!$B$39:$B$782,G$191)+'СЕТ СН'!$F$15</f>
        <v>246.22576068999999</v>
      </c>
      <c r="H216" s="36">
        <f>SUMIFS(СВЦЭМ!$E$39:$E$782,СВЦЭМ!$A$39:$A$782,$A216,СВЦЭМ!$B$39:$B$782,H$191)+'СЕТ СН'!$F$15</f>
        <v>240.63617478</v>
      </c>
      <c r="I216" s="36">
        <f>SUMIFS(СВЦЭМ!$E$39:$E$782,СВЦЭМ!$A$39:$A$782,$A216,СВЦЭМ!$B$39:$B$782,I$191)+'СЕТ СН'!$F$15</f>
        <v>226.45574647999999</v>
      </c>
      <c r="J216" s="36">
        <f>SUMIFS(СВЦЭМ!$E$39:$E$782,СВЦЭМ!$A$39:$A$782,$A216,СВЦЭМ!$B$39:$B$782,J$191)+'СЕТ СН'!$F$15</f>
        <v>211.90152183000001</v>
      </c>
      <c r="K216" s="36">
        <f>SUMIFS(СВЦЭМ!$E$39:$E$782,СВЦЭМ!$A$39:$A$782,$A216,СВЦЭМ!$B$39:$B$782,K$191)+'СЕТ СН'!$F$15</f>
        <v>202.93485319000001</v>
      </c>
      <c r="L216" s="36">
        <f>SUMIFS(СВЦЭМ!$E$39:$E$782,СВЦЭМ!$A$39:$A$782,$A216,СВЦЭМ!$B$39:$B$782,L$191)+'СЕТ СН'!$F$15</f>
        <v>195.70002808000001</v>
      </c>
      <c r="M216" s="36">
        <f>SUMIFS(СВЦЭМ!$E$39:$E$782,СВЦЭМ!$A$39:$A$782,$A216,СВЦЭМ!$B$39:$B$782,M$191)+'СЕТ СН'!$F$15</f>
        <v>193.22521732000001</v>
      </c>
      <c r="N216" s="36">
        <f>SUMIFS(СВЦЭМ!$E$39:$E$782,СВЦЭМ!$A$39:$A$782,$A216,СВЦЭМ!$B$39:$B$782,N$191)+'СЕТ СН'!$F$15</f>
        <v>190.50743007</v>
      </c>
      <c r="O216" s="36">
        <f>SUMIFS(СВЦЭМ!$E$39:$E$782,СВЦЭМ!$A$39:$A$782,$A216,СВЦЭМ!$B$39:$B$782,O$191)+'СЕТ СН'!$F$15</f>
        <v>189.41387889999999</v>
      </c>
      <c r="P216" s="36">
        <f>SUMIFS(СВЦЭМ!$E$39:$E$782,СВЦЭМ!$A$39:$A$782,$A216,СВЦЭМ!$B$39:$B$782,P$191)+'СЕТ СН'!$F$15</f>
        <v>189.44653344</v>
      </c>
      <c r="Q216" s="36">
        <f>SUMIFS(СВЦЭМ!$E$39:$E$782,СВЦЭМ!$A$39:$A$782,$A216,СВЦЭМ!$B$39:$B$782,Q$191)+'СЕТ СН'!$F$15</f>
        <v>188.65212792</v>
      </c>
      <c r="R216" s="36">
        <f>SUMIFS(СВЦЭМ!$E$39:$E$782,СВЦЭМ!$A$39:$A$782,$A216,СВЦЭМ!$B$39:$B$782,R$191)+'СЕТ СН'!$F$15</f>
        <v>190.71742767000001</v>
      </c>
      <c r="S216" s="36">
        <f>SUMIFS(СВЦЭМ!$E$39:$E$782,СВЦЭМ!$A$39:$A$782,$A216,СВЦЭМ!$B$39:$B$782,S$191)+'СЕТ СН'!$F$15</f>
        <v>190.09697309000001</v>
      </c>
      <c r="T216" s="36">
        <f>SUMIFS(СВЦЭМ!$E$39:$E$782,СВЦЭМ!$A$39:$A$782,$A216,СВЦЭМ!$B$39:$B$782,T$191)+'СЕТ СН'!$F$15</f>
        <v>189.80156063000001</v>
      </c>
      <c r="U216" s="36">
        <f>SUMIFS(СВЦЭМ!$E$39:$E$782,СВЦЭМ!$A$39:$A$782,$A216,СВЦЭМ!$B$39:$B$782,U$191)+'СЕТ СН'!$F$15</f>
        <v>192.42464734000001</v>
      </c>
      <c r="V216" s="36">
        <f>SUMIFS(СВЦЭМ!$E$39:$E$782,СВЦЭМ!$A$39:$A$782,$A216,СВЦЭМ!$B$39:$B$782,V$191)+'СЕТ СН'!$F$15</f>
        <v>194.00334282</v>
      </c>
      <c r="W216" s="36">
        <f>SUMIFS(СВЦЭМ!$E$39:$E$782,СВЦЭМ!$A$39:$A$782,$A216,СВЦЭМ!$B$39:$B$782,W$191)+'СЕТ СН'!$F$15</f>
        <v>190.77751560999999</v>
      </c>
      <c r="X216" s="36">
        <f>SUMIFS(СВЦЭМ!$E$39:$E$782,СВЦЭМ!$A$39:$A$782,$A216,СВЦЭМ!$B$39:$B$782,X$191)+'СЕТ СН'!$F$15</f>
        <v>198.87096904000001</v>
      </c>
      <c r="Y216" s="36">
        <f>SUMIFS(СВЦЭМ!$E$39:$E$782,СВЦЭМ!$A$39:$A$782,$A216,СВЦЭМ!$B$39:$B$782,Y$191)+'СЕТ СН'!$F$15</f>
        <v>210.68890365999999</v>
      </c>
    </row>
    <row r="217" spans="1:25" ht="15.75" x14ac:dyDescent="0.2">
      <c r="A217" s="35">
        <f t="shared" si="5"/>
        <v>45499</v>
      </c>
      <c r="B217" s="36">
        <f>SUMIFS(СВЦЭМ!$E$39:$E$782,СВЦЭМ!$A$39:$A$782,$A217,СВЦЭМ!$B$39:$B$782,B$191)+'СЕТ СН'!$F$15</f>
        <v>217.47440932000001</v>
      </c>
      <c r="C217" s="36">
        <f>SUMIFS(СВЦЭМ!$E$39:$E$782,СВЦЭМ!$A$39:$A$782,$A217,СВЦЭМ!$B$39:$B$782,C$191)+'СЕТ СН'!$F$15</f>
        <v>226.27622740999999</v>
      </c>
      <c r="D217" s="36">
        <f>SUMIFS(СВЦЭМ!$E$39:$E$782,СВЦЭМ!$A$39:$A$782,$A217,СВЦЭМ!$B$39:$B$782,D$191)+'СЕТ СН'!$F$15</f>
        <v>235.47930421000001</v>
      </c>
      <c r="E217" s="36">
        <f>SUMIFS(СВЦЭМ!$E$39:$E$782,СВЦЭМ!$A$39:$A$782,$A217,СВЦЭМ!$B$39:$B$782,E$191)+'СЕТ СН'!$F$15</f>
        <v>234.40026036</v>
      </c>
      <c r="F217" s="36">
        <f>SUMIFS(СВЦЭМ!$E$39:$E$782,СВЦЭМ!$A$39:$A$782,$A217,СВЦЭМ!$B$39:$B$782,F$191)+'СЕТ СН'!$F$15</f>
        <v>234.57229756999999</v>
      </c>
      <c r="G217" s="36">
        <f>SUMIFS(СВЦЭМ!$E$39:$E$782,СВЦЭМ!$A$39:$A$782,$A217,СВЦЭМ!$B$39:$B$782,G$191)+'СЕТ СН'!$F$15</f>
        <v>235.37131210000001</v>
      </c>
      <c r="H217" s="36">
        <f>SUMIFS(СВЦЭМ!$E$39:$E$782,СВЦЭМ!$A$39:$A$782,$A217,СВЦЭМ!$B$39:$B$782,H$191)+'СЕТ СН'!$F$15</f>
        <v>212.23179832</v>
      </c>
      <c r="I217" s="36">
        <f>SUMIFS(СВЦЭМ!$E$39:$E$782,СВЦЭМ!$A$39:$A$782,$A217,СВЦЭМ!$B$39:$B$782,I$191)+'СЕТ СН'!$F$15</f>
        <v>213.63971097999999</v>
      </c>
      <c r="J217" s="36">
        <f>SUMIFS(СВЦЭМ!$E$39:$E$782,СВЦЭМ!$A$39:$A$782,$A217,СВЦЭМ!$B$39:$B$782,J$191)+'СЕТ СН'!$F$15</f>
        <v>203.22823668000001</v>
      </c>
      <c r="K217" s="36">
        <f>SUMIFS(СВЦЭМ!$E$39:$E$782,СВЦЭМ!$A$39:$A$782,$A217,СВЦЭМ!$B$39:$B$782,K$191)+'СЕТ СН'!$F$15</f>
        <v>196.61231720000001</v>
      </c>
      <c r="L217" s="36">
        <f>SUMIFS(СВЦЭМ!$E$39:$E$782,СВЦЭМ!$A$39:$A$782,$A217,СВЦЭМ!$B$39:$B$782,L$191)+'СЕТ СН'!$F$15</f>
        <v>192.80551951000001</v>
      </c>
      <c r="M217" s="36">
        <f>SUMIFS(СВЦЭМ!$E$39:$E$782,СВЦЭМ!$A$39:$A$782,$A217,СВЦЭМ!$B$39:$B$782,M$191)+'СЕТ СН'!$F$15</f>
        <v>190.67838549999999</v>
      </c>
      <c r="N217" s="36">
        <f>SUMIFS(СВЦЭМ!$E$39:$E$782,СВЦЭМ!$A$39:$A$782,$A217,СВЦЭМ!$B$39:$B$782,N$191)+'СЕТ СН'!$F$15</f>
        <v>188.78436995999999</v>
      </c>
      <c r="O217" s="36">
        <f>SUMIFS(СВЦЭМ!$E$39:$E$782,СВЦЭМ!$A$39:$A$782,$A217,СВЦЭМ!$B$39:$B$782,O$191)+'СЕТ СН'!$F$15</f>
        <v>187.15433168999999</v>
      </c>
      <c r="P217" s="36">
        <f>SUMIFS(СВЦЭМ!$E$39:$E$782,СВЦЭМ!$A$39:$A$782,$A217,СВЦЭМ!$B$39:$B$782,P$191)+'СЕТ СН'!$F$15</f>
        <v>187.25008409</v>
      </c>
      <c r="Q217" s="36">
        <f>SUMIFS(СВЦЭМ!$E$39:$E$782,СВЦЭМ!$A$39:$A$782,$A217,СВЦЭМ!$B$39:$B$782,Q$191)+'СЕТ СН'!$F$15</f>
        <v>188.14159114</v>
      </c>
      <c r="R217" s="36">
        <f>SUMIFS(СВЦЭМ!$E$39:$E$782,СВЦЭМ!$A$39:$A$782,$A217,СВЦЭМ!$B$39:$B$782,R$191)+'СЕТ СН'!$F$15</f>
        <v>187.90829975</v>
      </c>
      <c r="S217" s="36">
        <f>SUMIFS(СВЦЭМ!$E$39:$E$782,СВЦЭМ!$A$39:$A$782,$A217,СВЦЭМ!$B$39:$B$782,S$191)+'СЕТ СН'!$F$15</f>
        <v>186.57503596000001</v>
      </c>
      <c r="T217" s="36">
        <f>SUMIFS(СВЦЭМ!$E$39:$E$782,СВЦЭМ!$A$39:$A$782,$A217,СВЦЭМ!$B$39:$B$782,T$191)+'СЕТ СН'!$F$15</f>
        <v>185.89644111000001</v>
      </c>
      <c r="U217" s="36">
        <f>SUMIFS(СВЦЭМ!$E$39:$E$782,СВЦЭМ!$A$39:$A$782,$A217,СВЦЭМ!$B$39:$B$782,U$191)+'СЕТ СН'!$F$15</f>
        <v>190.33134247000001</v>
      </c>
      <c r="V217" s="36">
        <f>SUMIFS(СВЦЭМ!$E$39:$E$782,СВЦЭМ!$A$39:$A$782,$A217,СВЦЭМ!$B$39:$B$782,V$191)+'СЕТ СН'!$F$15</f>
        <v>193.68244017000001</v>
      </c>
      <c r="W217" s="36">
        <f>SUMIFS(СВЦЭМ!$E$39:$E$782,СВЦЭМ!$A$39:$A$782,$A217,СВЦЭМ!$B$39:$B$782,W$191)+'СЕТ СН'!$F$15</f>
        <v>190.32661701000001</v>
      </c>
      <c r="X217" s="36">
        <f>SUMIFS(СВЦЭМ!$E$39:$E$782,СВЦЭМ!$A$39:$A$782,$A217,СВЦЭМ!$B$39:$B$782,X$191)+'СЕТ СН'!$F$15</f>
        <v>198.96057418000001</v>
      </c>
      <c r="Y217" s="36">
        <f>SUMIFS(СВЦЭМ!$E$39:$E$782,СВЦЭМ!$A$39:$A$782,$A217,СВЦЭМ!$B$39:$B$782,Y$191)+'СЕТ СН'!$F$15</f>
        <v>210.70709428999999</v>
      </c>
    </row>
    <row r="218" spans="1:25" ht="15.75" x14ac:dyDescent="0.2">
      <c r="A218" s="35">
        <f t="shared" si="5"/>
        <v>45500</v>
      </c>
      <c r="B218" s="36">
        <f>SUMIFS(СВЦЭМ!$E$39:$E$782,СВЦЭМ!$A$39:$A$782,$A218,СВЦЭМ!$B$39:$B$782,B$191)+'СЕТ СН'!$F$15</f>
        <v>222.07253470000001</v>
      </c>
      <c r="C218" s="36">
        <f>SUMIFS(СВЦЭМ!$E$39:$E$782,СВЦЭМ!$A$39:$A$782,$A218,СВЦЭМ!$B$39:$B$782,C$191)+'СЕТ СН'!$F$15</f>
        <v>231.19744270000001</v>
      </c>
      <c r="D218" s="36">
        <f>SUMIFS(СВЦЭМ!$E$39:$E$782,СВЦЭМ!$A$39:$A$782,$A218,СВЦЭМ!$B$39:$B$782,D$191)+'СЕТ СН'!$F$15</f>
        <v>236.64782213999999</v>
      </c>
      <c r="E218" s="36">
        <f>SUMIFS(СВЦЭМ!$E$39:$E$782,СВЦЭМ!$A$39:$A$782,$A218,СВЦЭМ!$B$39:$B$782,E$191)+'СЕТ СН'!$F$15</f>
        <v>241.00287180000001</v>
      </c>
      <c r="F218" s="36">
        <f>SUMIFS(СВЦЭМ!$E$39:$E$782,СВЦЭМ!$A$39:$A$782,$A218,СВЦЭМ!$B$39:$B$782,F$191)+'СЕТ СН'!$F$15</f>
        <v>238.66114157000001</v>
      </c>
      <c r="G218" s="36">
        <f>SUMIFS(СВЦЭМ!$E$39:$E$782,СВЦЭМ!$A$39:$A$782,$A218,СВЦЭМ!$B$39:$B$782,G$191)+'СЕТ СН'!$F$15</f>
        <v>240.07779796</v>
      </c>
      <c r="H218" s="36">
        <f>SUMIFS(СВЦЭМ!$E$39:$E$782,СВЦЭМ!$A$39:$A$782,$A218,СВЦЭМ!$B$39:$B$782,H$191)+'СЕТ СН'!$F$15</f>
        <v>235.77313014999999</v>
      </c>
      <c r="I218" s="36">
        <f>SUMIFS(СВЦЭМ!$E$39:$E$782,СВЦЭМ!$A$39:$A$782,$A218,СВЦЭМ!$B$39:$B$782,I$191)+'СЕТ СН'!$F$15</f>
        <v>219.39890381999999</v>
      </c>
      <c r="J218" s="36">
        <f>SUMIFS(СВЦЭМ!$E$39:$E$782,СВЦЭМ!$A$39:$A$782,$A218,СВЦЭМ!$B$39:$B$782,J$191)+'СЕТ СН'!$F$15</f>
        <v>216.13614325</v>
      </c>
      <c r="K218" s="36">
        <f>SUMIFS(СВЦЭМ!$E$39:$E$782,СВЦЭМ!$A$39:$A$782,$A218,СВЦЭМ!$B$39:$B$782,K$191)+'СЕТ СН'!$F$15</f>
        <v>205.51164452</v>
      </c>
      <c r="L218" s="36">
        <f>SUMIFS(СВЦЭМ!$E$39:$E$782,СВЦЭМ!$A$39:$A$782,$A218,СВЦЭМ!$B$39:$B$782,L$191)+'СЕТ СН'!$F$15</f>
        <v>197.92724636</v>
      </c>
      <c r="M218" s="36">
        <f>SUMIFS(СВЦЭМ!$E$39:$E$782,СВЦЭМ!$A$39:$A$782,$A218,СВЦЭМ!$B$39:$B$782,M$191)+'СЕТ СН'!$F$15</f>
        <v>193.70733050999999</v>
      </c>
      <c r="N218" s="36">
        <f>SUMIFS(СВЦЭМ!$E$39:$E$782,СВЦЭМ!$A$39:$A$782,$A218,СВЦЭМ!$B$39:$B$782,N$191)+'СЕТ СН'!$F$15</f>
        <v>193.13491965</v>
      </c>
      <c r="O218" s="36">
        <f>SUMIFS(СВЦЭМ!$E$39:$E$782,СВЦЭМ!$A$39:$A$782,$A218,СВЦЭМ!$B$39:$B$782,O$191)+'СЕТ СН'!$F$15</f>
        <v>192.82763740999999</v>
      </c>
      <c r="P218" s="36">
        <f>SUMIFS(СВЦЭМ!$E$39:$E$782,СВЦЭМ!$A$39:$A$782,$A218,СВЦЭМ!$B$39:$B$782,P$191)+'СЕТ СН'!$F$15</f>
        <v>193.84176683999999</v>
      </c>
      <c r="Q218" s="36">
        <f>SUMIFS(СВЦЭМ!$E$39:$E$782,СВЦЭМ!$A$39:$A$782,$A218,СВЦЭМ!$B$39:$B$782,Q$191)+'СЕТ СН'!$F$15</f>
        <v>194.21825849999999</v>
      </c>
      <c r="R218" s="36">
        <f>SUMIFS(СВЦЭМ!$E$39:$E$782,СВЦЭМ!$A$39:$A$782,$A218,СВЦЭМ!$B$39:$B$782,R$191)+'СЕТ СН'!$F$15</f>
        <v>194.64314698000001</v>
      </c>
      <c r="S218" s="36">
        <f>SUMIFS(СВЦЭМ!$E$39:$E$782,СВЦЭМ!$A$39:$A$782,$A218,СВЦЭМ!$B$39:$B$782,S$191)+'СЕТ СН'!$F$15</f>
        <v>193.69812657</v>
      </c>
      <c r="T218" s="36">
        <f>SUMIFS(СВЦЭМ!$E$39:$E$782,СВЦЭМ!$A$39:$A$782,$A218,СВЦЭМ!$B$39:$B$782,T$191)+'СЕТ СН'!$F$15</f>
        <v>192.36131528999999</v>
      </c>
      <c r="U218" s="36">
        <f>SUMIFS(СВЦЭМ!$E$39:$E$782,СВЦЭМ!$A$39:$A$782,$A218,СВЦЭМ!$B$39:$B$782,U$191)+'СЕТ СН'!$F$15</f>
        <v>195.38692147</v>
      </c>
      <c r="V218" s="36">
        <f>SUMIFS(СВЦЭМ!$E$39:$E$782,СВЦЭМ!$A$39:$A$782,$A218,СВЦЭМ!$B$39:$B$782,V$191)+'СЕТ СН'!$F$15</f>
        <v>196.11263586000001</v>
      </c>
      <c r="W218" s="36">
        <f>SUMIFS(СВЦЭМ!$E$39:$E$782,СВЦЭМ!$A$39:$A$782,$A218,СВЦЭМ!$B$39:$B$782,W$191)+'СЕТ СН'!$F$15</f>
        <v>193.98173833000001</v>
      </c>
      <c r="X218" s="36">
        <f>SUMIFS(СВЦЭМ!$E$39:$E$782,СВЦЭМ!$A$39:$A$782,$A218,СВЦЭМ!$B$39:$B$782,X$191)+'СЕТ СН'!$F$15</f>
        <v>200.3943615</v>
      </c>
      <c r="Y218" s="36">
        <f>SUMIFS(СВЦЭМ!$E$39:$E$782,СВЦЭМ!$A$39:$A$782,$A218,СВЦЭМ!$B$39:$B$782,Y$191)+'СЕТ СН'!$F$15</f>
        <v>213.20444728999999</v>
      </c>
    </row>
    <row r="219" spans="1:25" ht="15.75" x14ac:dyDescent="0.2">
      <c r="A219" s="35">
        <f t="shared" si="5"/>
        <v>45501</v>
      </c>
      <c r="B219" s="36">
        <f>SUMIFS(СВЦЭМ!$E$39:$E$782,СВЦЭМ!$A$39:$A$782,$A219,СВЦЭМ!$B$39:$B$782,B$191)+'СЕТ СН'!$F$15</f>
        <v>223.08761883</v>
      </c>
      <c r="C219" s="36">
        <f>SUMIFS(СВЦЭМ!$E$39:$E$782,СВЦЭМ!$A$39:$A$782,$A219,СВЦЭМ!$B$39:$B$782,C$191)+'СЕТ СН'!$F$15</f>
        <v>234.34619817000001</v>
      </c>
      <c r="D219" s="36">
        <f>SUMIFS(СВЦЭМ!$E$39:$E$782,СВЦЭМ!$A$39:$A$782,$A219,СВЦЭМ!$B$39:$B$782,D$191)+'СЕТ СН'!$F$15</f>
        <v>236.74528111000001</v>
      </c>
      <c r="E219" s="36">
        <f>SUMIFS(СВЦЭМ!$E$39:$E$782,СВЦЭМ!$A$39:$A$782,$A219,СВЦЭМ!$B$39:$B$782,E$191)+'СЕТ СН'!$F$15</f>
        <v>237.25851012000001</v>
      </c>
      <c r="F219" s="36">
        <f>SUMIFS(СВЦЭМ!$E$39:$E$782,СВЦЭМ!$A$39:$A$782,$A219,СВЦЭМ!$B$39:$B$782,F$191)+'СЕТ СН'!$F$15</f>
        <v>237.94614931000001</v>
      </c>
      <c r="G219" s="36">
        <f>SUMIFS(СВЦЭМ!$E$39:$E$782,СВЦЭМ!$A$39:$A$782,$A219,СВЦЭМ!$B$39:$B$782,G$191)+'СЕТ СН'!$F$15</f>
        <v>239.7348873</v>
      </c>
      <c r="H219" s="36">
        <f>SUMIFS(СВЦЭМ!$E$39:$E$782,СВЦЭМ!$A$39:$A$782,$A219,СВЦЭМ!$B$39:$B$782,H$191)+'СЕТ СН'!$F$15</f>
        <v>239.61445411</v>
      </c>
      <c r="I219" s="36">
        <f>SUMIFS(СВЦЭМ!$E$39:$E$782,СВЦЭМ!$A$39:$A$782,$A219,СВЦЭМ!$B$39:$B$782,I$191)+'СЕТ СН'!$F$15</f>
        <v>236.49474185</v>
      </c>
      <c r="J219" s="36">
        <f>SUMIFS(СВЦЭМ!$E$39:$E$782,СВЦЭМ!$A$39:$A$782,$A219,СВЦЭМ!$B$39:$B$782,J$191)+'СЕТ СН'!$F$15</f>
        <v>218.98804723999999</v>
      </c>
      <c r="K219" s="36">
        <f>SUMIFS(СВЦЭМ!$E$39:$E$782,СВЦЭМ!$A$39:$A$782,$A219,СВЦЭМ!$B$39:$B$782,K$191)+'СЕТ СН'!$F$15</f>
        <v>207.46228529000001</v>
      </c>
      <c r="L219" s="36">
        <f>SUMIFS(СВЦЭМ!$E$39:$E$782,СВЦЭМ!$A$39:$A$782,$A219,СВЦЭМ!$B$39:$B$782,L$191)+'СЕТ СН'!$F$15</f>
        <v>198.46581028</v>
      </c>
      <c r="M219" s="36">
        <f>SUMIFS(СВЦЭМ!$E$39:$E$782,СВЦЭМ!$A$39:$A$782,$A219,СВЦЭМ!$B$39:$B$782,M$191)+'СЕТ СН'!$F$15</f>
        <v>192.35228932000001</v>
      </c>
      <c r="N219" s="36">
        <f>SUMIFS(СВЦЭМ!$E$39:$E$782,СВЦЭМ!$A$39:$A$782,$A219,СВЦЭМ!$B$39:$B$782,N$191)+'СЕТ СН'!$F$15</f>
        <v>191.91121394999999</v>
      </c>
      <c r="O219" s="36">
        <f>SUMIFS(СВЦЭМ!$E$39:$E$782,СВЦЭМ!$A$39:$A$782,$A219,СВЦЭМ!$B$39:$B$782,O$191)+'СЕТ СН'!$F$15</f>
        <v>191.61007850999999</v>
      </c>
      <c r="P219" s="36">
        <f>SUMIFS(СВЦЭМ!$E$39:$E$782,СВЦЭМ!$A$39:$A$782,$A219,СВЦЭМ!$B$39:$B$782,P$191)+'СЕТ СН'!$F$15</f>
        <v>193.66398638999999</v>
      </c>
      <c r="Q219" s="36">
        <f>SUMIFS(СВЦЭМ!$E$39:$E$782,СВЦЭМ!$A$39:$A$782,$A219,СВЦЭМ!$B$39:$B$782,Q$191)+'СЕТ СН'!$F$15</f>
        <v>193.78425242</v>
      </c>
      <c r="R219" s="36">
        <f>SUMIFS(СВЦЭМ!$E$39:$E$782,СВЦЭМ!$A$39:$A$782,$A219,СВЦЭМ!$B$39:$B$782,R$191)+'СЕТ СН'!$F$15</f>
        <v>192.62495720000001</v>
      </c>
      <c r="S219" s="36">
        <f>SUMIFS(СВЦЭМ!$E$39:$E$782,СВЦЭМ!$A$39:$A$782,$A219,СВЦЭМ!$B$39:$B$782,S$191)+'СЕТ СН'!$F$15</f>
        <v>191.00945240999999</v>
      </c>
      <c r="T219" s="36">
        <f>SUMIFS(СВЦЭМ!$E$39:$E$782,СВЦЭМ!$A$39:$A$782,$A219,СВЦЭМ!$B$39:$B$782,T$191)+'СЕТ СН'!$F$15</f>
        <v>188.54582404999999</v>
      </c>
      <c r="U219" s="36">
        <f>SUMIFS(СВЦЭМ!$E$39:$E$782,СВЦЭМ!$A$39:$A$782,$A219,СВЦЭМ!$B$39:$B$782,U$191)+'СЕТ СН'!$F$15</f>
        <v>190.73460173999999</v>
      </c>
      <c r="V219" s="36">
        <f>SUMIFS(СВЦЭМ!$E$39:$E$782,СВЦЭМ!$A$39:$A$782,$A219,СВЦЭМ!$B$39:$B$782,V$191)+'СЕТ СН'!$F$15</f>
        <v>192.2516967</v>
      </c>
      <c r="W219" s="36">
        <f>SUMIFS(СВЦЭМ!$E$39:$E$782,СВЦЭМ!$A$39:$A$782,$A219,СВЦЭМ!$B$39:$B$782,W$191)+'СЕТ СН'!$F$15</f>
        <v>188.71201553</v>
      </c>
      <c r="X219" s="36">
        <f>SUMIFS(СВЦЭМ!$E$39:$E$782,СВЦЭМ!$A$39:$A$782,$A219,СВЦЭМ!$B$39:$B$782,X$191)+'СЕТ СН'!$F$15</f>
        <v>197.15038586</v>
      </c>
      <c r="Y219" s="36">
        <f>SUMIFS(СВЦЭМ!$E$39:$E$782,СВЦЭМ!$A$39:$A$782,$A219,СВЦЭМ!$B$39:$B$782,Y$191)+'СЕТ СН'!$F$15</f>
        <v>211.08024051999999</v>
      </c>
    </row>
    <row r="220" spans="1:25" ht="15.75" x14ac:dyDescent="0.2">
      <c r="A220" s="35">
        <f t="shared" si="5"/>
        <v>45502</v>
      </c>
      <c r="B220" s="36">
        <f>SUMIFS(СВЦЭМ!$E$39:$E$782,СВЦЭМ!$A$39:$A$782,$A220,СВЦЭМ!$B$39:$B$782,B$191)+'СЕТ СН'!$F$15</f>
        <v>235.40145533</v>
      </c>
      <c r="C220" s="36">
        <f>SUMIFS(СВЦЭМ!$E$39:$E$782,СВЦЭМ!$A$39:$A$782,$A220,СВЦЭМ!$B$39:$B$782,C$191)+'СЕТ СН'!$F$15</f>
        <v>251.15245347000001</v>
      </c>
      <c r="D220" s="36">
        <f>SUMIFS(СВЦЭМ!$E$39:$E$782,СВЦЭМ!$A$39:$A$782,$A220,СВЦЭМ!$B$39:$B$782,D$191)+'СЕТ СН'!$F$15</f>
        <v>257.01813627000001</v>
      </c>
      <c r="E220" s="36">
        <f>SUMIFS(СВЦЭМ!$E$39:$E$782,СВЦЭМ!$A$39:$A$782,$A220,СВЦЭМ!$B$39:$B$782,E$191)+'СЕТ СН'!$F$15</f>
        <v>262.78441289</v>
      </c>
      <c r="F220" s="36">
        <f>SUMIFS(СВЦЭМ!$E$39:$E$782,СВЦЭМ!$A$39:$A$782,$A220,СВЦЭМ!$B$39:$B$782,F$191)+'СЕТ СН'!$F$15</f>
        <v>262.81581669000002</v>
      </c>
      <c r="G220" s="36">
        <f>SUMIFS(СВЦЭМ!$E$39:$E$782,СВЦЭМ!$A$39:$A$782,$A220,СВЦЭМ!$B$39:$B$782,G$191)+'СЕТ СН'!$F$15</f>
        <v>260.56031092000001</v>
      </c>
      <c r="H220" s="36">
        <f>SUMIFS(СВЦЭМ!$E$39:$E$782,СВЦЭМ!$A$39:$A$782,$A220,СВЦЭМ!$B$39:$B$782,H$191)+'СЕТ СН'!$F$15</f>
        <v>253.46194510999999</v>
      </c>
      <c r="I220" s="36">
        <f>SUMIFS(СВЦЭМ!$E$39:$E$782,СВЦЭМ!$A$39:$A$782,$A220,СВЦЭМ!$B$39:$B$782,I$191)+'СЕТ СН'!$F$15</f>
        <v>242.13051354000001</v>
      </c>
      <c r="J220" s="36">
        <f>SUMIFS(СВЦЭМ!$E$39:$E$782,СВЦЭМ!$A$39:$A$782,$A220,СВЦЭМ!$B$39:$B$782,J$191)+'СЕТ СН'!$F$15</f>
        <v>226.34289014999999</v>
      </c>
      <c r="K220" s="36">
        <f>SUMIFS(СВЦЭМ!$E$39:$E$782,СВЦЭМ!$A$39:$A$782,$A220,СВЦЭМ!$B$39:$B$782,K$191)+'СЕТ СН'!$F$15</f>
        <v>213.2994539</v>
      </c>
      <c r="L220" s="36">
        <f>SUMIFS(СВЦЭМ!$E$39:$E$782,СВЦЭМ!$A$39:$A$782,$A220,СВЦЭМ!$B$39:$B$782,L$191)+'СЕТ СН'!$F$15</f>
        <v>207.00212789</v>
      </c>
      <c r="M220" s="36">
        <f>SUMIFS(СВЦЭМ!$E$39:$E$782,СВЦЭМ!$A$39:$A$782,$A220,СВЦЭМ!$B$39:$B$782,M$191)+'СЕТ СН'!$F$15</f>
        <v>204.10317319000001</v>
      </c>
      <c r="N220" s="36">
        <f>SUMIFS(СВЦЭМ!$E$39:$E$782,СВЦЭМ!$A$39:$A$782,$A220,СВЦЭМ!$B$39:$B$782,N$191)+'СЕТ СН'!$F$15</f>
        <v>204.40665498000001</v>
      </c>
      <c r="O220" s="36">
        <f>SUMIFS(СВЦЭМ!$E$39:$E$782,СВЦЭМ!$A$39:$A$782,$A220,СВЦЭМ!$B$39:$B$782,O$191)+'СЕТ СН'!$F$15</f>
        <v>203.28261286</v>
      </c>
      <c r="P220" s="36">
        <f>SUMIFS(СВЦЭМ!$E$39:$E$782,СВЦЭМ!$A$39:$A$782,$A220,СВЦЭМ!$B$39:$B$782,P$191)+'СЕТ СН'!$F$15</f>
        <v>204.11036546</v>
      </c>
      <c r="Q220" s="36">
        <f>SUMIFS(СВЦЭМ!$E$39:$E$782,СВЦЭМ!$A$39:$A$782,$A220,СВЦЭМ!$B$39:$B$782,Q$191)+'СЕТ СН'!$F$15</f>
        <v>203.44265845999999</v>
      </c>
      <c r="R220" s="36">
        <f>SUMIFS(СВЦЭМ!$E$39:$E$782,СВЦЭМ!$A$39:$A$782,$A220,СВЦЭМ!$B$39:$B$782,R$191)+'СЕТ СН'!$F$15</f>
        <v>203.74323178</v>
      </c>
      <c r="S220" s="36">
        <f>SUMIFS(СВЦЭМ!$E$39:$E$782,СВЦЭМ!$A$39:$A$782,$A220,СВЦЭМ!$B$39:$B$782,S$191)+'СЕТ СН'!$F$15</f>
        <v>203.14649098999999</v>
      </c>
      <c r="T220" s="36">
        <f>SUMIFS(СВЦЭМ!$E$39:$E$782,СВЦЭМ!$A$39:$A$782,$A220,СВЦЭМ!$B$39:$B$782,T$191)+'СЕТ СН'!$F$15</f>
        <v>201.92557898999999</v>
      </c>
      <c r="U220" s="36">
        <f>SUMIFS(СВЦЭМ!$E$39:$E$782,СВЦЭМ!$A$39:$A$782,$A220,СВЦЭМ!$B$39:$B$782,U$191)+'СЕТ СН'!$F$15</f>
        <v>204.14012869999999</v>
      </c>
      <c r="V220" s="36">
        <f>SUMIFS(СВЦЭМ!$E$39:$E$782,СВЦЭМ!$A$39:$A$782,$A220,СВЦЭМ!$B$39:$B$782,V$191)+'СЕТ СН'!$F$15</f>
        <v>206.56992030999999</v>
      </c>
      <c r="W220" s="36">
        <f>SUMIFS(СВЦЭМ!$E$39:$E$782,СВЦЭМ!$A$39:$A$782,$A220,СВЦЭМ!$B$39:$B$782,W$191)+'СЕТ СН'!$F$15</f>
        <v>204.18511631000001</v>
      </c>
      <c r="X220" s="36">
        <f>SUMIFS(СВЦЭМ!$E$39:$E$782,СВЦЭМ!$A$39:$A$782,$A220,СВЦЭМ!$B$39:$B$782,X$191)+'СЕТ СН'!$F$15</f>
        <v>208.1182325</v>
      </c>
      <c r="Y220" s="36">
        <f>SUMIFS(СВЦЭМ!$E$39:$E$782,СВЦЭМ!$A$39:$A$782,$A220,СВЦЭМ!$B$39:$B$782,Y$191)+'СЕТ СН'!$F$15</f>
        <v>226.01639223999999</v>
      </c>
    </row>
    <row r="221" spans="1:25" ht="15.75" x14ac:dyDescent="0.2">
      <c r="A221" s="35">
        <f t="shared" si="5"/>
        <v>45503</v>
      </c>
      <c r="B221" s="36">
        <f>SUMIFS(СВЦЭМ!$E$39:$E$782,СВЦЭМ!$A$39:$A$782,$A221,СВЦЭМ!$B$39:$B$782,B$191)+'СЕТ СН'!$F$15</f>
        <v>225.33426231999999</v>
      </c>
      <c r="C221" s="36">
        <f>SUMIFS(СВЦЭМ!$E$39:$E$782,СВЦЭМ!$A$39:$A$782,$A221,СВЦЭМ!$B$39:$B$782,C$191)+'СЕТ СН'!$F$15</f>
        <v>237.03166034</v>
      </c>
      <c r="D221" s="36">
        <f>SUMIFS(СВЦЭМ!$E$39:$E$782,СВЦЭМ!$A$39:$A$782,$A221,СВЦЭМ!$B$39:$B$782,D$191)+'СЕТ СН'!$F$15</f>
        <v>246.72398604</v>
      </c>
      <c r="E221" s="36">
        <f>SUMIFS(СВЦЭМ!$E$39:$E$782,СВЦЭМ!$A$39:$A$782,$A221,СВЦЭМ!$B$39:$B$782,E$191)+'СЕТ СН'!$F$15</f>
        <v>252.02027523999999</v>
      </c>
      <c r="F221" s="36">
        <f>SUMIFS(СВЦЭМ!$E$39:$E$782,СВЦЭМ!$A$39:$A$782,$A221,СВЦЭМ!$B$39:$B$782,F$191)+'СЕТ СН'!$F$15</f>
        <v>251.63027832</v>
      </c>
      <c r="G221" s="36">
        <f>SUMIFS(СВЦЭМ!$E$39:$E$782,СВЦЭМ!$A$39:$A$782,$A221,СВЦЭМ!$B$39:$B$782,G$191)+'СЕТ СН'!$F$15</f>
        <v>248.04462803000001</v>
      </c>
      <c r="H221" s="36">
        <f>SUMIFS(СВЦЭМ!$E$39:$E$782,СВЦЭМ!$A$39:$A$782,$A221,СВЦЭМ!$B$39:$B$782,H$191)+'СЕТ СН'!$F$15</f>
        <v>240.81088</v>
      </c>
      <c r="I221" s="36">
        <f>SUMIFS(СВЦЭМ!$E$39:$E$782,СВЦЭМ!$A$39:$A$782,$A221,СВЦЭМ!$B$39:$B$782,I$191)+'СЕТ СН'!$F$15</f>
        <v>225.91416114</v>
      </c>
      <c r="J221" s="36">
        <f>SUMIFS(СВЦЭМ!$E$39:$E$782,СВЦЭМ!$A$39:$A$782,$A221,СВЦЭМ!$B$39:$B$782,J$191)+'СЕТ СН'!$F$15</f>
        <v>210.27395998</v>
      </c>
      <c r="K221" s="36">
        <f>SUMIFS(СВЦЭМ!$E$39:$E$782,СВЦЭМ!$A$39:$A$782,$A221,СВЦЭМ!$B$39:$B$782,K$191)+'СЕТ СН'!$F$15</f>
        <v>197.96214129000001</v>
      </c>
      <c r="L221" s="36">
        <f>SUMIFS(СВЦЭМ!$E$39:$E$782,СВЦЭМ!$A$39:$A$782,$A221,СВЦЭМ!$B$39:$B$782,L$191)+'СЕТ СН'!$F$15</f>
        <v>189.70475601999999</v>
      </c>
      <c r="M221" s="36">
        <f>SUMIFS(СВЦЭМ!$E$39:$E$782,СВЦЭМ!$A$39:$A$782,$A221,СВЦЭМ!$B$39:$B$782,M$191)+'СЕТ СН'!$F$15</f>
        <v>188.85254368</v>
      </c>
      <c r="N221" s="36">
        <f>SUMIFS(СВЦЭМ!$E$39:$E$782,СВЦЭМ!$A$39:$A$782,$A221,СВЦЭМ!$B$39:$B$782,N$191)+'СЕТ СН'!$F$15</f>
        <v>188.42362374999999</v>
      </c>
      <c r="O221" s="36">
        <f>SUMIFS(СВЦЭМ!$E$39:$E$782,СВЦЭМ!$A$39:$A$782,$A221,СВЦЭМ!$B$39:$B$782,O$191)+'СЕТ СН'!$F$15</f>
        <v>187.11844174999999</v>
      </c>
      <c r="P221" s="36">
        <f>SUMIFS(СВЦЭМ!$E$39:$E$782,СВЦЭМ!$A$39:$A$782,$A221,СВЦЭМ!$B$39:$B$782,P$191)+'СЕТ СН'!$F$15</f>
        <v>187.96924060000001</v>
      </c>
      <c r="Q221" s="36">
        <f>SUMIFS(СВЦЭМ!$E$39:$E$782,СВЦЭМ!$A$39:$A$782,$A221,СВЦЭМ!$B$39:$B$782,Q$191)+'СЕТ СН'!$F$15</f>
        <v>187.74804843000001</v>
      </c>
      <c r="R221" s="36">
        <f>SUMIFS(СВЦЭМ!$E$39:$E$782,СВЦЭМ!$A$39:$A$782,$A221,СВЦЭМ!$B$39:$B$782,R$191)+'СЕТ СН'!$F$15</f>
        <v>187.90473707999999</v>
      </c>
      <c r="S221" s="36">
        <f>SUMIFS(СВЦЭМ!$E$39:$E$782,СВЦЭМ!$A$39:$A$782,$A221,СВЦЭМ!$B$39:$B$782,S$191)+'СЕТ СН'!$F$15</f>
        <v>188.35972371</v>
      </c>
      <c r="T221" s="36">
        <f>SUMIFS(СВЦЭМ!$E$39:$E$782,СВЦЭМ!$A$39:$A$782,$A221,СВЦЭМ!$B$39:$B$782,T$191)+'СЕТ СН'!$F$15</f>
        <v>187.30885995</v>
      </c>
      <c r="U221" s="36">
        <f>SUMIFS(СВЦЭМ!$E$39:$E$782,СВЦЭМ!$A$39:$A$782,$A221,СВЦЭМ!$B$39:$B$782,U$191)+'СЕТ СН'!$F$15</f>
        <v>187.9138567</v>
      </c>
      <c r="V221" s="36">
        <f>SUMIFS(СВЦЭМ!$E$39:$E$782,СВЦЭМ!$A$39:$A$782,$A221,СВЦЭМ!$B$39:$B$782,V$191)+'СЕТ СН'!$F$15</f>
        <v>189.64287236999999</v>
      </c>
      <c r="W221" s="36">
        <f>SUMIFS(СВЦЭМ!$E$39:$E$782,СВЦЭМ!$A$39:$A$782,$A221,СВЦЭМ!$B$39:$B$782,W$191)+'СЕТ СН'!$F$15</f>
        <v>189.38532386</v>
      </c>
      <c r="X221" s="36">
        <f>SUMIFS(СВЦЭМ!$E$39:$E$782,СВЦЭМ!$A$39:$A$782,$A221,СВЦЭМ!$B$39:$B$782,X$191)+'СЕТ СН'!$F$15</f>
        <v>198.02775975</v>
      </c>
      <c r="Y221" s="36">
        <f>SUMIFS(СВЦЭМ!$E$39:$E$782,СВЦЭМ!$A$39:$A$782,$A221,СВЦЭМ!$B$39:$B$782,Y$191)+'СЕТ СН'!$F$15</f>
        <v>210.80215731000001</v>
      </c>
    </row>
    <row r="222" spans="1:25" ht="15.75" x14ac:dyDescent="0.2">
      <c r="A222" s="35">
        <f t="shared" si="5"/>
        <v>45504</v>
      </c>
      <c r="B222" s="36">
        <f>SUMIFS(СВЦЭМ!$E$39:$E$782,СВЦЭМ!$A$39:$A$782,$A222,СВЦЭМ!$B$39:$B$782,B$191)+'СЕТ СН'!$F$15</f>
        <v>219.83198326999999</v>
      </c>
      <c r="C222" s="36">
        <f>SUMIFS(СВЦЭМ!$E$39:$E$782,СВЦЭМ!$A$39:$A$782,$A222,СВЦЭМ!$B$39:$B$782,C$191)+'СЕТ СН'!$F$15</f>
        <v>234.17937434000001</v>
      </c>
      <c r="D222" s="36">
        <f>SUMIFS(СВЦЭМ!$E$39:$E$782,СВЦЭМ!$A$39:$A$782,$A222,СВЦЭМ!$B$39:$B$782,D$191)+'СЕТ СН'!$F$15</f>
        <v>241.42435945</v>
      </c>
      <c r="E222" s="36">
        <f>SUMIFS(СВЦЭМ!$E$39:$E$782,СВЦЭМ!$A$39:$A$782,$A222,СВЦЭМ!$B$39:$B$782,E$191)+'СЕТ СН'!$F$15</f>
        <v>245.7097473</v>
      </c>
      <c r="F222" s="36">
        <f>SUMIFS(СВЦЭМ!$E$39:$E$782,СВЦЭМ!$A$39:$A$782,$A222,СВЦЭМ!$B$39:$B$782,F$191)+'СЕТ СН'!$F$15</f>
        <v>248.09986273999999</v>
      </c>
      <c r="G222" s="36">
        <f>SUMIFS(СВЦЭМ!$E$39:$E$782,СВЦЭМ!$A$39:$A$782,$A222,СВЦЭМ!$B$39:$B$782,G$191)+'СЕТ СН'!$F$15</f>
        <v>245.12262043000001</v>
      </c>
      <c r="H222" s="36">
        <f>SUMIFS(СВЦЭМ!$E$39:$E$782,СВЦЭМ!$A$39:$A$782,$A222,СВЦЭМ!$B$39:$B$782,H$191)+'СЕТ СН'!$F$15</f>
        <v>243.23017646</v>
      </c>
      <c r="I222" s="36">
        <f>SUMIFS(СВЦЭМ!$E$39:$E$782,СВЦЭМ!$A$39:$A$782,$A222,СВЦЭМ!$B$39:$B$782,I$191)+'СЕТ СН'!$F$15</f>
        <v>227.87534259</v>
      </c>
      <c r="J222" s="36">
        <f>SUMIFS(СВЦЭМ!$E$39:$E$782,СВЦЭМ!$A$39:$A$782,$A222,СВЦЭМ!$B$39:$B$782,J$191)+'СЕТ СН'!$F$15</f>
        <v>209.63748677000001</v>
      </c>
      <c r="K222" s="36">
        <f>SUMIFS(СВЦЭМ!$E$39:$E$782,СВЦЭМ!$A$39:$A$782,$A222,СВЦЭМ!$B$39:$B$782,K$191)+'СЕТ СН'!$F$15</f>
        <v>194.21513435</v>
      </c>
      <c r="L222" s="36">
        <f>SUMIFS(СВЦЭМ!$E$39:$E$782,СВЦЭМ!$A$39:$A$782,$A222,СВЦЭМ!$B$39:$B$782,L$191)+'СЕТ СН'!$F$15</f>
        <v>183.26218188000001</v>
      </c>
      <c r="M222" s="36">
        <f>SUMIFS(СВЦЭМ!$E$39:$E$782,СВЦЭМ!$A$39:$A$782,$A222,СВЦЭМ!$B$39:$B$782,M$191)+'СЕТ СН'!$F$15</f>
        <v>181.40859042</v>
      </c>
      <c r="N222" s="36">
        <f>SUMIFS(СВЦЭМ!$E$39:$E$782,СВЦЭМ!$A$39:$A$782,$A222,СВЦЭМ!$B$39:$B$782,N$191)+'СЕТ СН'!$F$15</f>
        <v>180.08768118</v>
      </c>
      <c r="O222" s="36">
        <f>SUMIFS(СВЦЭМ!$E$39:$E$782,СВЦЭМ!$A$39:$A$782,$A222,СВЦЭМ!$B$39:$B$782,O$191)+'СЕТ СН'!$F$15</f>
        <v>180.77207404999999</v>
      </c>
      <c r="P222" s="36">
        <f>SUMIFS(СВЦЭМ!$E$39:$E$782,СВЦЭМ!$A$39:$A$782,$A222,СВЦЭМ!$B$39:$B$782,P$191)+'СЕТ СН'!$F$15</f>
        <v>180.98586563999999</v>
      </c>
      <c r="Q222" s="36">
        <f>SUMIFS(СВЦЭМ!$E$39:$E$782,СВЦЭМ!$A$39:$A$782,$A222,СВЦЭМ!$B$39:$B$782,Q$191)+'СЕТ СН'!$F$15</f>
        <v>181.76521398</v>
      </c>
      <c r="R222" s="36">
        <f>SUMIFS(СВЦЭМ!$E$39:$E$782,СВЦЭМ!$A$39:$A$782,$A222,СВЦЭМ!$B$39:$B$782,R$191)+'СЕТ СН'!$F$15</f>
        <v>183.36235002999999</v>
      </c>
      <c r="S222" s="36">
        <f>SUMIFS(СВЦЭМ!$E$39:$E$782,СВЦЭМ!$A$39:$A$782,$A222,СВЦЭМ!$B$39:$B$782,S$191)+'СЕТ СН'!$F$15</f>
        <v>184.61197777999999</v>
      </c>
      <c r="T222" s="36">
        <f>SUMIFS(СВЦЭМ!$E$39:$E$782,СВЦЭМ!$A$39:$A$782,$A222,СВЦЭМ!$B$39:$B$782,T$191)+'СЕТ СН'!$F$15</f>
        <v>184.21818551000001</v>
      </c>
      <c r="U222" s="36">
        <f>SUMIFS(СВЦЭМ!$E$39:$E$782,СВЦЭМ!$A$39:$A$782,$A222,СВЦЭМ!$B$39:$B$782,U$191)+'СЕТ СН'!$F$15</f>
        <v>185.94478246</v>
      </c>
      <c r="V222" s="36">
        <f>SUMIFS(СВЦЭМ!$E$39:$E$782,СВЦЭМ!$A$39:$A$782,$A222,СВЦЭМ!$B$39:$B$782,V$191)+'СЕТ СН'!$F$15</f>
        <v>187.87883056000001</v>
      </c>
      <c r="W222" s="36">
        <f>SUMIFS(СВЦЭМ!$E$39:$E$782,СВЦЭМ!$A$39:$A$782,$A222,СВЦЭМ!$B$39:$B$782,W$191)+'СЕТ СН'!$F$15</f>
        <v>187.2227121</v>
      </c>
      <c r="X222" s="36">
        <f>SUMIFS(СВЦЭМ!$E$39:$E$782,СВЦЭМ!$A$39:$A$782,$A222,СВЦЭМ!$B$39:$B$782,X$191)+'СЕТ СН'!$F$15</f>
        <v>195.39016053</v>
      </c>
      <c r="Y222" s="36">
        <f>SUMIFS(СВЦЭМ!$E$39:$E$782,СВЦЭМ!$A$39:$A$782,$A222,СВЦЭМ!$B$39:$B$782,Y$191)+'СЕТ СН'!$F$15</f>
        <v>197.33790999000001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8"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9"/>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4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01.07.2024</v>
      </c>
      <c r="B227" s="36">
        <f>SUMIFS(СВЦЭМ!$F$39:$F$782,СВЦЭМ!$A$39:$A$782,$A227,СВЦЭМ!$B$39:$B$782,B$226)+'СЕТ СН'!$F$15</f>
        <v>198.17626801</v>
      </c>
      <c r="C227" s="36">
        <f>SUMIFS(СВЦЭМ!$F$39:$F$782,СВЦЭМ!$A$39:$A$782,$A227,СВЦЭМ!$B$39:$B$782,C$226)+'СЕТ СН'!$F$15</f>
        <v>211.02506951999999</v>
      </c>
      <c r="D227" s="36">
        <f>SUMIFS(СВЦЭМ!$F$39:$F$782,СВЦЭМ!$A$39:$A$782,$A227,СВЦЭМ!$B$39:$B$782,D$226)+'СЕТ СН'!$F$15</f>
        <v>221.32181496999999</v>
      </c>
      <c r="E227" s="36">
        <f>SUMIFS(СВЦЭМ!$F$39:$F$782,СВЦЭМ!$A$39:$A$782,$A227,СВЦЭМ!$B$39:$B$782,E$226)+'СЕТ СН'!$F$15</f>
        <v>223.81227441999999</v>
      </c>
      <c r="F227" s="36">
        <f>SUMIFS(СВЦЭМ!$F$39:$F$782,СВЦЭМ!$A$39:$A$782,$A227,СВЦЭМ!$B$39:$B$782,F$226)+'СЕТ СН'!$F$15</f>
        <v>224.70539765999999</v>
      </c>
      <c r="G227" s="36">
        <f>SUMIFS(СВЦЭМ!$F$39:$F$782,СВЦЭМ!$A$39:$A$782,$A227,СВЦЭМ!$B$39:$B$782,G$226)+'СЕТ СН'!$F$15</f>
        <v>223.62201784000001</v>
      </c>
      <c r="H227" s="36">
        <f>SUMIFS(СВЦЭМ!$F$39:$F$782,СВЦЭМ!$A$39:$A$782,$A227,СВЦЭМ!$B$39:$B$782,H$226)+'СЕТ СН'!$F$15</f>
        <v>212.58264437</v>
      </c>
      <c r="I227" s="36">
        <f>SUMIFS(СВЦЭМ!$F$39:$F$782,СВЦЭМ!$A$39:$A$782,$A227,СВЦЭМ!$B$39:$B$782,I$226)+'СЕТ СН'!$F$15</f>
        <v>197.75924354</v>
      </c>
      <c r="J227" s="36">
        <f>SUMIFS(СВЦЭМ!$F$39:$F$782,СВЦЭМ!$A$39:$A$782,$A227,СВЦЭМ!$B$39:$B$782,J$226)+'СЕТ СН'!$F$15</f>
        <v>185.20247531999999</v>
      </c>
      <c r="K227" s="36">
        <f>SUMIFS(СВЦЭМ!$F$39:$F$782,СВЦЭМ!$A$39:$A$782,$A227,СВЦЭМ!$B$39:$B$782,K$226)+'СЕТ СН'!$F$15</f>
        <v>177.81935754</v>
      </c>
      <c r="L227" s="36">
        <f>SUMIFS(СВЦЭМ!$F$39:$F$782,СВЦЭМ!$A$39:$A$782,$A227,СВЦЭМ!$B$39:$B$782,L$226)+'СЕТ СН'!$F$15</f>
        <v>175.01400803999999</v>
      </c>
      <c r="M227" s="36">
        <f>SUMIFS(СВЦЭМ!$F$39:$F$782,СВЦЭМ!$A$39:$A$782,$A227,СВЦЭМ!$B$39:$B$782,M$226)+'СЕТ СН'!$F$15</f>
        <v>177.86437466999999</v>
      </c>
      <c r="N227" s="36">
        <f>SUMIFS(СВЦЭМ!$F$39:$F$782,СВЦЭМ!$A$39:$A$782,$A227,СВЦЭМ!$B$39:$B$782,N$226)+'СЕТ СН'!$F$15</f>
        <v>176.27002361000001</v>
      </c>
      <c r="O227" s="36">
        <f>SUMIFS(СВЦЭМ!$F$39:$F$782,СВЦЭМ!$A$39:$A$782,$A227,СВЦЭМ!$B$39:$B$782,O$226)+'СЕТ СН'!$F$15</f>
        <v>176.97407548999999</v>
      </c>
      <c r="P227" s="36">
        <f>SUMIFS(СВЦЭМ!$F$39:$F$782,СВЦЭМ!$A$39:$A$782,$A227,СВЦЭМ!$B$39:$B$782,P$226)+'СЕТ СН'!$F$15</f>
        <v>177.08834648000001</v>
      </c>
      <c r="Q227" s="36">
        <f>SUMIFS(СВЦЭМ!$F$39:$F$782,СВЦЭМ!$A$39:$A$782,$A227,СВЦЭМ!$B$39:$B$782,Q$226)+'СЕТ СН'!$F$15</f>
        <v>177.17088912</v>
      </c>
      <c r="R227" s="36">
        <f>SUMIFS(СВЦЭМ!$F$39:$F$782,СВЦЭМ!$A$39:$A$782,$A227,СВЦЭМ!$B$39:$B$782,R$226)+'СЕТ СН'!$F$15</f>
        <v>177.55627276000001</v>
      </c>
      <c r="S227" s="36">
        <f>SUMIFS(СВЦЭМ!$F$39:$F$782,СВЦЭМ!$A$39:$A$782,$A227,СВЦЭМ!$B$39:$B$782,S$226)+'СЕТ СН'!$F$15</f>
        <v>178.55735881000001</v>
      </c>
      <c r="T227" s="36">
        <f>SUMIFS(СВЦЭМ!$F$39:$F$782,СВЦЭМ!$A$39:$A$782,$A227,СВЦЭМ!$B$39:$B$782,T$226)+'СЕТ СН'!$F$15</f>
        <v>178.60649251000001</v>
      </c>
      <c r="U227" s="36">
        <f>SUMIFS(СВЦЭМ!$F$39:$F$782,СВЦЭМ!$A$39:$A$782,$A227,СВЦЭМ!$B$39:$B$782,U$226)+'СЕТ СН'!$F$15</f>
        <v>178.53138483999999</v>
      </c>
      <c r="V227" s="36">
        <f>SUMIFS(СВЦЭМ!$F$39:$F$782,СВЦЭМ!$A$39:$A$782,$A227,СВЦЭМ!$B$39:$B$782,V$226)+'СЕТ СН'!$F$15</f>
        <v>179.46316153000001</v>
      </c>
      <c r="W227" s="36">
        <f>SUMIFS(СВЦЭМ!$F$39:$F$782,СВЦЭМ!$A$39:$A$782,$A227,СВЦЭМ!$B$39:$B$782,W$226)+'СЕТ СН'!$F$15</f>
        <v>175.80501161000001</v>
      </c>
      <c r="X227" s="36">
        <f>SUMIFS(СВЦЭМ!$F$39:$F$782,СВЦЭМ!$A$39:$A$782,$A227,СВЦЭМ!$B$39:$B$782,X$226)+'СЕТ СН'!$F$15</f>
        <v>179.93807136000001</v>
      </c>
      <c r="Y227" s="36">
        <f>SUMIFS(СВЦЭМ!$F$39:$F$782,СВЦЭМ!$A$39:$A$782,$A227,СВЦЭМ!$B$39:$B$782,Y$226)+'СЕТ СН'!$F$15</f>
        <v>186.47188348</v>
      </c>
      <c r="AA227" s="45"/>
    </row>
    <row r="228" spans="1:27" ht="15.75" x14ac:dyDescent="0.2">
      <c r="A228" s="35">
        <f>A227+1</f>
        <v>45475</v>
      </c>
      <c r="B228" s="36">
        <f>SUMIFS(СВЦЭМ!$F$39:$F$782,СВЦЭМ!$A$39:$A$782,$A228,СВЦЭМ!$B$39:$B$782,B$226)+'СЕТ СН'!$F$15</f>
        <v>195.73040198000001</v>
      </c>
      <c r="C228" s="36">
        <f>SUMIFS(СВЦЭМ!$F$39:$F$782,СВЦЭМ!$A$39:$A$782,$A228,СВЦЭМ!$B$39:$B$782,C$226)+'СЕТ СН'!$F$15</f>
        <v>207.36847420999999</v>
      </c>
      <c r="D228" s="36">
        <f>SUMIFS(СВЦЭМ!$F$39:$F$782,СВЦЭМ!$A$39:$A$782,$A228,СВЦЭМ!$B$39:$B$782,D$226)+'СЕТ СН'!$F$15</f>
        <v>214.61449114000001</v>
      </c>
      <c r="E228" s="36">
        <f>SUMIFS(СВЦЭМ!$F$39:$F$782,СВЦЭМ!$A$39:$A$782,$A228,СВЦЭМ!$B$39:$B$782,E$226)+'СЕТ СН'!$F$15</f>
        <v>220.81031580999999</v>
      </c>
      <c r="F228" s="36">
        <f>SUMIFS(СВЦЭМ!$F$39:$F$782,СВЦЭМ!$A$39:$A$782,$A228,СВЦЭМ!$B$39:$B$782,F$226)+'СЕТ СН'!$F$15</f>
        <v>220.63324384000001</v>
      </c>
      <c r="G228" s="36">
        <f>SUMIFS(СВЦЭМ!$F$39:$F$782,СВЦЭМ!$A$39:$A$782,$A228,СВЦЭМ!$B$39:$B$782,G$226)+'СЕТ СН'!$F$15</f>
        <v>216.69834180000001</v>
      </c>
      <c r="H228" s="36">
        <f>SUMIFS(СВЦЭМ!$F$39:$F$782,СВЦЭМ!$A$39:$A$782,$A228,СВЦЭМ!$B$39:$B$782,H$226)+'СЕТ СН'!$F$15</f>
        <v>208.07964358000001</v>
      </c>
      <c r="I228" s="36">
        <f>SUMIFS(СВЦЭМ!$F$39:$F$782,СВЦЭМ!$A$39:$A$782,$A228,СВЦЭМ!$B$39:$B$782,I$226)+'СЕТ СН'!$F$15</f>
        <v>187.92456419999999</v>
      </c>
      <c r="J228" s="36">
        <f>SUMIFS(СВЦЭМ!$F$39:$F$782,СВЦЭМ!$A$39:$A$782,$A228,СВЦЭМ!$B$39:$B$782,J$226)+'СЕТ СН'!$F$15</f>
        <v>172.78535857</v>
      </c>
      <c r="K228" s="36">
        <f>SUMIFS(СВЦЭМ!$F$39:$F$782,СВЦЭМ!$A$39:$A$782,$A228,СВЦЭМ!$B$39:$B$782,K$226)+'СЕТ СН'!$F$15</f>
        <v>163.70166080999999</v>
      </c>
      <c r="L228" s="36">
        <f>SUMIFS(СВЦЭМ!$F$39:$F$782,СВЦЭМ!$A$39:$A$782,$A228,СВЦЭМ!$B$39:$B$782,L$226)+'СЕТ СН'!$F$15</f>
        <v>161.48832446</v>
      </c>
      <c r="M228" s="36">
        <f>SUMIFS(СВЦЭМ!$F$39:$F$782,СВЦЭМ!$A$39:$A$782,$A228,СВЦЭМ!$B$39:$B$782,M$226)+'СЕТ СН'!$F$15</f>
        <v>162.46919335999999</v>
      </c>
      <c r="N228" s="36">
        <f>SUMIFS(СВЦЭМ!$F$39:$F$782,СВЦЭМ!$A$39:$A$782,$A228,СВЦЭМ!$B$39:$B$782,N$226)+'СЕТ СН'!$F$15</f>
        <v>162.10629311</v>
      </c>
      <c r="O228" s="36">
        <f>SUMIFS(СВЦЭМ!$F$39:$F$782,СВЦЭМ!$A$39:$A$782,$A228,СВЦЭМ!$B$39:$B$782,O$226)+'СЕТ СН'!$F$15</f>
        <v>160.14893314</v>
      </c>
      <c r="P228" s="36">
        <f>SUMIFS(СВЦЭМ!$F$39:$F$782,СВЦЭМ!$A$39:$A$782,$A228,СВЦЭМ!$B$39:$B$782,P$226)+'СЕТ СН'!$F$15</f>
        <v>160.44328006000001</v>
      </c>
      <c r="Q228" s="36">
        <f>SUMIFS(СВЦЭМ!$F$39:$F$782,СВЦЭМ!$A$39:$A$782,$A228,СВЦЭМ!$B$39:$B$782,Q$226)+'СЕТ СН'!$F$15</f>
        <v>161.53838264999999</v>
      </c>
      <c r="R228" s="36">
        <f>SUMIFS(СВЦЭМ!$F$39:$F$782,СВЦЭМ!$A$39:$A$782,$A228,СВЦЭМ!$B$39:$B$782,R$226)+'СЕТ СН'!$F$15</f>
        <v>161.48893974000001</v>
      </c>
      <c r="S228" s="36">
        <f>SUMIFS(СВЦЭМ!$F$39:$F$782,СВЦЭМ!$A$39:$A$782,$A228,СВЦЭМ!$B$39:$B$782,S$226)+'СЕТ СН'!$F$15</f>
        <v>167.55554526</v>
      </c>
      <c r="T228" s="36">
        <f>SUMIFS(СВЦЭМ!$F$39:$F$782,СВЦЭМ!$A$39:$A$782,$A228,СВЦЭМ!$B$39:$B$782,T$226)+'СЕТ СН'!$F$15</f>
        <v>166.52700554</v>
      </c>
      <c r="U228" s="36">
        <f>SUMIFS(СВЦЭМ!$F$39:$F$782,СВЦЭМ!$A$39:$A$782,$A228,СВЦЭМ!$B$39:$B$782,U$226)+'СЕТ СН'!$F$15</f>
        <v>168.23324772000001</v>
      </c>
      <c r="V228" s="36">
        <f>SUMIFS(СВЦЭМ!$F$39:$F$782,СВЦЭМ!$A$39:$A$782,$A228,СВЦЭМ!$B$39:$B$782,V$226)+'СЕТ СН'!$F$15</f>
        <v>169.33450905999999</v>
      </c>
      <c r="W228" s="36">
        <f>SUMIFS(СВЦЭМ!$F$39:$F$782,СВЦЭМ!$A$39:$A$782,$A228,СВЦЭМ!$B$39:$B$782,W$226)+'СЕТ СН'!$F$15</f>
        <v>166.58004170999999</v>
      </c>
      <c r="X228" s="36">
        <f>SUMIFS(СВЦЭМ!$F$39:$F$782,СВЦЭМ!$A$39:$A$782,$A228,СВЦЭМ!$B$39:$B$782,X$226)+'СЕТ СН'!$F$15</f>
        <v>174.66972611</v>
      </c>
      <c r="Y228" s="36">
        <f>SUMIFS(СВЦЭМ!$F$39:$F$782,СВЦЭМ!$A$39:$A$782,$A228,СВЦЭМ!$B$39:$B$782,Y$226)+'СЕТ СН'!$F$15</f>
        <v>180.42703015000001</v>
      </c>
    </row>
    <row r="229" spans="1:27" ht="15.75" x14ac:dyDescent="0.2">
      <c r="A229" s="35">
        <f t="shared" ref="A229:A257" si="6">A228+1</f>
        <v>45476</v>
      </c>
      <c r="B229" s="36">
        <f>SUMIFS(СВЦЭМ!$F$39:$F$782,СВЦЭМ!$A$39:$A$782,$A229,СВЦЭМ!$B$39:$B$782,B$226)+'СЕТ СН'!$F$15</f>
        <v>197.63354634999999</v>
      </c>
      <c r="C229" s="36">
        <f>SUMIFS(СВЦЭМ!$F$39:$F$782,СВЦЭМ!$A$39:$A$782,$A229,СВЦЭМ!$B$39:$B$782,C$226)+'СЕТ СН'!$F$15</f>
        <v>213.52100633000001</v>
      </c>
      <c r="D229" s="36">
        <f>SUMIFS(СВЦЭМ!$F$39:$F$782,СВЦЭМ!$A$39:$A$782,$A229,СВЦЭМ!$B$39:$B$782,D$226)+'СЕТ СН'!$F$15</f>
        <v>221.53283493000001</v>
      </c>
      <c r="E229" s="36">
        <f>SUMIFS(СВЦЭМ!$F$39:$F$782,СВЦЭМ!$A$39:$A$782,$A229,СВЦЭМ!$B$39:$B$782,E$226)+'СЕТ СН'!$F$15</f>
        <v>227.74568411999999</v>
      </c>
      <c r="F229" s="36">
        <f>SUMIFS(СВЦЭМ!$F$39:$F$782,СВЦЭМ!$A$39:$A$782,$A229,СВЦЭМ!$B$39:$B$782,F$226)+'СЕТ СН'!$F$15</f>
        <v>228.12285370000001</v>
      </c>
      <c r="G229" s="36">
        <f>SUMIFS(СВЦЭМ!$F$39:$F$782,СВЦЭМ!$A$39:$A$782,$A229,СВЦЭМ!$B$39:$B$782,G$226)+'СЕТ СН'!$F$15</f>
        <v>225.90594272000001</v>
      </c>
      <c r="H229" s="36">
        <f>SUMIFS(СВЦЭМ!$F$39:$F$782,СВЦЭМ!$A$39:$A$782,$A229,СВЦЭМ!$B$39:$B$782,H$226)+'СЕТ СН'!$F$15</f>
        <v>214.76529393000001</v>
      </c>
      <c r="I229" s="36">
        <f>SUMIFS(СВЦЭМ!$F$39:$F$782,СВЦЭМ!$A$39:$A$782,$A229,СВЦЭМ!$B$39:$B$782,I$226)+'СЕТ СН'!$F$15</f>
        <v>196.9609907</v>
      </c>
      <c r="J229" s="36">
        <f>SUMIFS(СВЦЭМ!$F$39:$F$782,СВЦЭМ!$A$39:$A$782,$A229,СВЦЭМ!$B$39:$B$782,J$226)+'СЕТ СН'!$F$15</f>
        <v>186.34679463000001</v>
      </c>
      <c r="K229" s="36">
        <f>SUMIFS(СВЦЭМ!$F$39:$F$782,СВЦЭМ!$A$39:$A$782,$A229,СВЦЭМ!$B$39:$B$782,K$226)+'СЕТ СН'!$F$15</f>
        <v>177.72737801</v>
      </c>
      <c r="L229" s="36">
        <f>SUMIFS(СВЦЭМ!$F$39:$F$782,СВЦЭМ!$A$39:$A$782,$A229,СВЦЭМ!$B$39:$B$782,L$226)+'СЕТ СН'!$F$15</f>
        <v>175.76995031000001</v>
      </c>
      <c r="M229" s="36">
        <f>SUMIFS(СВЦЭМ!$F$39:$F$782,СВЦЭМ!$A$39:$A$782,$A229,СВЦЭМ!$B$39:$B$782,M$226)+'СЕТ СН'!$F$15</f>
        <v>173.82479748</v>
      </c>
      <c r="N229" s="36">
        <f>SUMIFS(СВЦЭМ!$F$39:$F$782,СВЦЭМ!$A$39:$A$782,$A229,СВЦЭМ!$B$39:$B$782,N$226)+'СЕТ СН'!$F$15</f>
        <v>174.31497168999999</v>
      </c>
      <c r="O229" s="36">
        <f>SUMIFS(СВЦЭМ!$F$39:$F$782,СВЦЭМ!$A$39:$A$782,$A229,СВЦЭМ!$B$39:$B$782,O$226)+'СЕТ СН'!$F$15</f>
        <v>172.50672305000001</v>
      </c>
      <c r="P229" s="36">
        <f>SUMIFS(СВЦЭМ!$F$39:$F$782,СВЦЭМ!$A$39:$A$782,$A229,СВЦЭМ!$B$39:$B$782,P$226)+'СЕТ СН'!$F$15</f>
        <v>172.87244443</v>
      </c>
      <c r="Q229" s="36">
        <f>SUMIFS(СВЦЭМ!$F$39:$F$782,СВЦЭМ!$A$39:$A$782,$A229,СВЦЭМ!$B$39:$B$782,Q$226)+'СЕТ СН'!$F$15</f>
        <v>173.72052403000001</v>
      </c>
      <c r="R229" s="36">
        <f>SUMIFS(СВЦЭМ!$F$39:$F$782,СВЦЭМ!$A$39:$A$782,$A229,СВЦЭМ!$B$39:$B$782,R$226)+'СЕТ СН'!$F$15</f>
        <v>174.72571292999999</v>
      </c>
      <c r="S229" s="36">
        <f>SUMIFS(СВЦЭМ!$F$39:$F$782,СВЦЭМ!$A$39:$A$782,$A229,СВЦЭМ!$B$39:$B$782,S$226)+'СЕТ СН'!$F$15</f>
        <v>176.93013162</v>
      </c>
      <c r="T229" s="36">
        <f>SUMIFS(СВЦЭМ!$F$39:$F$782,СВЦЭМ!$A$39:$A$782,$A229,СВЦЭМ!$B$39:$B$782,T$226)+'СЕТ СН'!$F$15</f>
        <v>177.31164823</v>
      </c>
      <c r="U229" s="36">
        <f>SUMIFS(СВЦЭМ!$F$39:$F$782,СВЦЭМ!$A$39:$A$782,$A229,СВЦЭМ!$B$39:$B$782,U$226)+'СЕТ СН'!$F$15</f>
        <v>178.67679724999999</v>
      </c>
      <c r="V229" s="36">
        <f>SUMIFS(СВЦЭМ!$F$39:$F$782,СВЦЭМ!$A$39:$A$782,$A229,СВЦЭМ!$B$39:$B$782,V$226)+'СЕТ СН'!$F$15</f>
        <v>180.07612811999999</v>
      </c>
      <c r="W229" s="36">
        <f>SUMIFS(СВЦЭМ!$F$39:$F$782,СВЦЭМ!$A$39:$A$782,$A229,СВЦЭМ!$B$39:$B$782,W$226)+'СЕТ СН'!$F$15</f>
        <v>179.12521889000001</v>
      </c>
      <c r="X229" s="36">
        <f>SUMIFS(СВЦЭМ!$F$39:$F$782,СВЦЭМ!$A$39:$A$782,$A229,СВЦЭМ!$B$39:$B$782,X$226)+'СЕТ СН'!$F$15</f>
        <v>182.81695977999999</v>
      </c>
      <c r="Y229" s="36">
        <f>SUMIFS(СВЦЭМ!$F$39:$F$782,СВЦЭМ!$A$39:$A$782,$A229,СВЦЭМ!$B$39:$B$782,Y$226)+'СЕТ СН'!$F$15</f>
        <v>193.97952308999999</v>
      </c>
    </row>
    <row r="230" spans="1:27" ht="15.75" x14ac:dyDescent="0.2">
      <c r="A230" s="35">
        <f t="shared" si="6"/>
        <v>45477</v>
      </c>
      <c r="B230" s="36">
        <f>SUMIFS(СВЦЭМ!$F$39:$F$782,СВЦЭМ!$A$39:$A$782,$A230,СВЦЭМ!$B$39:$B$782,B$226)+'СЕТ СН'!$F$15</f>
        <v>177.42141505000001</v>
      </c>
      <c r="C230" s="36">
        <f>SUMIFS(СВЦЭМ!$F$39:$F$782,СВЦЭМ!$A$39:$A$782,$A230,СВЦЭМ!$B$39:$B$782,C$226)+'СЕТ СН'!$F$15</f>
        <v>197.12739506</v>
      </c>
      <c r="D230" s="36">
        <f>SUMIFS(СВЦЭМ!$F$39:$F$782,СВЦЭМ!$A$39:$A$782,$A230,СВЦЭМ!$B$39:$B$782,D$226)+'СЕТ СН'!$F$15</f>
        <v>201.60216231999999</v>
      </c>
      <c r="E230" s="36">
        <f>SUMIFS(СВЦЭМ!$F$39:$F$782,СВЦЭМ!$A$39:$A$782,$A230,СВЦЭМ!$B$39:$B$782,E$226)+'СЕТ СН'!$F$15</f>
        <v>206.32168475</v>
      </c>
      <c r="F230" s="36">
        <f>SUMIFS(СВЦЭМ!$F$39:$F$782,СВЦЭМ!$A$39:$A$782,$A230,СВЦЭМ!$B$39:$B$782,F$226)+'СЕТ СН'!$F$15</f>
        <v>207.22171567000001</v>
      </c>
      <c r="G230" s="36">
        <f>SUMIFS(СВЦЭМ!$F$39:$F$782,СВЦЭМ!$A$39:$A$782,$A230,СВЦЭМ!$B$39:$B$782,G$226)+'СЕТ СН'!$F$15</f>
        <v>206.25189319</v>
      </c>
      <c r="H230" s="36">
        <f>SUMIFS(СВЦЭМ!$F$39:$F$782,СВЦЭМ!$A$39:$A$782,$A230,СВЦЭМ!$B$39:$B$782,H$226)+'СЕТ СН'!$F$15</f>
        <v>195.14827796</v>
      </c>
      <c r="I230" s="36">
        <f>SUMIFS(СВЦЭМ!$F$39:$F$782,СВЦЭМ!$A$39:$A$782,$A230,СВЦЭМ!$B$39:$B$782,I$226)+'СЕТ СН'!$F$15</f>
        <v>191.36768194000001</v>
      </c>
      <c r="J230" s="36">
        <f>SUMIFS(СВЦЭМ!$F$39:$F$782,СВЦЭМ!$A$39:$A$782,$A230,СВЦЭМ!$B$39:$B$782,J$226)+'СЕТ СН'!$F$15</f>
        <v>179.40922297</v>
      </c>
      <c r="K230" s="36">
        <f>SUMIFS(СВЦЭМ!$F$39:$F$782,СВЦЭМ!$A$39:$A$782,$A230,СВЦЭМ!$B$39:$B$782,K$226)+'СЕТ СН'!$F$15</f>
        <v>170.21435399000001</v>
      </c>
      <c r="L230" s="36">
        <f>SUMIFS(СВЦЭМ!$F$39:$F$782,СВЦЭМ!$A$39:$A$782,$A230,СВЦЭМ!$B$39:$B$782,L$226)+'СЕТ СН'!$F$15</f>
        <v>168.18769710000001</v>
      </c>
      <c r="M230" s="36">
        <f>SUMIFS(СВЦЭМ!$F$39:$F$782,СВЦЭМ!$A$39:$A$782,$A230,СВЦЭМ!$B$39:$B$782,M$226)+'СЕТ СН'!$F$15</f>
        <v>164.60832299</v>
      </c>
      <c r="N230" s="36">
        <f>SUMIFS(СВЦЭМ!$F$39:$F$782,СВЦЭМ!$A$39:$A$782,$A230,СВЦЭМ!$B$39:$B$782,N$226)+'СЕТ СН'!$F$15</f>
        <v>165.56710214</v>
      </c>
      <c r="O230" s="36">
        <f>SUMIFS(СВЦЭМ!$F$39:$F$782,СВЦЭМ!$A$39:$A$782,$A230,СВЦЭМ!$B$39:$B$782,O$226)+'СЕТ СН'!$F$15</f>
        <v>163.39227678</v>
      </c>
      <c r="P230" s="36">
        <f>SUMIFS(СВЦЭМ!$F$39:$F$782,СВЦЭМ!$A$39:$A$782,$A230,СВЦЭМ!$B$39:$B$782,P$226)+'СЕТ СН'!$F$15</f>
        <v>162.93674876</v>
      </c>
      <c r="Q230" s="36">
        <f>SUMIFS(СВЦЭМ!$F$39:$F$782,СВЦЭМ!$A$39:$A$782,$A230,СВЦЭМ!$B$39:$B$782,Q$226)+'СЕТ СН'!$F$15</f>
        <v>163.34484807999999</v>
      </c>
      <c r="R230" s="36">
        <f>SUMIFS(СВЦЭМ!$F$39:$F$782,СВЦЭМ!$A$39:$A$782,$A230,СВЦЭМ!$B$39:$B$782,R$226)+'СЕТ СН'!$F$15</f>
        <v>164.73519540000001</v>
      </c>
      <c r="S230" s="36">
        <f>SUMIFS(СВЦЭМ!$F$39:$F$782,СВЦЭМ!$A$39:$A$782,$A230,СВЦЭМ!$B$39:$B$782,S$226)+'СЕТ СН'!$F$15</f>
        <v>163.43747274</v>
      </c>
      <c r="T230" s="36">
        <f>SUMIFS(СВЦЭМ!$F$39:$F$782,СВЦЭМ!$A$39:$A$782,$A230,СВЦЭМ!$B$39:$B$782,T$226)+'СЕТ СН'!$F$15</f>
        <v>161.88062391</v>
      </c>
      <c r="U230" s="36">
        <f>SUMIFS(СВЦЭМ!$F$39:$F$782,СВЦЭМ!$A$39:$A$782,$A230,СВЦЭМ!$B$39:$B$782,U$226)+'СЕТ СН'!$F$15</f>
        <v>164.05085733999999</v>
      </c>
      <c r="V230" s="36">
        <f>SUMIFS(СВЦЭМ!$F$39:$F$782,СВЦЭМ!$A$39:$A$782,$A230,СВЦЭМ!$B$39:$B$782,V$226)+'СЕТ СН'!$F$15</f>
        <v>165.26811706999999</v>
      </c>
      <c r="W230" s="36">
        <f>SUMIFS(СВЦЭМ!$F$39:$F$782,СВЦЭМ!$A$39:$A$782,$A230,СВЦЭМ!$B$39:$B$782,W$226)+'СЕТ СН'!$F$15</f>
        <v>162.04209863</v>
      </c>
      <c r="X230" s="36">
        <f>SUMIFS(СВЦЭМ!$F$39:$F$782,СВЦЭМ!$A$39:$A$782,$A230,СВЦЭМ!$B$39:$B$782,X$226)+'СЕТ СН'!$F$15</f>
        <v>168.45158975999999</v>
      </c>
      <c r="Y230" s="36">
        <f>SUMIFS(СВЦЭМ!$F$39:$F$782,СВЦЭМ!$A$39:$A$782,$A230,СВЦЭМ!$B$39:$B$782,Y$226)+'СЕТ СН'!$F$15</f>
        <v>181.63468585000001</v>
      </c>
    </row>
    <row r="231" spans="1:27" ht="15.75" x14ac:dyDescent="0.2">
      <c r="A231" s="35">
        <f t="shared" si="6"/>
        <v>45478</v>
      </c>
      <c r="B231" s="36">
        <f>SUMIFS(СВЦЭМ!$F$39:$F$782,СВЦЭМ!$A$39:$A$782,$A231,СВЦЭМ!$B$39:$B$782,B$226)+'СЕТ СН'!$F$15</f>
        <v>192.99872366</v>
      </c>
      <c r="C231" s="36">
        <f>SUMIFS(СВЦЭМ!$F$39:$F$782,СВЦЭМ!$A$39:$A$782,$A231,СВЦЭМ!$B$39:$B$782,C$226)+'СЕТ СН'!$F$15</f>
        <v>205.48129438000001</v>
      </c>
      <c r="D231" s="36">
        <f>SUMIFS(СВЦЭМ!$F$39:$F$782,СВЦЭМ!$A$39:$A$782,$A231,СВЦЭМ!$B$39:$B$782,D$226)+'СЕТ СН'!$F$15</f>
        <v>213.33041553999999</v>
      </c>
      <c r="E231" s="36">
        <f>SUMIFS(СВЦЭМ!$F$39:$F$782,СВЦЭМ!$A$39:$A$782,$A231,СВЦЭМ!$B$39:$B$782,E$226)+'СЕТ СН'!$F$15</f>
        <v>217.00139041</v>
      </c>
      <c r="F231" s="36">
        <f>SUMIFS(СВЦЭМ!$F$39:$F$782,СВЦЭМ!$A$39:$A$782,$A231,СВЦЭМ!$B$39:$B$782,F$226)+'СЕТ СН'!$F$15</f>
        <v>215.9046409</v>
      </c>
      <c r="G231" s="36">
        <f>SUMIFS(СВЦЭМ!$F$39:$F$782,СВЦЭМ!$A$39:$A$782,$A231,СВЦЭМ!$B$39:$B$782,G$226)+'СЕТ СН'!$F$15</f>
        <v>211.59906221</v>
      </c>
      <c r="H231" s="36">
        <f>SUMIFS(СВЦЭМ!$F$39:$F$782,СВЦЭМ!$A$39:$A$782,$A231,СВЦЭМ!$B$39:$B$782,H$226)+'СЕТ СН'!$F$15</f>
        <v>204.71476917000001</v>
      </c>
      <c r="I231" s="36">
        <f>SUMIFS(СВЦЭМ!$F$39:$F$782,СВЦЭМ!$A$39:$A$782,$A231,СВЦЭМ!$B$39:$B$782,I$226)+'СЕТ СН'!$F$15</f>
        <v>191.11596915000001</v>
      </c>
      <c r="J231" s="36">
        <f>SUMIFS(СВЦЭМ!$F$39:$F$782,СВЦЭМ!$A$39:$A$782,$A231,СВЦЭМ!$B$39:$B$782,J$226)+'СЕТ СН'!$F$15</f>
        <v>177.07691018</v>
      </c>
      <c r="K231" s="36">
        <f>SUMIFS(СВЦЭМ!$F$39:$F$782,СВЦЭМ!$A$39:$A$782,$A231,СВЦЭМ!$B$39:$B$782,K$226)+'СЕТ СН'!$F$15</f>
        <v>173.49875831</v>
      </c>
      <c r="L231" s="36">
        <f>SUMIFS(СВЦЭМ!$F$39:$F$782,СВЦЭМ!$A$39:$A$782,$A231,СВЦЭМ!$B$39:$B$782,L$226)+'СЕТ СН'!$F$15</f>
        <v>175.08079852</v>
      </c>
      <c r="M231" s="36">
        <f>SUMIFS(СВЦЭМ!$F$39:$F$782,СВЦЭМ!$A$39:$A$782,$A231,СВЦЭМ!$B$39:$B$782,M$226)+'СЕТ СН'!$F$15</f>
        <v>173.56344361999999</v>
      </c>
      <c r="N231" s="36">
        <f>SUMIFS(СВЦЭМ!$F$39:$F$782,СВЦЭМ!$A$39:$A$782,$A231,СВЦЭМ!$B$39:$B$782,N$226)+'СЕТ СН'!$F$15</f>
        <v>174.54637359</v>
      </c>
      <c r="O231" s="36">
        <f>SUMIFS(СВЦЭМ!$F$39:$F$782,СВЦЭМ!$A$39:$A$782,$A231,СВЦЭМ!$B$39:$B$782,O$226)+'СЕТ СН'!$F$15</f>
        <v>174.30029356</v>
      </c>
      <c r="P231" s="36">
        <f>SUMIFS(СВЦЭМ!$F$39:$F$782,СВЦЭМ!$A$39:$A$782,$A231,СВЦЭМ!$B$39:$B$782,P$226)+'СЕТ СН'!$F$15</f>
        <v>175.40395638999999</v>
      </c>
      <c r="Q231" s="36">
        <f>SUMIFS(СВЦЭМ!$F$39:$F$782,СВЦЭМ!$A$39:$A$782,$A231,СВЦЭМ!$B$39:$B$782,Q$226)+'СЕТ СН'!$F$15</f>
        <v>176.92608946999999</v>
      </c>
      <c r="R231" s="36">
        <f>SUMIFS(СВЦЭМ!$F$39:$F$782,СВЦЭМ!$A$39:$A$782,$A231,СВЦЭМ!$B$39:$B$782,R$226)+'СЕТ СН'!$F$15</f>
        <v>176.44093974</v>
      </c>
      <c r="S231" s="36">
        <f>SUMIFS(СВЦЭМ!$F$39:$F$782,СВЦЭМ!$A$39:$A$782,$A231,СВЦЭМ!$B$39:$B$782,S$226)+'СЕТ СН'!$F$15</f>
        <v>175.45723441000001</v>
      </c>
      <c r="T231" s="36">
        <f>SUMIFS(СВЦЭМ!$F$39:$F$782,СВЦЭМ!$A$39:$A$782,$A231,СВЦЭМ!$B$39:$B$782,T$226)+'СЕТ СН'!$F$15</f>
        <v>174.46701777000001</v>
      </c>
      <c r="U231" s="36">
        <f>SUMIFS(СВЦЭМ!$F$39:$F$782,СВЦЭМ!$A$39:$A$782,$A231,СВЦЭМ!$B$39:$B$782,U$226)+'СЕТ СН'!$F$15</f>
        <v>176.30193326</v>
      </c>
      <c r="V231" s="36">
        <f>SUMIFS(СВЦЭМ!$F$39:$F$782,СВЦЭМ!$A$39:$A$782,$A231,СВЦЭМ!$B$39:$B$782,V$226)+'СЕТ СН'!$F$15</f>
        <v>178.16023515000001</v>
      </c>
      <c r="W231" s="36">
        <f>SUMIFS(СВЦЭМ!$F$39:$F$782,СВЦЭМ!$A$39:$A$782,$A231,СВЦЭМ!$B$39:$B$782,W$226)+'СЕТ СН'!$F$15</f>
        <v>174.70336227999999</v>
      </c>
      <c r="X231" s="36">
        <f>SUMIFS(СВЦЭМ!$F$39:$F$782,СВЦЭМ!$A$39:$A$782,$A231,СВЦЭМ!$B$39:$B$782,X$226)+'СЕТ СН'!$F$15</f>
        <v>180.38013787</v>
      </c>
      <c r="Y231" s="36">
        <f>SUMIFS(СВЦЭМ!$F$39:$F$782,СВЦЭМ!$A$39:$A$782,$A231,СВЦЭМ!$B$39:$B$782,Y$226)+'СЕТ СН'!$F$15</f>
        <v>195.58581305999999</v>
      </c>
    </row>
    <row r="232" spans="1:27" ht="15.75" x14ac:dyDescent="0.2">
      <c r="A232" s="35">
        <f t="shared" si="6"/>
        <v>45479</v>
      </c>
      <c r="B232" s="36">
        <f>SUMIFS(СВЦЭМ!$F$39:$F$782,СВЦЭМ!$A$39:$A$782,$A232,СВЦЭМ!$B$39:$B$782,B$226)+'СЕТ СН'!$F$15</f>
        <v>195.95192729999999</v>
      </c>
      <c r="C232" s="36">
        <f>SUMIFS(СВЦЭМ!$F$39:$F$782,СВЦЭМ!$A$39:$A$782,$A232,СВЦЭМ!$B$39:$B$782,C$226)+'СЕТ СН'!$F$15</f>
        <v>206.97844588999999</v>
      </c>
      <c r="D232" s="36">
        <f>SUMIFS(СВЦЭМ!$F$39:$F$782,СВЦЭМ!$A$39:$A$782,$A232,СВЦЭМ!$B$39:$B$782,D$226)+'СЕТ СН'!$F$15</f>
        <v>220.54531888</v>
      </c>
      <c r="E232" s="36">
        <f>SUMIFS(СВЦЭМ!$F$39:$F$782,СВЦЭМ!$A$39:$A$782,$A232,СВЦЭМ!$B$39:$B$782,E$226)+'СЕТ СН'!$F$15</f>
        <v>228.76270167000001</v>
      </c>
      <c r="F232" s="36">
        <f>SUMIFS(СВЦЭМ!$F$39:$F$782,СВЦЭМ!$A$39:$A$782,$A232,СВЦЭМ!$B$39:$B$782,F$226)+'СЕТ СН'!$F$15</f>
        <v>231.33745256</v>
      </c>
      <c r="G232" s="36">
        <f>SUMIFS(СВЦЭМ!$F$39:$F$782,СВЦЭМ!$A$39:$A$782,$A232,СВЦЭМ!$B$39:$B$782,G$226)+'СЕТ СН'!$F$15</f>
        <v>230.28346142000001</v>
      </c>
      <c r="H232" s="36">
        <f>SUMIFS(СВЦЭМ!$F$39:$F$782,СВЦЭМ!$A$39:$A$782,$A232,СВЦЭМ!$B$39:$B$782,H$226)+'СЕТ СН'!$F$15</f>
        <v>229.58972528000001</v>
      </c>
      <c r="I232" s="36">
        <f>SUMIFS(СВЦЭМ!$F$39:$F$782,СВЦЭМ!$A$39:$A$782,$A232,СВЦЭМ!$B$39:$B$782,I$226)+'СЕТ СН'!$F$15</f>
        <v>218.61930824999999</v>
      </c>
      <c r="J232" s="36">
        <f>SUMIFS(СВЦЭМ!$F$39:$F$782,СВЦЭМ!$A$39:$A$782,$A232,СВЦЭМ!$B$39:$B$782,J$226)+'СЕТ СН'!$F$15</f>
        <v>201.87645599000001</v>
      </c>
      <c r="K232" s="36">
        <f>SUMIFS(СВЦЭМ!$F$39:$F$782,СВЦЭМ!$A$39:$A$782,$A232,СВЦЭМ!$B$39:$B$782,K$226)+'СЕТ СН'!$F$15</f>
        <v>189.39192277999999</v>
      </c>
      <c r="L232" s="36">
        <f>SUMIFS(СВЦЭМ!$F$39:$F$782,СВЦЭМ!$A$39:$A$782,$A232,СВЦЭМ!$B$39:$B$782,L$226)+'СЕТ СН'!$F$15</f>
        <v>181.02252777999999</v>
      </c>
      <c r="M232" s="36">
        <f>SUMIFS(СВЦЭМ!$F$39:$F$782,СВЦЭМ!$A$39:$A$782,$A232,СВЦЭМ!$B$39:$B$782,M$226)+'СЕТ СН'!$F$15</f>
        <v>178.45861803</v>
      </c>
      <c r="N232" s="36">
        <f>SUMIFS(СВЦЭМ!$F$39:$F$782,СВЦЭМ!$A$39:$A$782,$A232,СВЦЭМ!$B$39:$B$782,N$226)+'СЕТ СН'!$F$15</f>
        <v>178.26826604999999</v>
      </c>
      <c r="O232" s="36">
        <f>SUMIFS(СВЦЭМ!$F$39:$F$782,СВЦЭМ!$A$39:$A$782,$A232,СВЦЭМ!$B$39:$B$782,O$226)+'СЕТ СН'!$F$15</f>
        <v>177.87697685000001</v>
      </c>
      <c r="P232" s="36">
        <f>SUMIFS(СВЦЭМ!$F$39:$F$782,СВЦЭМ!$A$39:$A$782,$A232,СВЦЭМ!$B$39:$B$782,P$226)+'СЕТ СН'!$F$15</f>
        <v>177.63793079999999</v>
      </c>
      <c r="Q232" s="36">
        <f>SUMIFS(СВЦЭМ!$F$39:$F$782,СВЦЭМ!$A$39:$A$782,$A232,СВЦЭМ!$B$39:$B$782,Q$226)+'СЕТ СН'!$F$15</f>
        <v>179.19708489999999</v>
      </c>
      <c r="R232" s="36">
        <f>SUMIFS(СВЦЭМ!$F$39:$F$782,СВЦЭМ!$A$39:$A$782,$A232,СВЦЭМ!$B$39:$B$782,R$226)+'СЕТ СН'!$F$15</f>
        <v>183.06947615999999</v>
      </c>
      <c r="S232" s="36">
        <f>SUMIFS(СВЦЭМ!$F$39:$F$782,СВЦЭМ!$A$39:$A$782,$A232,СВЦЭМ!$B$39:$B$782,S$226)+'СЕТ СН'!$F$15</f>
        <v>181.3363051</v>
      </c>
      <c r="T232" s="36">
        <f>SUMIFS(СВЦЭМ!$F$39:$F$782,СВЦЭМ!$A$39:$A$782,$A232,СВЦЭМ!$B$39:$B$782,T$226)+'СЕТ СН'!$F$15</f>
        <v>180.45268707</v>
      </c>
      <c r="U232" s="36">
        <f>SUMIFS(СВЦЭМ!$F$39:$F$782,СВЦЭМ!$A$39:$A$782,$A232,СВЦЭМ!$B$39:$B$782,U$226)+'СЕТ СН'!$F$15</f>
        <v>181.55533627</v>
      </c>
      <c r="V232" s="36">
        <f>SUMIFS(СВЦЭМ!$F$39:$F$782,СВЦЭМ!$A$39:$A$782,$A232,СВЦЭМ!$B$39:$B$782,V$226)+'СЕТ СН'!$F$15</f>
        <v>182.96629253</v>
      </c>
      <c r="W232" s="36">
        <f>SUMIFS(СВЦЭМ!$F$39:$F$782,СВЦЭМ!$A$39:$A$782,$A232,СВЦЭМ!$B$39:$B$782,W$226)+'СЕТ СН'!$F$15</f>
        <v>181.88424308</v>
      </c>
      <c r="X232" s="36">
        <f>SUMIFS(СВЦЭМ!$F$39:$F$782,СВЦЭМ!$A$39:$A$782,$A232,СВЦЭМ!$B$39:$B$782,X$226)+'СЕТ СН'!$F$15</f>
        <v>186.37596045999999</v>
      </c>
      <c r="Y232" s="36">
        <f>SUMIFS(СВЦЭМ!$F$39:$F$782,СВЦЭМ!$A$39:$A$782,$A232,СВЦЭМ!$B$39:$B$782,Y$226)+'СЕТ СН'!$F$15</f>
        <v>197.65613734999999</v>
      </c>
    </row>
    <row r="233" spans="1:27" ht="15.75" x14ac:dyDescent="0.2">
      <c r="A233" s="35">
        <f t="shared" si="6"/>
        <v>45480</v>
      </c>
      <c r="B233" s="36">
        <f>SUMIFS(СВЦЭМ!$F$39:$F$782,СВЦЭМ!$A$39:$A$782,$A233,СВЦЭМ!$B$39:$B$782,B$226)+'СЕТ СН'!$F$15</f>
        <v>216.16939733999999</v>
      </c>
      <c r="C233" s="36">
        <f>SUMIFS(СВЦЭМ!$F$39:$F$782,СВЦЭМ!$A$39:$A$782,$A233,СВЦЭМ!$B$39:$B$782,C$226)+'СЕТ СН'!$F$15</f>
        <v>224.32136464999999</v>
      </c>
      <c r="D233" s="36">
        <f>SUMIFS(СВЦЭМ!$F$39:$F$782,СВЦЭМ!$A$39:$A$782,$A233,СВЦЭМ!$B$39:$B$782,D$226)+'СЕТ СН'!$F$15</f>
        <v>232.18773171000001</v>
      </c>
      <c r="E233" s="36">
        <f>SUMIFS(СВЦЭМ!$F$39:$F$782,СВЦЭМ!$A$39:$A$782,$A233,СВЦЭМ!$B$39:$B$782,E$226)+'СЕТ СН'!$F$15</f>
        <v>231.21437528000001</v>
      </c>
      <c r="F233" s="36">
        <f>SUMIFS(СВЦЭМ!$F$39:$F$782,СВЦЭМ!$A$39:$A$782,$A233,СВЦЭМ!$B$39:$B$782,F$226)+'СЕТ СН'!$F$15</f>
        <v>231.62271522</v>
      </c>
      <c r="G233" s="36">
        <f>SUMIFS(СВЦЭМ!$F$39:$F$782,СВЦЭМ!$A$39:$A$782,$A233,СВЦЭМ!$B$39:$B$782,G$226)+'СЕТ СН'!$F$15</f>
        <v>232.02361503</v>
      </c>
      <c r="H233" s="36">
        <f>SUMIFS(СВЦЭМ!$F$39:$F$782,СВЦЭМ!$A$39:$A$782,$A233,СВЦЭМ!$B$39:$B$782,H$226)+'СЕТ СН'!$F$15</f>
        <v>234.09570908000001</v>
      </c>
      <c r="I233" s="36">
        <f>SUMIFS(СВЦЭМ!$F$39:$F$782,СВЦЭМ!$A$39:$A$782,$A233,СВЦЭМ!$B$39:$B$782,I$226)+'СЕТ СН'!$F$15</f>
        <v>229.33225198</v>
      </c>
      <c r="J233" s="36">
        <f>SUMIFS(СВЦЭМ!$F$39:$F$782,СВЦЭМ!$A$39:$A$782,$A233,СВЦЭМ!$B$39:$B$782,J$226)+'СЕТ СН'!$F$15</f>
        <v>212.08780132999999</v>
      </c>
      <c r="K233" s="36">
        <f>SUMIFS(СВЦЭМ!$F$39:$F$782,СВЦЭМ!$A$39:$A$782,$A233,СВЦЭМ!$B$39:$B$782,K$226)+'СЕТ СН'!$F$15</f>
        <v>199.6078042</v>
      </c>
      <c r="L233" s="36">
        <f>SUMIFS(СВЦЭМ!$F$39:$F$782,СВЦЭМ!$A$39:$A$782,$A233,СВЦЭМ!$B$39:$B$782,L$226)+'СЕТ СН'!$F$15</f>
        <v>193.47560245</v>
      </c>
      <c r="M233" s="36">
        <f>SUMIFS(СВЦЭМ!$F$39:$F$782,СВЦЭМ!$A$39:$A$782,$A233,СВЦЭМ!$B$39:$B$782,M$226)+'СЕТ СН'!$F$15</f>
        <v>192.38220228</v>
      </c>
      <c r="N233" s="36">
        <f>SUMIFS(СВЦЭМ!$F$39:$F$782,СВЦЭМ!$A$39:$A$782,$A233,СВЦЭМ!$B$39:$B$782,N$226)+'СЕТ СН'!$F$15</f>
        <v>190.56957897000001</v>
      </c>
      <c r="O233" s="36">
        <f>SUMIFS(СВЦЭМ!$F$39:$F$782,СВЦЭМ!$A$39:$A$782,$A233,СВЦЭМ!$B$39:$B$782,O$226)+'СЕТ СН'!$F$15</f>
        <v>188.96714713</v>
      </c>
      <c r="P233" s="36">
        <f>SUMIFS(СВЦЭМ!$F$39:$F$782,СВЦЭМ!$A$39:$A$782,$A233,СВЦЭМ!$B$39:$B$782,P$226)+'СЕТ СН'!$F$15</f>
        <v>190.78431295999999</v>
      </c>
      <c r="Q233" s="36">
        <f>SUMIFS(СВЦЭМ!$F$39:$F$782,СВЦЭМ!$A$39:$A$782,$A233,СВЦЭМ!$B$39:$B$782,Q$226)+'СЕТ СН'!$F$15</f>
        <v>192.23800388999999</v>
      </c>
      <c r="R233" s="36">
        <f>SUMIFS(СВЦЭМ!$F$39:$F$782,СВЦЭМ!$A$39:$A$782,$A233,СВЦЭМ!$B$39:$B$782,R$226)+'СЕТ СН'!$F$15</f>
        <v>191.31788091999999</v>
      </c>
      <c r="S233" s="36">
        <f>SUMIFS(СВЦЭМ!$F$39:$F$782,СВЦЭМ!$A$39:$A$782,$A233,СВЦЭМ!$B$39:$B$782,S$226)+'СЕТ СН'!$F$15</f>
        <v>191.16401503</v>
      </c>
      <c r="T233" s="36">
        <f>SUMIFS(СВЦЭМ!$F$39:$F$782,СВЦЭМ!$A$39:$A$782,$A233,СВЦЭМ!$B$39:$B$782,T$226)+'СЕТ СН'!$F$15</f>
        <v>188.5712474</v>
      </c>
      <c r="U233" s="36">
        <f>SUMIFS(СВЦЭМ!$F$39:$F$782,СВЦЭМ!$A$39:$A$782,$A233,СВЦЭМ!$B$39:$B$782,U$226)+'СЕТ СН'!$F$15</f>
        <v>189.54783750999999</v>
      </c>
      <c r="V233" s="36">
        <f>SUMIFS(СВЦЭМ!$F$39:$F$782,СВЦЭМ!$A$39:$A$782,$A233,СВЦЭМ!$B$39:$B$782,V$226)+'СЕТ СН'!$F$15</f>
        <v>190.10194852000001</v>
      </c>
      <c r="W233" s="36">
        <f>SUMIFS(СВЦЭМ!$F$39:$F$782,СВЦЭМ!$A$39:$A$782,$A233,СВЦЭМ!$B$39:$B$782,W$226)+'СЕТ СН'!$F$15</f>
        <v>188.63123060000001</v>
      </c>
      <c r="X233" s="36">
        <f>SUMIFS(СВЦЭМ!$F$39:$F$782,СВЦЭМ!$A$39:$A$782,$A233,СВЦЭМ!$B$39:$B$782,X$226)+'СЕТ СН'!$F$15</f>
        <v>195.40167310000001</v>
      </c>
      <c r="Y233" s="36">
        <f>SUMIFS(СВЦЭМ!$F$39:$F$782,СВЦЭМ!$A$39:$A$782,$A233,СВЦЭМ!$B$39:$B$782,Y$226)+'СЕТ СН'!$F$15</f>
        <v>206.63852408</v>
      </c>
    </row>
    <row r="234" spans="1:27" ht="15.75" x14ac:dyDescent="0.2">
      <c r="A234" s="35">
        <f t="shared" si="6"/>
        <v>45481</v>
      </c>
      <c r="B234" s="36">
        <f>SUMIFS(СВЦЭМ!$F$39:$F$782,СВЦЭМ!$A$39:$A$782,$A234,СВЦЭМ!$B$39:$B$782,B$226)+'СЕТ СН'!$F$15</f>
        <v>218.76634229000001</v>
      </c>
      <c r="C234" s="36">
        <f>SUMIFS(СВЦЭМ!$F$39:$F$782,СВЦЭМ!$A$39:$A$782,$A234,СВЦЭМ!$B$39:$B$782,C$226)+'СЕТ СН'!$F$15</f>
        <v>231.43799842000001</v>
      </c>
      <c r="D234" s="36">
        <f>SUMIFS(СВЦЭМ!$F$39:$F$782,СВЦЭМ!$A$39:$A$782,$A234,СВЦЭМ!$B$39:$B$782,D$226)+'СЕТ СН'!$F$15</f>
        <v>241.38501704000001</v>
      </c>
      <c r="E234" s="36">
        <f>SUMIFS(СВЦЭМ!$F$39:$F$782,СВЦЭМ!$A$39:$A$782,$A234,СВЦЭМ!$B$39:$B$782,E$226)+'СЕТ СН'!$F$15</f>
        <v>244.96489683999999</v>
      </c>
      <c r="F234" s="36">
        <f>SUMIFS(СВЦЭМ!$F$39:$F$782,СВЦЭМ!$A$39:$A$782,$A234,СВЦЭМ!$B$39:$B$782,F$226)+'СЕТ СН'!$F$15</f>
        <v>245.75436446000001</v>
      </c>
      <c r="G234" s="36">
        <f>SUMIFS(СВЦЭМ!$F$39:$F$782,СВЦЭМ!$A$39:$A$782,$A234,СВЦЭМ!$B$39:$B$782,G$226)+'СЕТ СН'!$F$15</f>
        <v>243.50633440999999</v>
      </c>
      <c r="H234" s="36">
        <f>SUMIFS(СВЦЭМ!$F$39:$F$782,СВЦЭМ!$A$39:$A$782,$A234,СВЦЭМ!$B$39:$B$782,H$226)+'СЕТ СН'!$F$15</f>
        <v>230.76168074</v>
      </c>
      <c r="I234" s="36">
        <f>SUMIFS(СВЦЭМ!$F$39:$F$782,СВЦЭМ!$A$39:$A$782,$A234,СВЦЭМ!$B$39:$B$782,I$226)+'СЕТ СН'!$F$15</f>
        <v>218.79431507999999</v>
      </c>
      <c r="J234" s="36">
        <f>SUMIFS(СВЦЭМ!$F$39:$F$782,СВЦЭМ!$A$39:$A$782,$A234,СВЦЭМ!$B$39:$B$782,J$226)+'СЕТ СН'!$F$15</f>
        <v>204.1058027</v>
      </c>
      <c r="K234" s="36">
        <f>SUMIFS(СВЦЭМ!$F$39:$F$782,СВЦЭМ!$A$39:$A$782,$A234,СВЦЭМ!$B$39:$B$782,K$226)+'СЕТ СН'!$F$15</f>
        <v>195.53262724999999</v>
      </c>
      <c r="L234" s="36">
        <f>SUMIFS(СВЦЭМ!$F$39:$F$782,СВЦЭМ!$A$39:$A$782,$A234,СВЦЭМ!$B$39:$B$782,L$226)+'СЕТ СН'!$F$15</f>
        <v>189.53488658000001</v>
      </c>
      <c r="M234" s="36">
        <f>SUMIFS(СВЦЭМ!$F$39:$F$782,СВЦЭМ!$A$39:$A$782,$A234,СВЦЭМ!$B$39:$B$782,M$226)+'СЕТ СН'!$F$15</f>
        <v>189.83299729999999</v>
      </c>
      <c r="N234" s="36">
        <f>SUMIFS(СВЦЭМ!$F$39:$F$782,СВЦЭМ!$A$39:$A$782,$A234,СВЦЭМ!$B$39:$B$782,N$226)+'СЕТ СН'!$F$15</f>
        <v>188.84429265</v>
      </c>
      <c r="O234" s="36">
        <f>SUMIFS(СВЦЭМ!$F$39:$F$782,СВЦЭМ!$A$39:$A$782,$A234,СВЦЭМ!$B$39:$B$782,O$226)+'СЕТ СН'!$F$15</f>
        <v>189.26112875999999</v>
      </c>
      <c r="P234" s="36">
        <f>SUMIFS(СВЦЭМ!$F$39:$F$782,СВЦЭМ!$A$39:$A$782,$A234,СВЦЭМ!$B$39:$B$782,P$226)+'СЕТ СН'!$F$15</f>
        <v>189.67385365000001</v>
      </c>
      <c r="Q234" s="36">
        <f>SUMIFS(СВЦЭМ!$F$39:$F$782,СВЦЭМ!$A$39:$A$782,$A234,СВЦЭМ!$B$39:$B$782,Q$226)+'СЕТ СН'!$F$15</f>
        <v>190.46817894</v>
      </c>
      <c r="R234" s="36">
        <f>SUMIFS(СВЦЭМ!$F$39:$F$782,СВЦЭМ!$A$39:$A$782,$A234,СВЦЭМ!$B$39:$B$782,R$226)+'СЕТ СН'!$F$15</f>
        <v>190.20636463</v>
      </c>
      <c r="S234" s="36">
        <f>SUMIFS(СВЦЭМ!$F$39:$F$782,СВЦЭМ!$A$39:$A$782,$A234,СВЦЭМ!$B$39:$B$782,S$226)+'СЕТ СН'!$F$15</f>
        <v>189.59092838000001</v>
      </c>
      <c r="T234" s="36">
        <f>SUMIFS(СВЦЭМ!$F$39:$F$782,СВЦЭМ!$A$39:$A$782,$A234,СВЦЭМ!$B$39:$B$782,T$226)+'СЕТ СН'!$F$15</f>
        <v>188.29187206</v>
      </c>
      <c r="U234" s="36">
        <f>SUMIFS(СВЦЭМ!$F$39:$F$782,СВЦЭМ!$A$39:$A$782,$A234,СВЦЭМ!$B$39:$B$782,U$226)+'СЕТ СН'!$F$15</f>
        <v>189.03487586</v>
      </c>
      <c r="V234" s="36">
        <f>SUMIFS(СВЦЭМ!$F$39:$F$782,СВЦЭМ!$A$39:$A$782,$A234,СВЦЭМ!$B$39:$B$782,V$226)+'СЕТ СН'!$F$15</f>
        <v>186.64559922999999</v>
      </c>
      <c r="W234" s="36">
        <f>SUMIFS(СВЦЭМ!$F$39:$F$782,СВЦЭМ!$A$39:$A$782,$A234,СВЦЭМ!$B$39:$B$782,W$226)+'СЕТ СН'!$F$15</f>
        <v>186.66575205000001</v>
      </c>
      <c r="X234" s="36">
        <f>SUMIFS(СВЦЭМ!$F$39:$F$782,СВЦЭМ!$A$39:$A$782,$A234,СВЦЭМ!$B$39:$B$782,X$226)+'СЕТ СН'!$F$15</f>
        <v>192.03224886000001</v>
      </c>
      <c r="Y234" s="36">
        <f>SUMIFS(СВЦЭМ!$F$39:$F$782,СВЦЭМ!$A$39:$A$782,$A234,СВЦЭМ!$B$39:$B$782,Y$226)+'СЕТ СН'!$F$15</f>
        <v>203.03639534000001</v>
      </c>
    </row>
    <row r="235" spans="1:27" ht="15.75" x14ac:dyDescent="0.2">
      <c r="A235" s="35">
        <f t="shared" si="6"/>
        <v>45482</v>
      </c>
      <c r="B235" s="36">
        <f>SUMIFS(СВЦЭМ!$F$39:$F$782,СВЦЭМ!$A$39:$A$782,$A235,СВЦЭМ!$B$39:$B$782,B$226)+'СЕТ СН'!$F$15</f>
        <v>222.47656076000001</v>
      </c>
      <c r="C235" s="36">
        <f>SUMIFS(СВЦЭМ!$F$39:$F$782,СВЦЭМ!$A$39:$A$782,$A235,СВЦЭМ!$B$39:$B$782,C$226)+'СЕТ СН'!$F$15</f>
        <v>233.72843592999999</v>
      </c>
      <c r="D235" s="36">
        <f>SUMIFS(СВЦЭМ!$F$39:$F$782,СВЦЭМ!$A$39:$A$782,$A235,СВЦЭМ!$B$39:$B$782,D$226)+'СЕТ СН'!$F$15</f>
        <v>242.10471561</v>
      </c>
      <c r="E235" s="36">
        <f>SUMIFS(СВЦЭМ!$F$39:$F$782,СВЦЭМ!$A$39:$A$782,$A235,СВЦЭМ!$B$39:$B$782,E$226)+'СЕТ СН'!$F$15</f>
        <v>248.93852296</v>
      </c>
      <c r="F235" s="36">
        <f>SUMIFS(СВЦЭМ!$F$39:$F$782,СВЦЭМ!$A$39:$A$782,$A235,СВЦЭМ!$B$39:$B$782,F$226)+'СЕТ СН'!$F$15</f>
        <v>247.94758272999999</v>
      </c>
      <c r="G235" s="36">
        <f>SUMIFS(СВЦЭМ!$F$39:$F$782,СВЦЭМ!$A$39:$A$782,$A235,СВЦЭМ!$B$39:$B$782,G$226)+'СЕТ СН'!$F$15</f>
        <v>245.91822388</v>
      </c>
      <c r="H235" s="36">
        <f>SUMIFS(СВЦЭМ!$F$39:$F$782,СВЦЭМ!$A$39:$A$782,$A235,СВЦЭМ!$B$39:$B$782,H$226)+'СЕТ СН'!$F$15</f>
        <v>221.71379815</v>
      </c>
      <c r="I235" s="36">
        <f>SUMIFS(СВЦЭМ!$F$39:$F$782,СВЦЭМ!$A$39:$A$782,$A235,СВЦЭМ!$B$39:$B$782,I$226)+'СЕТ СН'!$F$15</f>
        <v>209.31423154000001</v>
      </c>
      <c r="J235" s="36">
        <f>SUMIFS(СВЦЭМ!$F$39:$F$782,СВЦЭМ!$A$39:$A$782,$A235,СВЦЭМ!$B$39:$B$782,J$226)+'СЕТ СН'!$F$15</f>
        <v>193.88058948</v>
      </c>
      <c r="K235" s="36">
        <f>SUMIFS(СВЦЭМ!$F$39:$F$782,СВЦЭМ!$A$39:$A$782,$A235,СВЦЭМ!$B$39:$B$782,K$226)+'СЕТ СН'!$F$15</f>
        <v>185.07192617999999</v>
      </c>
      <c r="L235" s="36">
        <f>SUMIFS(СВЦЭМ!$F$39:$F$782,СВЦЭМ!$A$39:$A$782,$A235,СВЦЭМ!$B$39:$B$782,L$226)+'СЕТ СН'!$F$15</f>
        <v>181.28957328999999</v>
      </c>
      <c r="M235" s="36">
        <f>SUMIFS(СВЦЭМ!$F$39:$F$782,СВЦЭМ!$A$39:$A$782,$A235,СВЦЭМ!$B$39:$B$782,M$226)+'СЕТ СН'!$F$15</f>
        <v>178.17379215</v>
      </c>
      <c r="N235" s="36">
        <f>SUMIFS(СВЦЭМ!$F$39:$F$782,СВЦЭМ!$A$39:$A$782,$A235,СВЦЭМ!$B$39:$B$782,N$226)+'СЕТ СН'!$F$15</f>
        <v>176.70983131</v>
      </c>
      <c r="O235" s="36">
        <f>SUMIFS(СВЦЭМ!$F$39:$F$782,СВЦЭМ!$A$39:$A$782,$A235,СВЦЭМ!$B$39:$B$782,O$226)+'СЕТ СН'!$F$15</f>
        <v>174.32005009</v>
      </c>
      <c r="P235" s="36">
        <f>SUMIFS(СВЦЭМ!$F$39:$F$782,СВЦЭМ!$A$39:$A$782,$A235,СВЦЭМ!$B$39:$B$782,P$226)+'СЕТ СН'!$F$15</f>
        <v>175.17242114000001</v>
      </c>
      <c r="Q235" s="36">
        <f>SUMIFS(СВЦЭМ!$F$39:$F$782,СВЦЭМ!$A$39:$A$782,$A235,СВЦЭМ!$B$39:$B$782,Q$226)+'СЕТ СН'!$F$15</f>
        <v>177.05923720999999</v>
      </c>
      <c r="R235" s="36">
        <f>SUMIFS(СВЦЭМ!$F$39:$F$782,СВЦЭМ!$A$39:$A$782,$A235,СВЦЭМ!$B$39:$B$782,R$226)+'СЕТ СН'!$F$15</f>
        <v>176.83434002999999</v>
      </c>
      <c r="S235" s="36">
        <f>SUMIFS(СВЦЭМ!$F$39:$F$782,СВЦЭМ!$A$39:$A$782,$A235,СВЦЭМ!$B$39:$B$782,S$226)+'СЕТ СН'!$F$15</f>
        <v>176.63086179000001</v>
      </c>
      <c r="T235" s="36">
        <f>SUMIFS(СВЦЭМ!$F$39:$F$782,СВЦЭМ!$A$39:$A$782,$A235,СВЦЭМ!$B$39:$B$782,T$226)+'СЕТ СН'!$F$15</f>
        <v>177.31027933999999</v>
      </c>
      <c r="U235" s="36">
        <f>SUMIFS(СВЦЭМ!$F$39:$F$782,СВЦЭМ!$A$39:$A$782,$A235,СВЦЭМ!$B$39:$B$782,U$226)+'СЕТ СН'!$F$15</f>
        <v>179.90015434</v>
      </c>
      <c r="V235" s="36">
        <f>SUMIFS(СВЦЭМ!$F$39:$F$782,СВЦЭМ!$A$39:$A$782,$A235,СВЦЭМ!$B$39:$B$782,V$226)+'СЕТ СН'!$F$15</f>
        <v>179.19185934000001</v>
      </c>
      <c r="W235" s="36">
        <f>SUMIFS(СВЦЭМ!$F$39:$F$782,СВЦЭМ!$A$39:$A$782,$A235,СВЦЭМ!$B$39:$B$782,W$226)+'СЕТ СН'!$F$15</f>
        <v>177.44328372000001</v>
      </c>
      <c r="X235" s="36">
        <f>SUMIFS(СВЦЭМ!$F$39:$F$782,СВЦЭМ!$A$39:$A$782,$A235,СВЦЭМ!$B$39:$B$782,X$226)+'СЕТ СН'!$F$15</f>
        <v>180.90451766999999</v>
      </c>
      <c r="Y235" s="36">
        <f>SUMIFS(СВЦЭМ!$F$39:$F$782,СВЦЭМ!$A$39:$A$782,$A235,СВЦЭМ!$B$39:$B$782,Y$226)+'СЕТ СН'!$F$15</f>
        <v>192.03951355999999</v>
      </c>
    </row>
    <row r="236" spans="1:27" ht="15.75" x14ac:dyDescent="0.2">
      <c r="A236" s="35">
        <f t="shared" si="6"/>
        <v>45483</v>
      </c>
      <c r="B236" s="36">
        <f>SUMIFS(СВЦЭМ!$F$39:$F$782,СВЦЭМ!$A$39:$A$782,$A236,СВЦЭМ!$B$39:$B$782,B$226)+'СЕТ СН'!$F$15</f>
        <v>204.17430666000001</v>
      </c>
      <c r="C236" s="36">
        <f>SUMIFS(СВЦЭМ!$F$39:$F$782,СВЦЭМ!$A$39:$A$782,$A236,СВЦЭМ!$B$39:$B$782,C$226)+'СЕТ СН'!$F$15</f>
        <v>218.59723861000001</v>
      </c>
      <c r="D236" s="36">
        <f>SUMIFS(СВЦЭМ!$F$39:$F$782,СВЦЭМ!$A$39:$A$782,$A236,СВЦЭМ!$B$39:$B$782,D$226)+'СЕТ СН'!$F$15</f>
        <v>227.06404609000001</v>
      </c>
      <c r="E236" s="36">
        <f>SUMIFS(СВЦЭМ!$F$39:$F$782,СВЦЭМ!$A$39:$A$782,$A236,СВЦЭМ!$B$39:$B$782,E$226)+'СЕТ СН'!$F$15</f>
        <v>227.22439201</v>
      </c>
      <c r="F236" s="36">
        <f>SUMIFS(СВЦЭМ!$F$39:$F$782,СВЦЭМ!$A$39:$A$782,$A236,СВЦЭМ!$B$39:$B$782,F$226)+'СЕТ СН'!$F$15</f>
        <v>226.08775897000001</v>
      </c>
      <c r="G236" s="36">
        <f>SUMIFS(СВЦЭМ!$F$39:$F$782,СВЦЭМ!$A$39:$A$782,$A236,СВЦЭМ!$B$39:$B$782,G$226)+'СЕТ СН'!$F$15</f>
        <v>229.42714362999999</v>
      </c>
      <c r="H236" s="36">
        <f>SUMIFS(СВЦЭМ!$F$39:$F$782,СВЦЭМ!$A$39:$A$782,$A236,СВЦЭМ!$B$39:$B$782,H$226)+'СЕТ СН'!$F$15</f>
        <v>219.62007263000001</v>
      </c>
      <c r="I236" s="36">
        <f>SUMIFS(СВЦЭМ!$F$39:$F$782,СВЦЭМ!$A$39:$A$782,$A236,СВЦЭМ!$B$39:$B$782,I$226)+'СЕТ СН'!$F$15</f>
        <v>205.85431783999999</v>
      </c>
      <c r="J236" s="36">
        <f>SUMIFS(СВЦЭМ!$F$39:$F$782,СВЦЭМ!$A$39:$A$782,$A236,СВЦЭМ!$B$39:$B$782,J$226)+'СЕТ СН'!$F$15</f>
        <v>191.85955408999999</v>
      </c>
      <c r="K236" s="36">
        <f>SUMIFS(СВЦЭМ!$F$39:$F$782,СВЦЭМ!$A$39:$A$782,$A236,СВЦЭМ!$B$39:$B$782,K$226)+'СЕТ СН'!$F$15</f>
        <v>186.20786944</v>
      </c>
      <c r="L236" s="36">
        <f>SUMIFS(СВЦЭМ!$F$39:$F$782,СВЦЭМ!$A$39:$A$782,$A236,СВЦЭМ!$B$39:$B$782,L$226)+'СЕТ СН'!$F$15</f>
        <v>181.88335545000001</v>
      </c>
      <c r="M236" s="36">
        <f>SUMIFS(СВЦЭМ!$F$39:$F$782,СВЦЭМ!$A$39:$A$782,$A236,СВЦЭМ!$B$39:$B$782,M$226)+'СЕТ СН'!$F$15</f>
        <v>182.30423499</v>
      </c>
      <c r="N236" s="36">
        <f>SUMIFS(СВЦЭМ!$F$39:$F$782,СВЦЭМ!$A$39:$A$782,$A236,СВЦЭМ!$B$39:$B$782,N$226)+'СЕТ СН'!$F$15</f>
        <v>182.45006867999999</v>
      </c>
      <c r="O236" s="36">
        <f>SUMIFS(СВЦЭМ!$F$39:$F$782,СВЦЭМ!$A$39:$A$782,$A236,СВЦЭМ!$B$39:$B$782,O$226)+'СЕТ СН'!$F$15</f>
        <v>180.03275980000001</v>
      </c>
      <c r="P236" s="36">
        <f>SUMIFS(СВЦЭМ!$F$39:$F$782,СВЦЭМ!$A$39:$A$782,$A236,СВЦЭМ!$B$39:$B$782,P$226)+'СЕТ СН'!$F$15</f>
        <v>180.46234057999999</v>
      </c>
      <c r="Q236" s="36">
        <f>SUMIFS(СВЦЭМ!$F$39:$F$782,СВЦЭМ!$A$39:$A$782,$A236,СВЦЭМ!$B$39:$B$782,Q$226)+'СЕТ СН'!$F$15</f>
        <v>181.97753179</v>
      </c>
      <c r="R236" s="36">
        <f>SUMIFS(СВЦЭМ!$F$39:$F$782,СВЦЭМ!$A$39:$A$782,$A236,СВЦЭМ!$B$39:$B$782,R$226)+'СЕТ СН'!$F$15</f>
        <v>182.98904870999999</v>
      </c>
      <c r="S236" s="36">
        <f>SUMIFS(СВЦЭМ!$F$39:$F$782,СВЦЭМ!$A$39:$A$782,$A236,СВЦЭМ!$B$39:$B$782,S$226)+'СЕТ СН'!$F$15</f>
        <v>184.74080764000001</v>
      </c>
      <c r="T236" s="36">
        <f>SUMIFS(СВЦЭМ!$F$39:$F$782,СВЦЭМ!$A$39:$A$782,$A236,СВЦЭМ!$B$39:$B$782,T$226)+'СЕТ СН'!$F$15</f>
        <v>185.94063037999999</v>
      </c>
      <c r="U236" s="36">
        <f>SUMIFS(СВЦЭМ!$F$39:$F$782,СВЦЭМ!$A$39:$A$782,$A236,СВЦЭМ!$B$39:$B$782,U$226)+'СЕТ СН'!$F$15</f>
        <v>183.81406883</v>
      </c>
      <c r="V236" s="36">
        <f>SUMIFS(СВЦЭМ!$F$39:$F$782,СВЦЭМ!$A$39:$A$782,$A236,СВЦЭМ!$B$39:$B$782,V$226)+'СЕТ СН'!$F$15</f>
        <v>183.82883190000001</v>
      </c>
      <c r="W236" s="36">
        <f>SUMIFS(СВЦЭМ!$F$39:$F$782,СВЦЭМ!$A$39:$A$782,$A236,СВЦЭМ!$B$39:$B$782,W$226)+'СЕТ СН'!$F$15</f>
        <v>181.92719077999999</v>
      </c>
      <c r="X236" s="36">
        <f>SUMIFS(СВЦЭМ!$F$39:$F$782,СВЦЭМ!$A$39:$A$782,$A236,СВЦЭМ!$B$39:$B$782,X$226)+'СЕТ СН'!$F$15</f>
        <v>186.56484806</v>
      </c>
      <c r="Y236" s="36">
        <f>SUMIFS(СВЦЭМ!$F$39:$F$782,СВЦЭМ!$A$39:$A$782,$A236,СВЦЭМ!$B$39:$B$782,Y$226)+'СЕТ СН'!$F$15</f>
        <v>197.40527266000001</v>
      </c>
    </row>
    <row r="237" spans="1:27" ht="15.75" x14ac:dyDescent="0.2">
      <c r="A237" s="35">
        <f t="shared" si="6"/>
        <v>45484</v>
      </c>
      <c r="B237" s="36">
        <f>SUMIFS(СВЦЭМ!$F$39:$F$782,СВЦЭМ!$A$39:$A$782,$A237,СВЦЭМ!$B$39:$B$782,B$226)+'СЕТ СН'!$F$15</f>
        <v>214.55386711</v>
      </c>
      <c r="C237" s="36">
        <f>SUMIFS(СВЦЭМ!$F$39:$F$782,СВЦЭМ!$A$39:$A$782,$A237,СВЦЭМ!$B$39:$B$782,C$226)+'СЕТ СН'!$F$15</f>
        <v>234.39529594000001</v>
      </c>
      <c r="D237" s="36">
        <f>SUMIFS(СВЦЭМ!$F$39:$F$782,СВЦЭМ!$A$39:$A$782,$A237,СВЦЭМ!$B$39:$B$782,D$226)+'СЕТ СН'!$F$15</f>
        <v>248.03188478999999</v>
      </c>
      <c r="E237" s="36">
        <f>SUMIFS(СВЦЭМ!$F$39:$F$782,СВЦЭМ!$A$39:$A$782,$A237,СВЦЭМ!$B$39:$B$782,E$226)+'СЕТ СН'!$F$15</f>
        <v>251.59662739999999</v>
      </c>
      <c r="F237" s="36">
        <f>SUMIFS(СВЦЭМ!$F$39:$F$782,СВЦЭМ!$A$39:$A$782,$A237,СВЦЭМ!$B$39:$B$782,F$226)+'СЕТ СН'!$F$15</f>
        <v>252.89160093000001</v>
      </c>
      <c r="G237" s="36">
        <f>SUMIFS(СВЦЭМ!$F$39:$F$782,СВЦЭМ!$A$39:$A$782,$A237,СВЦЭМ!$B$39:$B$782,G$226)+'СЕТ СН'!$F$15</f>
        <v>249.4428115</v>
      </c>
      <c r="H237" s="36">
        <f>SUMIFS(СВЦЭМ!$F$39:$F$782,СВЦЭМ!$A$39:$A$782,$A237,СВЦЭМ!$B$39:$B$782,H$226)+'СЕТ СН'!$F$15</f>
        <v>238.19592402000001</v>
      </c>
      <c r="I237" s="36">
        <f>SUMIFS(СВЦЭМ!$F$39:$F$782,СВЦЭМ!$A$39:$A$782,$A237,СВЦЭМ!$B$39:$B$782,I$226)+'СЕТ СН'!$F$15</f>
        <v>221.92502067000001</v>
      </c>
      <c r="J237" s="36">
        <f>SUMIFS(СВЦЭМ!$F$39:$F$782,СВЦЭМ!$A$39:$A$782,$A237,СВЦЭМ!$B$39:$B$782,J$226)+'СЕТ СН'!$F$15</f>
        <v>207.565832</v>
      </c>
      <c r="K237" s="36">
        <f>SUMIFS(СВЦЭМ!$F$39:$F$782,СВЦЭМ!$A$39:$A$782,$A237,СВЦЭМ!$B$39:$B$782,K$226)+'СЕТ СН'!$F$15</f>
        <v>203.92076661999999</v>
      </c>
      <c r="L237" s="36">
        <f>SUMIFS(СВЦЭМ!$F$39:$F$782,СВЦЭМ!$A$39:$A$782,$A237,СВЦЭМ!$B$39:$B$782,L$226)+'СЕТ СН'!$F$15</f>
        <v>198.8419987</v>
      </c>
      <c r="M237" s="36">
        <f>SUMIFS(СВЦЭМ!$F$39:$F$782,СВЦЭМ!$A$39:$A$782,$A237,СВЦЭМ!$B$39:$B$782,M$226)+'СЕТ СН'!$F$15</f>
        <v>199.91626335000001</v>
      </c>
      <c r="N237" s="36">
        <f>SUMIFS(СВЦЭМ!$F$39:$F$782,СВЦЭМ!$A$39:$A$782,$A237,СВЦЭМ!$B$39:$B$782,N$226)+'СЕТ СН'!$F$15</f>
        <v>200.54937878000001</v>
      </c>
      <c r="O237" s="36">
        <f>SUMIFS(СВЦЭМ!$F$39:$F$782,СВЦЭМ!$A$39:$A$782,$A237,СВЦЭМ!$B$39:$B$782,O$226)+'СЕТ СН'!$F$15</f>
        <v>199.05308041000001</v>
      </c>
      <c r="P237" s="36">
        <f>SUMIFS(СВЦЭМ!$F$39:$F$782,СВЦЭМ!$A$39:$A$782,$A237,СВЦЭМ!$B$39:$B$782,P$226)+'СЕТ СН'!$F$15</f>
        <v>199.13779811000001</v>
      </c>
      <c r="Q237" s="36">
        <f>SUMIFS(СВЦЭМ!$F$39:$F$782,СВЦЭМ!$A$39:$A$782,$A237,СВЦЭМ!$B$39:$B$782,Q$226)+'СЕТ СН'!$F$15</f>
        <v>199.41399100000001</v>
      </c>
      <c r="R237" s="36">
        <f>SUMIFS(СВЦЭМ!$F$39:$F$782,СВЦЭМ!$A$39:$A$782,$A237,СВЦЭМ!$B$39:$B$782,R$226)+'СЕТ СН'!$F$15</f>
        <v>200.8028113</v>
      </c>
      <c r="S237" s="36">
        <f>SUMIFS(СВЦЭМ!$F$39:$F$782,СВЦЭМ!$A$39:$A$782,$A237,СВЦЭМ!$B$39:$B$782,S$226)+'СЕТ СН'!$F$15</f>
        <v>201.47760977999999</v>
      </c>
      <c r="T237" s="36">
        <f>SUMIFS(СВЦЭМ!$F$39:$F$782,СВЦЭМ!$A$39:$A$782,$A237,СВЦЭМ!$B$39:$B$782,T$226)+'СЕТ СН'!$F$15</f>
        <v>200.60574868</v>
      </c>
      <c r="U237" s="36">
        <f>SUMIFS(СВЦЭМ!$F$39:$F$782,СВЦЭМ!$A$39:$A$782,$A237,СВЦЭМ!$B$39:$B$782,U$226)+'СЕТ СН'!$F$15</f>
        <v>202.69467223999999</v>
      </c>
      <c r="V237" s="36">
        <f>SUMIFS(СВЦЭМ!$F$39:$F$782,СВЦЭМ!$A$39:$A$782,$A237,СВЦЭМ!$B$39:$B$782,V$226)+'СЕТ СН'!$F$15</f>
        <v>201.71825785999999</v>
      </c>
      <c r="W237" s="36">
        <f>SUMIFS(СВЦЭМ!$F$39:$F$782,СВЦЭМ!$A$39:$A$782,$A237,СВЦЭМ!$B$39:$B$782,W$226)+'СЕТ СН'!$F$15</f>
        <v>198.89589226000001</v>
      </c>
      <c r="X237" s="36">
        <f>SUMIFS(СВЦЭМ!$F$39:$F$782,СВЦЭМ!$A$39:$A$782,$A237,СВЦЭМ!$B$39:$B$782,X$226)+'СЕТ СН'!$F$15</f>
        <v>203.80245851999999</v>
      </c>
      <c r="Y237" s="36">
        <f>SUMIFS(СВЦЭМ!$F$39:$F$782,СВЦЭМ!$A$39:$A$782,$A237,СВЦЭМ!$B$39:$B$782,Y$226)+'СЕТ СН'!$F$15</f>
        <v>204.66652998000001</v>
      </c>
    </row>
    <row r="238" spans="1:27" ht="15.75" x14ac:dyDescent="0.2">
      <c r="A238" s="35">
        <f t="shared" si="6"/>
        <v>45485</v>
      </c>
      <c r="B238" s="36">
        <f>SUMIFS(СВЦЭМ!$F$39:$F$782,СВЦЭМ!$A$39:$A$782,$A238,СВЦЭМ!$B$39:$B$782,B$226)+'СЕТ СН'!$F$15</f>
        <v>229.35056094999999</v>
      </c>
      <c r="C238" s="36">
        <f>SUMIFS(СВЦЭМ!$F$39:$F$782,СВЦЭМ!$A$39:$A$782,$A238,СВЦЭМ!$B$39:$B$782,C$226)+'СЕТ СН'!$F$15</f>
        <v>236.87168675999999</v>
      </c>
      <c r="D238" s="36">
        <f>SUMIFS(СВЦЭМ!$F$39:$F$782,СВЦЭМ!$A$39:$A$782,$A238,СВЦЭМ!$B$39:$B$782,D$226)+'СЕТ СН'!$F$15</f>
        <v>244.19309179999999</v>
      </c>
      <c r="E238" s="36">
        <f>SUMIFS(СВЦЭМ!$F$39:$F$782,СВЦЭМ!$A$39:$A$782,$A238,СВЦЭМ!$B$39:$B$782,E$226)+'СЕТ СН'!$F$15</f>
        <v>248.25710272000001</v>
      </c>
      <c r="F238" s="36">
        <f>SUMIFS(СВЦЭМ!$F$39:$F$782,СВЦЭМ!$A$39:$A$782,$A238,СВЦЭМ!$B$39:$B$782,F$226)+'СЕТ СН'!$F$15</f>
        <v>248.32527765</v>
      </c>
      <c r="G238" s="36">
        <f>SUMIFS(СВЦЭМ!$F$39:$F$782,СВЦЭМ!$A$39:$A$782,$A238,СВЦЭМ!$B$39:$B$782,G$226)+'СЕТ СН'!$F$15</f>
        <v>245.79951459</v>
      </c>
      <c r="H238" s="36">
        <f>SUMIFS(СВЦЭМ!$F$39:$F$782,СВЦЭМ!$A$39:$A$782,$A238,СВЦЭМ!$B$39:$B$782,H$226)+'СЕТ СН'!$F$15</f>
        <v>237.69676891</v>
      </c>
      <c r="I238" s="36">
        <f>SUMIFS(СВЦЭМ!$F$39:$F$782,СВЦЭМ!$A$39:$A$782,$A238,СВЦЭМ!$B$39:$B$782,I$226)+'СЕТ СН'!$F$15</f>
        <v>221.92264618999999</v>
      </c>
      <c r="J238" s="36">
        <f>SUMIFS(СВЦЭМ!$F$39:$F$782,СВЦЭМ!$A$39:$A$782,$A238,СВЦЭМ!$B$39:$B$782,J$226)+'СЕТ СН'!$F$15</f>
        <v>203.97234040000001</v>
      </c>
      <c r="K238" s="36">
        <f>SUMIFS(СВЦЭМ!$F$39:$F$782,СВЦЭМ!$A$39:$A$782,$A238,СВЦЭМ!$B$39:$B$782,K$226)+'СЕТ СН'!$F$15</f>
        <v>199.29451859</v>
      </c>
      <c r="L238" s="36">
        <f>SUMIFS(СВЦЭМ!$F$39:$F$782,СВЦЭМ!$A$39:$A$782,$A238,СВЦЭМ!$B$39:$B$782,L$226)+'СЕТ СН'!$F$15</f>
        <v>195.21349953999999</v>
      </c>
      <c r="M238" s="36">
        <f>SUMIFS(СВЦЭМ!$F$39:$F$782,СВЦЭМ!$A$39:$A$782,$A238,СВЦЭМ!$B$39:$B$782,M$226)+'СЕТ СН'!$F$15</f>
        <v>195.52043484999999</v>
      </c>
      <c r="N238" s="36">
        <f>SUMIFS(СВЦЭМ!$F$39:$F$782,СВЦЭМ!$A$39:$A$782,$A238,СВЦЭМ!$B$39:$B$782,N$226)+'СЕТ СН'!$F$15</f>
        <v>194.20046925</v>
      </c>
      <c r="O238" s="36">
        <f>SUMIFS(СВЦЭМ!$F$39:$F$782,СВЦЭМ!$A$39:$A$782,$A238,СВЦЭМ!$B$39:$B$782,O$226)+'СЕТ СН'!$F$15</f>
        <v>193.15937109999999</v>
      </c>
      <c r="P238" s="36">
        <f>SUMIFS(СВЦЭМ!$F$39:$F$782,СВЦЭМ!$A$39:$A$782,$A238,СВЦЭМ!$B$39:$B$782,P$226)+'СЕТ СН'!$F$15</f>
        <v>195.32821591000001</v>
      </c>
      <c r="Q238" s="36">
        <f>SUMIFS(СВЦЭМ!$F$39:$F$782,СВЦЭМ!$A$39:$A$782,$A238,СВЦЭМ!$B$39:$B$782,Q$226)+'СЕТ СН'!$F$15</f>
        <v>197.84908017999999</v>
      </c>
      <c r="R238" s="36">
        <f>SUMIFS(СВЦЭМ!$F$39:$F$782,СВЦЭМ!$A$39:$A$782,$A238,СВЦЭМ!$B$39:$B$782,R$226)+'СЕТ СН'!$F$15</f>
        <v>198.96344422999999</v>
      </c>
      <c r="S238" s="36">
        <f>SUMIFS(СВЦЭМ!$F$39:$F$782,СВЦЭМ!$A$39:$A$782,$A238,СВЦЭМ!$B$39:$B$782,S$226)+'СЕТ СН'!$F$15</f>
        <v>197.47509561999999</v>
      </c>
      <c r="T238" s="36">
        <f>SUMIFS(СВЦЭМ!$F$39:$F$782,СВЦЭМ!$A$39:$A$782,$A238,СВЦЭМ!$B$39:$B$782,T$226)+'СЕТ СН'!$F$15</f>
        <v>194.96404124</v>
      </c>
      <c r="U238" s="36">
        <f>SUMIFS(СВЦЭМ!$F$39:$F$782,СВЦЭМ!$A$39:$A$782,$A238,СВЦЭМ!$B$39:$B$782,U$226)+'СЕТ СН'!$F$15</f>
        <v>197.69717868999999</v>
      </c>
      <c r="V238" s="36">
        <f>SUMIFS(СВЦЭМ!$F$39:$F$782,СВЦЭМ!$A$39:$A$782,$A238,СВЦЭМ!$B$39:$B$782,V$226)+'СЕТ СН'!$F$15</f>
        <v>199.19102852</v>
      </c>
      <c r="W238" s="36">
        <f>SUMIFS(СВЦЭМ!$F$39:$F$782,СВЦЭМ!$A$39:$A$782,$A238,СВЦЭМ!$B$39:$B$782,W$226)+'СЕТ СН'!$F$15</f>
        <v>196.8161139</v>
      </c>
      <c r="X238" s="36">
        <f>SUMIFS(СВЦЭМ!$F$39:$F$782,СВЦЭМ!$A$39:$A$782,$A238,СВЦЭМ!$B$39:$B$782,X$226)+'СЕТ СН'!$F$15</f>
        <v>202.94141236999999</v>
      </c>
      <c r="Y238" s="36">
        <f>SUMIFS(СВЦЭМ!$F$39:$F$782,СВЦЭМ!$A$39:$A$782,$A238,СВЦЭМ!$B$39:$B$782,Y$226)+'СЕТ СН'!$F$15</f>
        <v>215.11840484000001</v>
      </c>
    </row>
    <row r="239" spans="1:27" ht="15.75" x14ac:dyDescent="0.2">
      <c r="A239" s="35">
        <f t="shared" si="6"/>
        <v>45486</v>
      </c>
      <c r="B239" s="36">
        <f>SUMIFS(СВЦЭМ!$F$39:$F$782,СВЦЭМ!$A$39:$A$782,$A239,СВЦЭМ!$B$39:$B$782,B$226)+'СЕТ СН'!$F$15</f>
        <v>227.36660667999999</v>
      </c>
      <c r="C239" s="36">
        <f>SUMIFS(СВЦЭМ!$F$39:$F$782,СВЦЭМ!$A$39:$A$782,$A239,СВЦЭМ!$B$39:$B$782,C$226)+'СЕТ СН'!$F$15</f>
        <v>235.39510887</v>
      </c>
      <c r="D239" s="36">
        <f>SUMIFS(СВЦЭМ!$F$39:$F$782,СВЦЭМ!$A$39:$A$782,$A239,СВЦЭМ!$B$39:$B$782,D$226)+'СЕТ СН'!$F$15</f>
        <v>233.04196206</v>
      </c>
      <c r="E239" s="36">
        <f>SUMIFS(СВЦЭМ!$F$39:$F$782,СВЦЭМ!$A$39:$A$782,$A239,СВЦЭМ!$B$39:$B$782,E$226)+'СЕТ СН'!$F$15</f>
        <v>233.08063227</v>
      </c>
      <c r="F239" s="36">
        <f>SUMIFS(СВЦЭМ!$F$39:$F$782,СВЦЭМ!$A$39:$A$782,$A239,СВЦЭМ!$B$39:$B$782,F$226)+'СЕТ СН'!$F$15</f>
        <v>233.49086462</v>
      </c>
      <c r="G239" s="36">
        <f>SUMIFS(СВЦЭМ!$F$39:$F$782,СВЦЭМ!$A$39:$A$782,$A239,СВЦЭМ!$B$39:$B$782,G$226)+'СЕТ СН'!$F$15</f>
        <v>234.05858334999999</v>
      </c>
      <c r="H239" s="36">
        <f>SUMIFS(СВЦЭМ!$F$39:$F$782,СВЦЭМ!$A$39:$A$782,$A239,СВЦЭМ!$B$39:$B$782,H$226)+'СЕТ СН'!$F$15</f>
        <v>244.25697925</v>
      </c>
      <c r="I239" s="36">
        <f>SUMIFS(СВЦЭМ!$F$39:$F$782,СВЦЭМ!$A$39:$A$782,$A239,СВЦЭМ!$B$39:$B$782,I$226)+'СЕТ СН'!$F$15</f>
        <v>233.36953227999999</v>
      </c>
      <c r="J239" s="36">
        <f>SUMIFS(СВЦЭМ!$F$39:$F$782,СВЦЭМ!$A$39:$A$782,$A239,СВЦЭМ!$B$39:$B$782,J$226)+'СЕТ СН'!$F$15</f>
        <v>217.66600149000001</v>
      </c>
      <c r="K239" s="36">
        <f>SUMIFS(СВЦЭМ!$F$39:$F$782,СВЦЭМ!$A$39:$A$782,$A239,СВЦЭМ!$B$39:$B$782,K$226)+'СЕТ СН'!$F$15</f>
        <v>200.72500668000001</v>
      </c>
      <c r="L239" s="36">
        <f>SUMIFS(СВЦЭМ!$F$39:$F$782,СВЦЭМ!$A$39:$A$782,$A239,СВЦЭМ!$B$39:$B$782,L$226)+'СЕТ СН'!$F$15</f>
        <v>192.67882462</v>
      </c>
      <c r="M239" s="36">
        <f>SUMIFS(СВЦЭМ!$F$39:$F$782,СВЦЭМ!$A$39:$A$782,$A239,СВЦЭМ!$B$39:$B$782,M$226)+'СЕТ СН'!$F$15</f>
        <v>189.69095741999999</v>
      </c>
      <c r="N239" s="36">
        <f>SUMIFS(СВЦЭМ!$F$39:$F$782,СВЦЭМ!$A$39:$A$782,$A239,СВЦЭМ!$B$39:$B$782,N$226)+'СЕТ СН'!$F$15</f>
        <v>189.57776397000001</v>
      </c>
      <c r="O239" s="36">
        <f>SUMIFS(СВЦЭМ!$F$39:$F$782,СВЦЭМ!$A$39:$A$782,$A239,СВЦЭМ!$B$39:$B$782,O$226)+'СЕТ СН'!$F$15</f>
        <v>188.34771246</v>
      </c>
      <c r="P239" s="36">
        <f>SUMIFS(СВЦЭМ!$F$39:$F$782,СВЦЭМ!$A$39:$A$782,$A239,СВЦЭМ!$B$39:$B$782,P$226)+'СЕТ СН'!$F$15</f>
        <v>189.92688082999999</v>
      </c>
      <c r="Q239" s="36">
        <f>SUMIFS(СВЦЭМ!$F$39:$F$782,СВЦЭМ!$A$39:$A$782,$A239,СВЦЭМ!$B$39:$B$782,Q$226)+'СЕТ СН'!$F$15</f>
        <v>191.51707987</v>
      </c>
      <c r="R239" s="36">
        <f>SUMIFS(СВЦЭМ!$F$39:$F$782,СВЦЭМ!$A$39:$A$782,$A239,СВЦЭМ!$B$39:$B$782,R$226)+'СЕТ СН'!$F$15</f>
        <v>187.61395633999999</v>
      </c>
      <c r="S239" s="36">
        <f>SUMIFS(СВЦЭМ!$F$39:$F$782,СВЦЭМ!$A$39:$A$782,$A239,СВЦЭМ!$B$39:$B$782,S$226)+'СЕТ СН'!$F$15</f>
        <v>187.40606091999999</v>
      </c>
      <c r="T239" s="36">
        <f>SUMIFS(СВЦЭМ!$F$39:$F$782,СВЦЭМ!$A$39:$A$782,$A239,СВЦЭМ!$B$39:$B$782,T$226)+'СЕТ СН'!$F$15</f>
        <v>186.60683477000001</v>
      </c>
      <c r="U239" s="36">
        <f>SUMIFS(СВЦЭМ!$F$39:$F$782,СВЦЭМ!$A$39:$A$782,$A239,СВЦЭМ!$B$39:$B$782,U$226)+'СЕТ СН'!$F$15</f>
        <v>188.39727472000001</v>
      </c>
      <c r="V239" s="36">
        <f>SUMIFS(СВЦЭМ!$F$39:$F$782,СВЦЭМ!$A$39:$A$782,$A239,СВЦЭМ!$B$39:$B$782,V$226)+'СЕТ СН'!$F$15</f>
        <v>189.94155018000001</v>
      </c>
      <c r="W239" s="36">
        <f>SUMIFS(СВЦЭМ!$F$39:$F$782,СВЦЭМ!$A$39:$A$782,$A239,СВЦЭМ!$B$39:$B$782,W$226)+'СЕТ СН'!$F$15</f>
        <v>189.21621708999999</v>
      </c>
      <c r="X239" s="36">
        <f>SUMIFS(СВЦЭМ!$F$39:$F$782,СВЦЭМ!$A$39:$A$782,$A239,СВЦЭМ!$B$39:$B$782,X$226)+'СЕТ СН'!$F$15</f>
        <v>193.85042376999999</v>
      </c>
      <c r="Y239" s="36">
        <f>SUMIFS(СВЦЭМ!$F$39:$F$782,СВЦЭМ!$A$39:$A$782,$A239,СВЦЭМ!$B$39:$B$782,Y$226)+'СЕТ СН'!$F$15</f>
        <v>206.15022228000001</v>
      </c>
    </row>
    <row r="240" spans="1:27" ht="15.75" x14ac:dyDescent="0.2">
      <c r="A240" s="35">
        <f t="shared" si="6"/>
        <v>45487</v>
      </c>
      <c r="B240" s="36">
        <f>SUMIFS(СВЦЭМ!$F$39:$F$782,СВЦЭМ!$A$39:$A$782,$A240,СВЦЭМ!$B$39:$B$782,B$226)+'СЕТ СН'!$F$15</f>
        <v>221.55171145</v>
      </c>
      <c r="C240" s="36">
        <f>SUMIFS(СВЦЭМ!$F$39:$F$782,СВЦЭМ!$A$39:$A$782,$A240,СВЦЭМ!$B$39:$B$782,C$226)+'СЕТ СН'!$F$15</f>
        <v>218.66670852999999</v>
      </c>
      <c r="D240" s="36">
        <f>SUMIFS(СВЦЭМ!$F$39:$F$782,СВЦЭМ!$A$39:$A$782,$A240,СВЦЭМ!$B$39:$B$782,D$226)+'СЕТ СН'!$F$15</f>
        <v>215.03295313000001</v>
      </c>
      <c r="E240" s="36">
        <f>SUMIFS(СВЦЭМ!$F$39:$F$782,СВЦЭМ!$A$39:$A$782,$A240,СВЦЭМ!$B$39:$B$782,E$226)+'СЕТ СН'!$F$15</f>
        <v>211.46611285</v>
      </c>
      <c r="F240" s="36">
        <f>SUMIFS(СВЦЭМ!$F$39:$F$782,СВЦЭМ!$A$39:$A$782,$A240,СВЦЭМ!$B$39:$B$782,F$226)+'СЕТ СН'!$F$15</f>
        <v>210.34300081999999</v>
      </c>
      <c r="G240" s="36">
        <f>SUMIFS(СВЦЭМ!$F$39:$F$782,СВЦЭМ!$A$39:$A$782,$A240,СВЦЭМ!$B$39:$B$782,G$226)+'СЕТ СН'!$F$15</f>
        <v>211.89383101000001</v>
      </c>
      <c r="H240" s="36">
        <f>SUMIFS(СВЦЭМ!$F$39:$F$782,СВЦЭМ!$A$39:$A$782,$A240,СВЦЭМ!$B$39:$B$782,H$226)+'СЕТ СН'!$F$15</f>
        <v>213.20612729999999</v>
      </c>
      <c r="I240" s="36">
        <f>SUMIFS(СВЦЭМ!$F$39:$F$782,СВЦЭМ!$A$39:$A$782,$A240,СВЦЭМ!$B$39:$B$782,I$226)+'СЕТ СН'!$F$15</f>
        <v>219.68378451999999</v>
      </c>
      <c r="J240" s="36">
        <f>SUMIFS(СВЦЭМ!$F$39:$F$782,СВЦЭМ!$A$39:$A$782,$A240,СВЦЭМ!$B$39:$B$782,J$226)+'СЕТ СН'!$F$15</f>
        <v>224.48596158000001</v>
      </c>
      <c r="K240" s="36">
        <f>SUMIFS(СВЦЭМ!$F$39:$F$782,СВЦЭМ!$A$39:$A$782,$A240,СВЦЭМ!$B$39:$B$782,K$226)+'СЕТ СН'!$F$15</f>
        <v>209.78774976</v>
      </c>
      <c r="L240" s="36">
        <f>SUMIFS(СВЦЭМ!$F$39:$F$782,СВЦЭМ!$A$39:$A$782,$A240,СВЦЭМ!$B$39:$B$782,L$226)+'СЕТ СН'!$F$15</f>
        <v>200.9416152</v>
      </c>
      <c r="M240" s="36">
        <f>SUMIFS(СВЦЭМ!$F$39:$F$782,СВЦЭМ!$A$39:$A$782,$A240,СВЦЭМ!$B$39:$B$782,M$226)+'СЕТ СН'!$F$15</f>
        <v>197.04328576</v>
      </c>
      <c r="N240" s="36">
        <f>SUMIFS(СВЦЭМ!$F$39:$F$782,СВЦЭМ!$A$39:$A$782,$A240,СВЦЭМ!$B$39:$B$782,N$226)+'СЕТ СН'!$F$15</f>
        <v>194.80616902</v>
      </c>
      <c r="O240" s="36">
        <f>SUMIFS(СВЦЭМ!$F$39:$F$782,СВЦЭМ!$A$39:$A$782,$A240,СВЦЭМ!$B$39:$B$782,O$226)+'СЕТ СН'!$F$15</f>
        <v>193.48105035</v>
      </c>
      <c r="P240" s="36">
        <f>SUMIFS(СВЦЭМ!$F$39:$F$782,СВЦЭМ!$A$39:$A$782,$A240,СВЦЭМ!$B$39:$B$782,P$226)+'СЕТ СН'!$F$15</f>
        <v>195.01635787999999</v>
      </c>
      <c r="Q240" s="36">
        <f>SUMIFS(СВЦЭМ!$F$39:$F$782,СВЦЭМ!$A$39:$A$782,$A240,СВЦЭМ!$B$39:$B$782,Q$226)+'СЕТ СН'!$F$15</f>
        <v>196.79127120999999</v>
      </c>
      <c r="R240" s="36">
        <f>SUMIFS(СВЦЭМ!$F$39:$F$782,СВЦЭМ!$A$39:$A$782,$A240,СВЦЭМ!$B$39:$B$782,R$226)+'СЕТ СН'!$F$15</f>
        <v>197.25018793999999</v>
      </c>
      <c r="S240" s="36">
        <f>SUMIFS(СВЦЭМ!$F$39:$F$782,СВЦЭМ!$A$39:$A$782,$A240,СВЦЭМ!$B$39:$B$782,S$226)+'СЕТ СН'!$F$15</f>
        <v>195.95976723999999</v>
      </c>
      <c r="T240" s="36">
        <f>SUMIFS(СВЦЭМ!$F$39:$F$782,СВЦЭМ!$A$39:$A$782,$A240,СВЦЭМ!$B$39:$B$782,T$226)+'СЕТ СН'!$F$15</f>
        <v>193.03143581</v>
      </c>
      <c r="U240" s="36">
        <f>SUMIFS(СВЦЭМ!$F$39:$F$782,СВЦЭМ!$A$39:$A$782,$A240,СВЦЭМ!$B$39:$B$782,U$226)+'СЕТ СН'!$F$15</f>
        <v>194.09719648000001</v>
      </c>
      <c r="V240" s="36">
        <f>SUMIFS(СВЦЭМ!$F$39:$F$782,СВЦЭМ!$A$39:$A$782,$A240,СВЦЭМ!$B$39:$B$782,V$226)+'СЕТ СН'!$F$15</f>
        <v>195.75520574999999</v>
      </c>
      <c r="W240" s="36">
        <f>SUMIFS(СВЦЭМ!$F$39:$F$782,СВЦЭМ!$A$39:$A$782,$A240,СВЦЭМ!$B$39:$B$782,W$226)+'СЕТ СН'!$F$15</f>
        <v>193.44053672000001</v>
      </c>
      <c r="X240" s="36">
        <f>SUMIFS(СВЦЭМ!$F$39:$F$782,СВЦЭМ!$A$39:$A$782,$A240,СВЦЭМ!$B$39:$B$782,X$226)+'СЕТ СН'!$F$15</f>
        <v>199.72044543999999</v>
      </c>
      <c r="Y240" s="36">
        <f>SUMIFS(СВЦЭМ!$F$39:$F$782,СВЦЭМ!$A$39:$A$782,$A240,СВЦЭМ!$B$39:$B$782,Y$226)+'СЕТ СН'!$F$15</f>
        <v>213.71745486</v>
      </c>
    </row>
    <row r="241" spans="1:25" ht="15.75" x14ac:dyDescent="0.2">
      <c r="A241" s="35">
        <f t="shared" si="6"/>
        <v>45488</v>
      </c>
      <c r="B241" s="36">
        <f>SUMIFS(СВЦЭМ!$F$39:$F$782,СВЦЭМ!$A$39:$A$782,$A241,СВЦЭМ!$B$39:$B$782,B$226)+'СЕТ СН'!$F$15</f>
        <v>207.09601645999999</v>
      </c>
      <c r="C241" s="36">
        <f>SUMIFS(СВЦЭМ!$F$39:$F$782,СВЦЭМ!$A$39:$A$782,$A241,СВЦЭМ!$B$39:$B$782,C$226)+'СЕТ СН'!$F$15</f>
        <v>219.18825583</v>
      </c>
      <c r="D241" s="36">
        <f>SUMIFS(СВЦЭМ!$F$39:$F$782,СВЦЭМ!$A$39:$A$782,$A241,СВЦЭМ!$B$39:$B$782,D$226)+'СЕТ СН'!$F$15</f>
        <v>230.10180774</v>
      </c>
      <c r="E241" s="36">
        <f>SUMIFS(СВЦЭМ!$F$39:$F$782,СВЦЭМ!$A$39:$A$782,$A241,СВЦЭМ!$B$39:$B$782,E$226)+'СЕТ СН'!$F$15</f>
        <v>230.4157289</v>
      </c>
      <c r="F241" s="36">
        <f>SUMIFS(СВЦЭМ!$F$39:$F$782,СВЦЭМ!$A$39:$A$782,$A241,СВЦЭМ!$B$39:$B$782,F$226)+'СЕТ СН'!$F$15</f>
        <v>229.57410075999999</v>
      </c>
      <c r="G241" s="36">
        <f>SUMIFS(СВЦЭМ!$F$39:$F$782,СВЦЭМ!$A$39:$A$782,$A241,СВЦЭМ!$B$39:$B$782,G$226)+'СЕТ СН'!$F$15</f>
        <v>231.85303962</v>
      </c>
      <c r="H241" s="36">
        <f>SUMIFS(СВЦЭМ!$F$39:$F$782,СВЦЭМ!$A$39:$A$782,$A241,СВЦЭМ!$B$39:$B$782,H$226)+'СЕТ СН'!$F$15</f>
        <v>223.14584452</v>
      </c>
      <c r="I241" s="36">
        <f>SUMIFS(СВЦЭМ!$F$39:$F$782,СВЦЭМ!$A$39:$A$782,$A241,СВЦЭМ!$B$39:$B$782,I$226)+'СЕТ СН'!$F$15</f>
        <v>214.75150393000001</v>
      </c>
      <c r="J241" s="36">
        <f>SUMIFS(СВЦЭМ!$F$39:$F$782,СВЦЭМ!$A$39:$A$782,$A241,СВЦЭМ!$B$39:$B$782,J$226)+'СЕТ СН'!$F$15</f>
        <v>206.21130603</v>
      </c>
      <c r="K241" s="36">
        <f>SUMIFS(СВЦЭМ!$F$39:$F$782,СВЦЭМ!$A$39:$A$782,$A241,СВЦЭМ!$B$39:$B$782,K$226)+'СЕТ СН'!$F$15</f>
        <v>201.10924127999999</v>
      </c>
      <c r="L241" s="36">
        <f>SUMIFS(СВЦЭМ!$F$39:$F$782,СВЦЭМ!$A$39:$A$782,$A241,СВЦЭМ!$B$39:$B$782,L$226)+'СЕТ СН'!$F$15</f>
        <v>198.37679675000001</v>
      </c>
      <c r="M241" s="36">
        <f>SUMIFS(СВЦЭМ!$F$39:$F$782,СВЦЭМ!$A$39:$A$782,$A241,СВЦЭМ!$B$39:$B$782,M$226)+'СЕТ СН'!$F$15</f>
        <v>197.50953392</v>
      </c>
      <c r="N241" s="36">
        <f>SUMIFS(СВЦЭМ!$F$39:$F$782,СВЦЭМ!$A$39:$A$782,$A241,СВЦЭМ!$B$39:$B$782,N$226)+'СЕТ СН'!$F$15</f>
        <v>198.85044171000001</v>
      </c>
      <c r="O241" s="36">
        <f>SUMIFS(СВЦЭМ!$F$39:$F$782,СВЦЭМ!$A$39:$A$782,$A241,СВЦЭМ!$B$39:$B$782,O$226)+'СЕТ СН'!$F$15</f>
        <v>199.57586742999999</v>
      </c>
      <c r="P241" s="36">
        <f>SUMIFS(СВЦЭМ!$F$39:$F$782,СВЦЭМ!$A$39:$A$782,$A241,СВЦЭМ!$B$39:$B$782,P$226)+'СЕТ СН'!$F$15</f>
        <v>199.74417929000001</v>
      </c>
      <c r="Q241" s="36">
        <f>SUMIFS(СВЦЭМ!$F$39:$F$782,СВЦЭМ!$A$39:$A$782,$A241,СВЦЭМ!$B$39:$B$782,Q$226)+'СЕТ СН'!$F$15</f>
        <v>199.58257663000001</v>
      </c>
      <c r="R241" s="36">
        <f>SUMIFS(СВЦЭМ!$F$39:$F$782,СВЦЭМ!$A$39:$A$782,$A241,СВЦЭМ!$B$39:$B$782,R$226)+'СЕТ СН'!$F$15</f>
        <v>198.53392299999999</v>
      </c>
      <c r="S241" s="36">
        <f>SUMIFS(СВЦЭМ!$F$39:$F$782,СВЦЭМ!$A$39:$A$782,$A241,СВЦЭМ!$B$39:$B$782,S$226)+'СЕТ СН'!$F$15</f>
        <v>199.52526531000001</v>
      </c>
      <c r="T241" s="36">
        <f>SUMIFS(СВЦЭМ!$F$39:$F$782,СВЦЭМ!$A$39:$A$782,$A241,СВЦЭМ!$B$39:$B$782,T$226)+'СЕТ СН'!$F$15</f>
        <v>199.24945134000001</v>
      </c>
      <c r="U241" s="36">
        <f>SUMIFS(СВЦЭМ!$F$39:$F$782,СВЦЭМ!$A$39:$A$782,$A241,СВЦЭМ!$B$39:$B$782,U$226)+'СЕТ СН'!$F$15</f>
        <v>199.98392501000001</v>
      </c>
      <c r="V241" s="36">
        <f>SUMIFS(СВЦЭМ!$F$39:$F$782,СВЦЭМ!$A$39:$A$782,$A241,СВЦЭМ!$B$39:$B$782,V$226)+'СЕТ СН'!$F$15</f>
        <v>199.71957488999999</v>
      </c>
      <c r="W241" s="36">
        <f>SUMIFS(СВЦЭМ!$F$39:$F$782,СВЦЭМ!$A$39:$A$782,$A241,СВЦЭМ!$B$39:$B$782,W$226)+'СЕТ СН'!$F$15</f>
        <v>196.87261774000001</v>
      </c>
      <c r="X241" s="36">
        <f>SUMIFS(СВЦЭМ!$F$39:$F$782,СВЦЭМ!$A$39:$A$782,$A241,СВЦЭМ!$B$39:$B$782,X$226)+'СЕТ СН'!$F$15</f>
        <v>202.80841788999999</v>
      </c>
      <c r="Y241" s="36">
        <f>SUMIFS(СВЦЭМ!$F$39:$F$782,СВЦЭМ!$A$39:$A$782,$A241,СВЦЭМ!$B$39:$B$782,Y$226)+'СЕТ СН'!$F$15</f>
        <v>211.91273022999999</v>
      </c>
    </row>
    <row r="242" spans="1:25" ht="15.75" x14ac:dyDescent="0.2">
      <c r="A242" s="35">
        <f t="shared" si="6"/>
        <v>45489</v>
      </c>
      <c r="B242" s="36">
        <f>SUMIFS(СВЦЭМ!$F$39:$F$782,СВЦЭМ!$A$39:$A$782,$A242,СВЦЭМ!$B$39:$B$782,B$226)+'СЕТ СН'!$F$15</f>
        <v>212.0162851</v>
      </c>
      <c r="C242" s="36">
        <f>SUMIFS(СВЦЭМ!$F$39:$F$782,СВЦЭМ!$A$39:$A$782,$A242,СВЦЭМ!$B$39:$B$782,C$226)+'СЕТ СН'!$F$15</f>
        <v>225.55403275</v>
      </c>
      <c r="D242" s="36">
        <f>SUMIFS(СВЦЭМ!$F$39:$F$782,СВЦЭМ!$A$39:$A$782,$A242,СВЦЭМ!$B$39:$B$782,D$226)+'СЕТ СН'!$F$15</f>
        <v>235.42182399999999</v>
      </c>
      <c r="E242" s="36">
        <f>SUMIFS(СВЦЭМ!$F$39:$F$782,СВЦЭМ!$A$39:$A$782,$A242,СВЦЭМ!$B$39:$B$782,E$226)+'СЕТ СН'!$F$15</f>
        <v>241.34900207000001</v>
      </c>
      <c r="F242" s="36">
        <f>SUMIFS(СВЦЭМ!$F$39:$F$782,СВЦЭМ!$A$39:$A$782,$A242,СВЦЭМ!$B$39:$B$782,F$226)+'СЕТ СН'!$F$15</f>
        <v>242.24710064000001</v>
      </c>
      <c r="G242" s="36">
        <f>SUMIFS(СВЦЭМ!$F$39:$F$782,СВЦЭМ!$A$39:$A$782,$A242,СВЦЭМ!$B$39:$B$782,G$226)+'СЕТ СН'!$F$15</f>
        <v>238.05022983000001</v>
      </c>
      <c r="H242" s="36">
        <f>SUMIFS(СВЦЭМ!$F$39:$F$782,СВЦЭМ!$A$39:$A$782,$A242,СВЦЭМ!$B$39:$B$782,H$226)+'СЕТ СН'!$F$15</f>
        <v>227.94105576000001</v>
      </c>
      <c r="I242" s="36">
        <f>SUMIFS(СВЦЭМ!$F$39:$F$782,СВЦЭМ!$A$39:$A$782,$A242,СВЦЭМ!$B$39:$B$782,I$226)+'СЕТ СН'!$F$15</f>
        <v>211.76266937</v>
      </c>
      <c r="J242" s="36">
        <f>SUMIFS(СВЦЭМ!$F$39:$F$782,СВЦЭМ!$A$39:$A$782,$A242,СВЦЭМ!$B$39:$B$782,J$226)+'СЕТ СН'!$F$15</f>
        <v>196.0912792</v>
      </c>
      <c r="K242" s="36">
        <f>SUMIFS(СВЦЭМ!$F$39:$F$782,СВЦЭМ!$A$39:$A$782,$A242,СВЦЭМ!$B$39:$B$782,K$226)+'СЕТ СН'!$F$15</f>
        <v>186.50299525</v>
      </c>
      <c r="L242" s="36">
        <f>SUMIFS(СВЦЭМ!$F$39:$F$782,СВЦЭМ!$A$39:$A$782,$A242,СВЦЭМ!$B$39:$B$782,L$226)+'СЕТ СН'!$F$15</f>
        <v>183.63030692000001</v>
      </c>
      <c r="M242" s="36">
        <f>SUMIFS(СВЦЭМ!$F$39:$F$782,СВЦЭМ!$A$39:$A$782,$A242,СВЦЭМ!$B$39:$B$782,M$226)+'СЕТ СН'!$F$15</f>
        <v>181.77457412999999</v>
      </c>
      <c r="N242" s="36">
        <f>SUMIFS(СВЦЭМ!$F$39:$F$782,СВЦЭМ!$A$39:$A$782,$A242,СВЦЭМ!$B$39:$B$782,N$226)+'СЕТ СН'!$F$15</f>
        <v>177.72596855</v>
      </c>
      <c r="O242" s="36">
        <f>SUMIFS(СВЦЭМ!$F$39:$F$782,СВЦЭМ!$A$39:$A$782,$A242,СВЦЭМ!$B$39:$B$782,O$226)+'СЕТ СН'!$F$15</f>
        <v>174.57397012000001</v>
      </c>
      <c r="P242" s="36">
        <f>SUMIFS(СВЦЭМ!$F$39:$F$782,СВЦЭМ!$A$39:$A$782,$A242,СВЦЭМ!$B$39:$B$782,P$226)+'СЕТ СН'!$F$15</f>
        <v>176.10867984000001</v>
      </c>
      <c r="Q242" s="36">
        <f>SUMIFS(СВЦЭМ!$F$39:$F$782,СВЦЭМ!$A$39:$A$782,$A242,СВЦЭМ!$B$39:$B$782,Q$226)+'СЕТ СН'!$F$15</f>
        <v>176.43381746</v>
      </c>
      <c r="R242" s="36">
        <f>SUMIFS(СВЦЭМ!$F$39:$F$782,СВЦЭМ!$A$39:$A$782,$A242,СВЦЭМ!$B$39:$B$782,R$226)+'СЕТ СН'!$F$15</f>
        <v>175.61251009</v>
      </c>
      <c r="S242" s="36">
        <f>SUMIFS(СВЦЭМ!$F$39:$F$782,СВЦЭМ!$A$39:$A$782,$A242,СВЦЭМ!$B$39:$B$782,S$226)+'СЕТ СН'!$F$15</f>
        <v>176.29268711</v>
      </c>
      <c r="T242" s="36">
        <f>SUMIFS(СВЦЭМ!$F$39:$F$782,СВЦЭМ!$A$39:$A$782,$A242,СВЦЭМ!$B$39:$B$782,T$226)+'СЕТ СН'!$F$15</f>
        <v>175.44154154</v>
      </c>
      <c r="U242" s="36">
        <f>SUMIFS(СВЦЭМ!$F$39:$F$782,СВЦЭМ!$A$39:$A$782,$A242,СВЦЭМ!$B$39:$B$782,U$226)+'СЕТ СН'!$F$15</f>
        <v>176.29763242000001</v>
      </c>
      <c r="V242" s="36">
        <f>SUMIFS(СВЦЭМ!$F$39:$F$782,СВЦЭМ!$A$39:$A$782,$A242,СВЦЭМ!$B$39:$B$782,V$226)+'СЕТ СН'!$F$15</f>
        <v>176.61154207999999</v>
      </c>
      <c r="W242" s="36">
        <f>SUMIFS(СВЦЭМ!$F$39:$F$782,СВЦЭМ!$A$39:$A$782,$A242,СВЦЭМ!$B$39:$B$782,W$226)+'СЕТ СН'!$F$15</f>
        <v>176.84829468000001</v>
      </c>
      <c r="X242" s="36">
        <f>SUMIFS(СВЦЭМ!$F$39:$F$782,СВЦЭМ!$A$39:$A$782,$A242,СВЦЭМ!$B$39:$B$782,X$226)+'СЕТ СН'!$F$15</f>
        <v>182.22147717999999</v>
      </c>
      <c r="Y242" s="36">
        <f>SUMIFS(СВЦЭМ!$F$39:$F$782,СВЦЭМ!$A$39:$A$782,$A242,СВЦЭМ!$B$39:$B$782,Y$226)+'СЕТ СН'!$F$15</f>
        <v>194.14726605999999</v>
      </c>
    </row>
    <row r="243" spans="1:25" ht="15.75" x14ac:dyDescent="0.2">
      <c r="A243" s="35">
        <f t="shared" si="6"/>
        <v>45490</v>
      </c>
      <c r="B243" s="36">
        <f>SUMIFS(СВЦЭМ!$F$39:$F$782,СВЦЭМ!$A$39:$A$782,$A243,СВЦЭМ!$B$39:$B$782,B$226)+'СЕТ СН'!$F$15</f>
        <v>215.10406979000001</v>
      </c>
      <c r="C243" s="36">
        <f>SUMIFS(СВЦЭМ!$F$39:$F$782,СВЦЭМ!$A$39:$A$782,$A243,СВЦЭМ!$B$39:$B$782,C$226)+'СЕТ СН'!$F$15</f>
        <v>229.71208834000001</v>
      </c>
      <c r="D243" s="36">
        <f>SUMIFS(СВЦЭМ!$F$39:$F$782,СВЦЭМ!$A$39:$A$782,$A243,СВЦЭМ!$B$39:$B$782,D$226)+'СЕТ СН'!$F$15</f>
        <v>231.46361526000001</v>
      </c>
      <c r="E243" s="36">
        <f>SUMIFS(СВЦЭМ!$F$39:$F$782,СВЦЭМ!$A$39:$A$782,$A243,СВЦЭМ!$B$39:$B$782,E$226)+'СЕТ СН'!$F$15</f>
        <v>228.58458870000001</v>
      </c>
      <c r="F243" s="36">
        <f>SUMIFS(СВЦЭМ!$F$39:$F$782,СВЦЭМ!$A$39:$A$782,$A243,СВЦЭМ!$B$39:$B$782,F$226)+'СЕТ СН'!$F$15</f>
        <v>227.69505509000001</v>
      </c>
      <c r="G243" s="36">
        <f>SUMIFS(СВЦЭМ!$F$39:$F$782,СВЦЭМ!$A$39:$A$782,$A243,СВЦЭМ!$B$39:$B$782,G$226)+'СЕТ СН'!$F$15</f>
        <v>229.22860487</v>
      </c>
      <c r="H243" s="36">
        <f>SUMIFS(СВЦЭМ!$F$39:$F$782,СВЦЭМ!$A$39:$A$782,$A243,СВЦЭМ!$B$39:$B$782,H$226)+'СЕТ СН'!$F$15</f>
        <v>225.05211829000001</v>
      </c>
      <c r="I243" s="36">
        <f>SUMIFS(СВЦЭМ!$F$39:$F$782,СВЦЭМ!$A$39:$A$782,$A243,СВЦЭМ!$B$39:$B$782,I$226)+'СЕТ СН'!$F$15</f>
        <v>209.43978224</v>
      </c>
      <c r="J243" s="36">
        <f>SUMIFS(СВЦЭМ!$F$39:$F$782,СВЦЭМ!$A$39:$A$782,$A243,СВЦЭМ!$B$39:$B$782,J$226)+'СЕТ СН'!$F$15</f>
        <v>196.03929328999999</v>
      </c>
      <c r="K243" s="36">
        <f>SUMIFS(СВЦЭМ!$F$39:$F$782,СВЦЭМ!$A$39:$A$782,$A243,СВЦЭМ!$B$39:$B$782,K$226)+'СЕТ СН'!$F$15</f>
        <v>190.32608432000001</v>
      </c>
      <c r="L243" s="36">
        <f>SUMIFS(СВЦЭМ!$F$39:$F$782,СВЦЭМ!$A$39:$A$782,$A243,СВЦЭМ!$B$39:$B$782,L$226)+'СЕТ СН'!$F$15</f>
        <v>182.36605377000001</v>
      </c>
      <c r="M243" s="36">
        <f>SUMIFS(СВЦЭМ!$F$39:$F$782,СВЦЭМ!$A$39:$A$782,$A243,СВЦЭМ!$B$39:$B$782,M$226)+'СЕТ СН'!$F$15</f>
        <v>180.14796408000001</v>
      </c>
      <c r="N243" s="36">
        <f>SUMIFS(СВЦЭМ!$F$39:$F$782,СВЦЭМ!$A$39:$A$782,$A243,СВЦЭМ!$B$39:$B$782,N$226)+'СЕТ СН'!$F$15</f>
        <v>181.01342263999999</v>
      </c>
      <c r="O243" s="36">
        <f>SUMIFS(СВЦЭМ!$F$39:$F$782,СВЦЭМ!$A$39:$A$782,$A243,СВЦЭМ!$B$39:$B$782,O$226)+'СЕТ СН'!$F$15</f>
        <v>179.17268813000001</v>
      </c>
      <c r="P243" s="36">
        <f>SUMIFS(СВЦЭМ!$F$39:$F$782,СВЦЭМ!$A$39:$A$782,$A243,СВЦЭМ!$B$39:$B$782,P$226)+'СЕТ СН'!$F$15</f>
        <v>179.06430734</v>
      </c>
      <c r="Q243" s="36">
        <f>SUMIFS(СВЦЭМ!$F$39:$F$782,СВЦЭМ!$A$39:$A$782,$A243,СВЦЭМ!$B$39:$B$782,Q$226)+'СЕТ СН'!$F$15</f>
        <v>179.58417577</v>
      </c>
      <c r="R243" s="36">
        <f>SUMIFS(СВЦЭМ!$F$39:$F$782,СВЦЭМ!$A$39:$A$782,$A243,СВЦЭМ!$B$39:$B$782,R$226)+'СЕТ СН'!$F$15</f>
        <v>180.38486266000001</v>
      </c>
      <c r="S243" s="36">
        <f>SUMIFS(СВЦЭМ!$F$39:$F$782,СВЦЭМ!$A$39:$A$782,$A243,СВЦЭМ!$B$39:$B$782,S$226)+'СЕТ СН'!$F$15</f>
        <v>181.37376841</v>
      </c>
      <c r="T243" s="36">
        <f>SUMIFS(СВЦЭМ!$F$39:$F$782,СВЦЭМ!$A$39:$A$782,$A243,СВЦЭМ!$B$39:$B$782,T$226)+'СЕТ СН'!$F$15</f>
        <v>180.27638830000001</v>
      </c>
      <c r="U243" s="36">
        <f>SUMIFS(СВЦЭМ!$F$39:$F$782,СВЦЭМ!$A$39:$A$782,$A243,СВЦЭМ!$B$39:$B$782,U$226)+'СЕТ СН'!$F$15</f>
        <v>181.87445406000001</v>
      </c>
      <c r="V243" s="36">
        <f>SUMIFS(СВЦЭМ!$F$39:$F$782,СВЦЭМ!$A$39:$A$782,$A243,СВЦЭМ!$B$39:$B$782,V$226)+'СЕТ СН'!$F$15</f>
        <v>182.65102293999999</v>
      </c>
      <c r="W243" s="36">
        <f>SUMIFS(СВЦЭМ!$F$39:$F$782,СВЦЭМ!$A$39:$A$782,$A243,СВЦЭМ!$B$39:$B$782,W$226)+'СЕТ СН'!$F$15</f>
        <v>178.40734233000001</v>
      </c>
      <c r="X243" s="36">
        <f>SUMIFS(СВЦЭМ!$F$39:$F$782,СВЦЭМ!$A$39:$A$782,$A243,СВЦЭМ!$B$39:$B$782,X$226)+'СЕТ СН'!$F$15</f>
        <v>185.82503618000001</v>
      </c>
      <c r="Y243" s="36">
        <f>SUMIFS(СВЦЭМ!$F$39:$F$782,СВЦЭМ!$A$39:$A$782,$A243,СВЦЭМ!$B$39:$B$782,Y$226)+'СЕТ СН'!$F$15</f>
        <v>196.76236291000001</v>
      </c>
    </row>
    <row r="244" spans="1:25" ht="15.75" x14ac:dyDescent="0.2">
      <c r="A244" s="35">
        <f t="shared" si="6"/>
        <v>45491</v>
      </c>
      <c r="B244" s="36">
        <f>SUMIFS(СВЦЭМ!$F$39:$F$782,СВЦЭМ!$A$39:$A$782,$A244,СВЦЭМ!$B$39:$B$782,B$226)+'СЕТ СН'!$F$15</f>
        <v>229.75006585</v>
      </c>
      <c r="C244" s="36">
        <f>SUMIFS(СВЦЭМ!$F$39:$F$782,СВЦЭМ!$A$39:$A$782,$A244,СВЦЭМ!$B$39:$B$782,C$226)+'СЕТ СН'!$F$15</f>
        <v>242.00792179000001</v>
      </c>
      <c r="D244" s="36">
        <f>SUMIFS(СВЦЭМ!$F$39:$F$782,СВЦЭМ!$A$39:$A$782,$A244,СВЦЭМ!$B$39:$B$782,D$226)+'СЕТ СН'!$F$15</f>
        <v>252.38081485999999</v>
      </c>
      <c r="E244" s="36">
        <f>SUMIFS(СВЦЭМ!$F$39:$F$782,СВЦЭМ!$A$39:$A$782,$A244,СВЦЭМ!$B$39:$B$782,E$226)+'СЕТ СН'!$F$15</f>
        <v>256.43154102</v>
      </c>
      <c r="F244" s="36">
        <f>SUMIFS(СВЦЭМ!$F$39:$F$782,СВЦЭМ!$A$39:$A$782,$A244,СВЦЭМ!$B$39:$B$782,F$226)+'СЕТ СН'!$F$15</f>
        <v>256.10673408000002</v>
      </c>
      <c r="G244" s="36">
        <f>SUMIFS(СВЦЭМ!$F$39:$F$782,СВЦЭМ!$A$39:$A$782,$A244,СВЦЭМ!$B$39:$B$782,G$226)+'СЕТ СН'!$F$15</f>
        <v>254.12733116000001</v>
      </c>
      <c r="H244" s="36">
        <f>SUMIFS(СВЦЭМ!$F$39:$F$782,СВЦЭМ!$A$39:$A$782,$A244,СВЦЭМ!$B$39:$B$782,H$226)+'СЕТ СН'!$F$15</f>
        <v>244.75123515999999</v>
      </c>
      <c r="I244" s="36">
        <f>SUMIFS(СВЦЭМ!$F$39:$F$782,СВЦЭМ!$A$39:$A$782,$A244,СВЦЭМ!$B$39:$B$782,I$226)+'СЕТ СН'!$F$15</f>
        <v>220.31023737999999</v>
      </c>
      <c r="J244" s="36">
        <f>SUMIFS(СВЦЭМ!$F$39:$F$782,СВЦЭМ!$A$39:$A$782,$A244,СВЦЭМ!$B$39:$B$782,J$226)+'СЕТ СН'!$F$15</f>
        <v>207.68192694999999</v>
      </c>
      <c r="K244" s="36">
        <f>SUMIFS(СВЦЭМ!$F$39:$F$782,СВЦЭМ!$A$39:$A$782,$A244,СВЦЭМ!$B$39:$B$782,K$226)+'СЕТ СН'!$F$15</f>
        <v>199.96601595999999</v>
      </c>
      <c r="L244" s="36">
        <f>SUMIFS(СВЦЭМ!$F$39:$F$782,СВЦЭМ!$A$39:$A$782,$A244,СВЦЭМ!$B$39:$B$782,L$226)+'СЕТ СН'!$F$15</f>
        <v>194.01871385000001</v>
      </c>
      <c r="M244" s="36">
        <f>SUMIFS(СВЦЭМ!$F$39:$F$782,СВЦЭМ!$A$39:$A$782,$A244,СВЦЭМ!$B$39:$B$782,M$226)+'СЕТ СН'!$F$15</f>
        <v>192.55180405999999</v>
      </c>
      <c r="N244" s="36">
        <f>SUMIFS(СВЦЭМ!$F$39:$F$782,СВЦЭМ!$A$39:$A$782,$A244,СВЦЭМ!$B$39:$B$782,N$226)+'СЕТ СН'!$F$15</f>
        <v>191.29397324000001</v>
      </c>
      <c r="O244" s="36">
        <f>SUMIFS(СВЦЭМ!$F$39:$F$782,СВЦЭМ!$A$39:$A$782,$A244,СВЦЭМ!$B$39:$B$782,O$226)+'СЕТ СН'!$F$15</f>
        <v>189.46604199000001</v>
      </c>
      <c r="P244" s="36">
        <f>SUMIFS(СВЦЭМ!$F$39:$F$782,СВЦЭМ!$A$39:$A$782,$A244,СВЦЭМ!$B$39:$B$782,P$226)+'СЕТ СН'!$F$15</f>
        <v>189.49372761999999</v>
      </c>
      <c r="Q244" s="36">
        <f>SUMIFS(СВЦЭМ!$F$39:$F$782,СВЦЭМ!$A$39:$A$782,$A244,СВЦЭМ!$B$39:$B$782,Q$226)+'СЕТ СН'!$F$15</f>
        <v>189.15051489000001</v>
      </c>
      <c r="R244" s="36">
        <f>SUMIFS(СВЦЭМ!$F$39:$F$782,СВЦЭМ!$A$39:$A$782,$A244,СВЦЭМ!$B$39:$B$782,R$226)+'СЕТ СН'!$F$15</f>
        <v>189.76305945999999</v>
      </c>
      <c r="S244" s="36">
        <f>SUMIFS(СВЦЭМ!$F$39:$F$782,СВЦЭМ!$A$39:$A$782,$A244,СВЦЭМ!$B$39:$B$782,S$226)+'СЕТ СН'!$F$15</f>
        <v>189.69162544</v>
      </c>
      <c r="T244" s="36">
        <f>SUMIFS(СВЦЭМ!$F$39:$F$782,СВЦЭМ!$A$39:$A$782,$A244,СВЦЭМ!$B$39:$B$782,T$226)+'СЕТ СН'!$F$15</f>
        <v>191.90511871000001</v>
      </c>
      <c r="U244" s="36">
        <f>SUMIFS(СВЦЭМ!$F$39:$F$782,СВЦЭМ!$A$39:$A$782,$A244,СВЦЭМ!$B$39:$B$782,U$226)+'СЕТ СН'!$F$15</f>
        <v>194.09801268000001</v>
      </c>
      <c r="V244" s="36">
        <f>SUMIFS(СВЦЭМ!$F$39:$F$782,СВЦЭМ!$A$39:$A$782,$A244,СВЦЭМ!$B$39:$B$782,V$226)+'СЕТ СН'!$F$15</f>
        <v>194.12478468</v>
      </c>
      <c r="W244" s="36">
        <f>SUMIFS(СВЦЭМ!$F$39:$F$782,СВЦЭМ!$A$39:$A$782,$A244,СВЦЭМ!$B$39:$B$782,W$226)+'СЕТ СН'!$F$15</f>
        <v>189.93868139</v>
      </c>
      <c r="X244" s="36">
        <f>SUMIFS(СВЦЭМ!$F$39:$F$782,СВЦЭМ!$A$39:$A$782,$A244,СВЦЭМ!$B$39:$B$782,X$226)+'СЕТ СН'!$F$15</f>
        <v>195.98855368</v>
      </c>
      <c r="Y244" s="36">
        <f>SUMIFS(СВЦЭМ!$F$39:$F$782,СВЦЭМ!$A$39:$A$782,$A244,СВЦЭМ!$B$39:$B$782,Y$226)+'СЕТ СН'!$F$15</f>
        <v>206.47430709</v>
      </c>
    </row>
    <row r="245" spans="1:25" ht="15.75" x14ac:dyDescent="0.2">
      <c r="A245" s="35">
        <f t="shared" si="6"/>
        <v>45492</v>
      </c>
      <c r="B245" s="36">
        <f>SUMIFS(СВЦЭМ!$F$39:$F$782,СВЦЭМ!$A$39:$A$782,$A245,СВЦЭМ!$B$39:$B$782,B$226)+'СЕТ СН'!$F$15</f>
        <v>219.69356536000001</v>
      </c>
      <c r="C245" s="36">
        <f>SUMIFS(СВЦЭМ!$F$39:$F$782,СВЦЭМ!$A$39:$A$782,$A245,СВЦЭМ!$B$39:$B$782,C$226)+'СЕТ СН'!$F$15</f>
        <v>233.47457326</v>
      </c>
      <c r="D245" s="36">
        <f>SUMIFS(СВЦЭМ!$F$39:$F$782,СВЦЭМ!$A$39:$A$782,$A245,СВЦЭМ!$B$39:$B$782,D$226)+'СЕТ СН'!$F$15</f>
        <v>242.70203343</v>
      </c>
      <c r="E245" s="36">
        <f>SUMIFS(СВЦЭМ!$F$39:$F$782,СВЦЭМ!$A$39:$A$782,$A245,СВЦЭМ!$B$39:$B$782,E$226)+'СЕТ СН'!$F$15</f>
        <v>245.03482618000001</v>
      </c>
      <c r="F245" s="36">
        <f>SUMIFS(СВЦЭМ!$F$39:$F$782,СВЦЭМ!$A$39:$A$782,$A245,СВЦЭМ!$B$39:$B$782,F$226)+'СЕТ СН'!$F$15</f>
        <v>245.66738022999999</v>
      </c>
      <c r="G245" s="36">
        <f>SUMIFS(СВЦЭМ!$F$39:$F$782,СВЦЭМ!$A$39:$A$782,$A245,СВЦЭМ!$B$39:$B$782,G$226)+'СЕТ СН'!$F$15</f>
        <v>246.2813688</v>
      </c>
      <c r="H245" s="36">
        <f>SUMIFS(СВЦЭМ!$F$39:$F$782,СВЦЭМ!$A$39:$A$782,$A245,СВЦЭМ!$B$39:$B$782,H$226)+'СЕТ СН'!$F$15</f>
        <v>238.84147192</v>
      </c>
      <c r="I245" s="36">
        <f>SUMIFS(СВЦЭМ!$F$39:$F$782,СВЦЭМ!$A$39:$A$782,$A245,СВЦЭМ!$B$39:$B$782,I$226)+'СЕТ СН'!$F$15</f>
        <v>230.69727854000001</v>
      </c>
      <c r="J245" s="36">
        <f>SUMIFS(СВЦЭМ!$F$39:$F$782,СВЦЭМ!$A$39:$A$782,$A245,СВЦЭМ!$B$39:$B$782,J$226)+'СЕТ СН'!$F$15</f>
        <v>214.71783740000001</v>
      </c>
      <c r="K245" s="36">
        <f>SUMIFS(СВЦЭМ!$F$39:$F$782,СВЦЭМ!$A$39:$A$782,$A245,СВЦЭМ!$B$39:$B$782,K$226)+'СЕТ СН'!$F$15</f>
        <v>206.64521238</v>
      </c>
      <c r="L245" s="36">
        <f>SUMIFS(СВЦЭМ!$F$39:$F$782,СВЦЭМ!$A$39:$A$782,$A245,СВЦЭМ!$B$39:$B$782,L$226)+'СЕТ СН'!$F$15</f>
        <v>202.19372235</v>
      </c>
      <c r="M245" s="36">
        <f>SUMIFS(СВЦЭМ!$F$39:$F$782,СВЦЭМ!$A$39:$A$782,$A245,СВЦЭМ!$B$39:$B$782,M$226)+'СЕТ СН'!$F$15</f>
        <v>202.63756735000001</v>
      </c>
      <c r="N245" s="36">
        <f>SUMIFS(СВЦЭМ!$F$39:$F$782,СВЦЭМ!$A$39:$A$782,$A245,СВЦЭМ!$B$39:$B$782,N$226)+'СЕТ СН'!$F$15</f>
        <v>201.9700593</v>
      </c>
      <c r="O245" s="36">
        <f>SUMIFS(СВЦЭМ!$F$39:$F$782,СВЦЭМ!$A$39:$A$782,$A245,СВЦЭМ!$B$39:$B$782,O$226)+'СЕТ СН'!$F$15</f>
        <v>199.78309279999999</v>
      </c>
      <c r="P245" s="36">
        <f>SUMIFS(СВЦЭМ!$F$39:$F$782,СВЦЭМ!$A$39:$A$782,$A245,СВЦЭМ!$B$39:$B$782,P$226)+'СЕТ СН'!$F$15</f>
        <v>198.78879336</v>
      </c>
      <c r="Q245" s="36">
        <f>SUMIFS(СВЦЭМ!$F$39:$F$782,СВЦЭМ!$A$39:$A$782,$A245,СВЦЭМ!$B$39:$B$782,Q$226)+'СЕТ СН'!$F$15</f>
        <v>200.8080659</v>
      </c>
      <c r="R245" s="36">
        <f>SUMIFS(СВЦЭМ!$F$39:$F$782,СВЦЭМ!$A$39:$A$782,$A245,СВЦЭМ!$B$39:$B$782,R$226)+'СЕТ СН'!$F$15</f>
        <v>200.82415921</v>
      </c>
      <c r="S245" s="36">
        <f>SUMIFS(СВЦЭМ!$F$39:$F$782,СВЦЭМ!$A$39:$A$782,$A245,СВЦЭМ!$B$39:$B$782,S$226)+'СЕТ СН'!$F$15</f>
        <v>199.24706325</v>
      </c>
      <c r="T245" s="36">
        <f>SUMIFS(СВЦЭМ!$F$39:$F$782,СВЦЭМ!$A$39:$A$782,$A245,СВЦЭМ!$B$39:$B$782,T$226)+'СЕТ СН'!$F$15</f>
        <v>202.90573473000001</v>
      </c>
      <c r="U245" s="36">
        <f>SUMIFS(СВЦЭМ!$F$39:$F$782,СВЦЭМ!$A$39:$A$782,$A245,СВЦЭМ!$B$39:$B$782,U$226)+'СЕТ СН'!$F$15</f>
        <v>204.36606104000001</v>
      </c>
      <c r="V245" s="36">
        <f>SUMIFS(СВЦЭМ!$F$39:$F$782,СВЦЭМ!$A$39:$A$782,$A245,СВЦЭМ!$B$39:$B$782,V$226)+'СЕТ СН'!$F$15</f>
        <v>208.31678979</v>
      </c>
      <c r="W245" s="36">
        <f>SUMIFS(СВЦЭМ!$F$39:$F$782,СВЦЭМ!$A$39:$A$782,$A245,СВЦЭМ!$B$39:$B$782,W$226)+'СЕТ СН'!$F$15</f>
        <v>203.98498330999999</v>
      </c>
      <c r="X245" s="36">
        <f>SUMIFS(СВЦЭМ!$F$39:$F$782,СВЦЭМ!$A$39:$A$782,$A245,СВЦЭМ!$B$39:$B$782,X$226)+'СЕТ СН'!$F$15</f>
        <v>211.28031236999999</v>
      </c>
      <c r="Y245" s="36">
        <f>SUMIFS(СВЦЭМ!$F$39:$F$782,СВЦЭМ!$A$39:$A$782,$A245,СВЦЭМ!$B$39:$B$782,Y$226)+'СЕТ СН'!$F$15</f>
        <v>222.46878326000001</v>
      </c>
    </row>
    <row r="246" spans="1:25" ht="15.75" x14ac:dyDescent="0.2">
      <c r="A246" s="35">
        <f t="shared" si="6"/>
        <v>45493</v>
      </c>
      <c r="B246" s="36">
        <f>SUMIFS(СВЦЭМ!$F$39:$F$782,СВЦЭМ!$A$39:$A$782,$A246,СВЦЭМ!$B$39:$B$782,B$226)+'СЕТ СН'!$F$15</f>
        <v>221.68701125000001</v>
      </c>
      <c r="C246" s="36">
        <f>SUMIFS(СВЦЭМ!$F$39:$F$782,СВЦЭМ!$A$39:$A$782,$A246,СВЦЭМ!$B$39:$B$782,C$226)+'СЕТ СН'!$F$15</f>
        <v>230.99760461</v>
      </c>
      <c r="D246" s="36">
        <f>SUMIFS(СВЦЭМ!$F$39:$F$782,СВЦЭМ!$A$39:$A$782,$A246,СВЦЭМ!$B$39:$B$782,D$226)+'СЕТ СН'!$F$15</f>
        <v>243.61074453000001</v>
      </c>
      <c r="E246" s="36">
        <f>SUMIFS(СВЦЭМ!$F$39:$F$782,СВЦЭМ!$A$39:$A$782,$A246,СВЦЭМ!$B$39:$B$782,E$226)+'СЕТ СН'!$F$15</f>
        <v>249.16464855000001</v>
      </c>
      <c r="F246" s="36">
        <f>SUMIFS(СВЦЭМ!$F$39:$F$782,СВЦЭМ!$A$39:$A$782,$A246,СВЦЭМ!$B$39:$B$782,F$226)+'СЕТ СН'!$F$15</f>
        <v>250.87556051000001</v>
      </c>
      <c r="G246" s="36">
        <f>SUMIFS(СВЦЭМ!$F$39:$F$782,СВЦЭМ!$A$39:$A$782,$A246,СВЦЭМ!$B$39:$B$782,G$226)+'СЕТ СН'!$F$15</f>
        <v>250.53605139000001</v>
      </c>
      <c r="H246" s="36">
        <f>SUMIFS(СВЦЭМ!$F$39:$F$782,СВЦЭМ!$A$39:$A$782,$A246,СВЦЭМ!$B$39:$B$782,H$226)+'СЕТ СН'!$F$15</f>
        <v>248.02804617999999</v>
      </c>
      <c r="I246" s="36">
        <f>SUMIFS(СВЦЭМ!$F$39:$F$782,СВЦЭМ!$A$39:$A$782,$A246,СВЦЭМ!$B$39:$B$782,I$226)+'СЕТ СН'!$F$15</f>
        <v>238.48226129</v>
      </c>
      <c r="J246" s="36">
        <f>SUMIFS(СВЦЭМ!$F$39:$F$782,СВЦЭМ!$A$39:$A$782,$A246,СВЦЭМ!$B$39:$B$782,J$226)+'СЕТ СН'!$F$15</f>
        <v>222.25552617</v>
      </c>
      <c r="K246" s="36">
        <f>SUMIFS(СВЦЭМ!$F$39:$F$782,СВЦЭМ!$A$39:$A$782,$A246,СВЦЭМ!$B$39:$B$782,K$226)+'СЕТ СН'!$F$15</f>
        <v>208.87951487999999</v>
      </c>
      <c r="L246" s="36">
        <f>SUMIFS(СВЦЭМ!$F$39:$F$782,СВЦЭМ!$A$39:$A$782,$A246,СВЦЭМ!$B$39:$B$782,L$226)+'СЕТ СН'!$F$15</f>
        <v>198.42347415</v>
      </c>
      <c r="M246" s="36">
        <f>SUMIFS(СВЦЭМ!$F$39:$F$782,СВЦЭМ!$A$39:$A$782,$A246,СВЦЭМ!$B$39:$B$782,M$226)+'СЕТ СН'!$F$15</f>
        <v>192.63298642000001</v>
      </c>
      <c r="N246" s="36">
        <f>SUMIFS(СВЦЭМ!$F$39:$F$782,СВЦЭМ!$A$39:$A$782,$A246,СВЦЭМ!$B$39:$B$782,N$226)+'СЕТ СН'!$F$15</f>
        <v>194.49764299</v>
      </c>
      <c r="O246" s="36">
        <f>SUMIFS(СВЦЭМ!$F$39:$F$782,СВЦЭМ!$A$39:$A$782,$A246,СВЦЭМ!$B$39:$B$782,O$226)+'СЕТ СН'!$F$15</f>
        <v>193.87908548999999</v>
      </c>
      <c r="P246" s="36">
        <f>SUMIFS(СВЦЭМ!$F$39:$F$782,СВЦЭМ!$A$39:$A$782,$A246,СВЦЭМ!$B$39:$B$782,P$226)+'СЕТ СН'!$F$15</f>
        <v>180.5983493</v>
      </c>
      <c r="Q246" s="36">
        <f>SUMIFS(СВЦЭМ!$F$39:$F$782,СВЦЭМ!$A$39:$A$782,$A246,СВЦЭМ!$B$39:$B$782,Q$226)+'СЕТ СН'!$F$15</f>
        <v>182.88760791999999</v>
      </c>
      <c r="R246" s="36">
        <f>SUMIFS(СВЦЭМ!$F$39:$F$782,СВЦЭМ!$A$39:$A$782,$A246,СВЦЭМ!$B$39:$B$782,R$226)+'СЕТ СН'!$F$15</f>
        <v>184.79370061</v>
      </c>
      <c r="S246" s="36">
        <f>SUMIFS(СВЦЭМ!$F$39:$F$782,СВЦЭМ!$A$39:$A$782,$A246,СВЦЭМ!$B$39:$B$782,S$226)+'СЕТ СН'!$F$15</f>
        <v>183.41618718000001</v>
      </c>
      <c r="T246" s="36">
        <f>SUMIFS(СВЦЭМ!$F$39:$F$782,СВЦЭМ!$A$39:$A$782,$A246,СВЦЭМ!$B$39:$B$782,T$226)+'СЕТ СН'!$F$15</f>
        <v>182.67239660999999</v>
      </c>
      <c r="U246" s="36">
        <f>SUMIFS(СВЦЭМ!$F$39:$F$782,СВЦЭМ!$A$39:$A$782,$A246,СВЦЭМ!$B$39:$B$782,U$226)+'СЕТ СН'!$F$15</f>
        <v>185.28447808000001</v>
      </c>
      <c r="V246" s="36">
        <f>SUMIFS(СВЦЭМ!$F$39:$F$782,СВЦЭМ!$A$39:$A$782,$A246,СВЦЭМ!$B$39:$B$782,V$226)+'СЕТ СН'!$F$15</f>
        <v>186.61069782000001</v>
      </c>
      <c r="W246" s="36">
        <f>SUMIFS(СВЦЭМ!$F$39:$F$782,СВЦЭМ!$A$39:$A$782,$A246,СВЦЭМ!$B$39:$B$782,W$226)+'СЕТ СН'!$F$15</f>
        <v>183.83364236</v>
      </c>
      <c r="X246" s="36">
        <f>SUMIFS(СВЦЭМ!$F$39:$F$782,СВЦЭМ!$A$39:$A$782,$A246,СВЦЭМ!$B$39:$B$782,X$226)+'СЕТ СН'!$F$15</f>
        <v>188.57112459000001</v>
      </c>
      <c r="Y246" s="36">
        <f>SUMIFS(СВЦЭМ!$F$39:$F$782,СВЦЭМ!$A$39:$A$782,$A246,СВЦЭМ!$B$39:$B$782,Y$226)+'СЕТ СН'!$F$15</f>
        <v>200.84249733999999</v>
      </c>
    </row>
    <row r="247" spans="1:25" ht="15.75" x14ac:dyDescent="0.2">
      <c r="A247" s="35">
        <f t="shared" si="6"/>
        <v>45494</v>
      </c>
      <c r="B247" s="36">
        <f>SUMIFS(СВЦЭМ!$F$39:$F$782,СВЦЭМ!$A$39:$A$782,$A247,СВЦЭМ!$B$39:$B$782,B$226)+'СЕТ СН'!$F$15</f>
        <v>216.38156423000001</v>
      </c>
      <c r="C247" s="36">
        <f>SUMIFS(СВЦЭМ!$F$39:$F$782,СВЦЭМ!$A$39:$A$782,$A247,СВЦЭМ!$B$39:$B$782,C$226)+'СЕТ СН'!$F$15</f>
        <v>229.40545918000001</v>
      </c>
      <c r="D247" s="36">
        <f>SUMIFS(СВЦЭМ!$F$39:$F$782,СВЦЭМ!$A$39:$A$782,$A247,СВЦЭМ!$B$39:$B$782,D$226)+'СЕТ СН'!$F$15</f>
        <v>235.70310731999999</v>
      </c>
      <c r="E247" s="36">
        <f>SUMIFS(СВЦЭМ!$F$39:$F$782,СВЦЭМ!$A$39:$A$782,$A247,СВЦЭМ!$B$39:$B$782,E$226)+'СЕТ СН'!$F$15</f>
        <v>241.28160726999999</v>
      </c>
      <c r="F247" s="36">
        <f>SUMIFS(СВЦЭМ!$F$39:$F$782,СВЦЭМ!$A$39:$A$782,$A247,СВЦЭМ!$B$39:$B$782,F$226)+'СЕТ СН'!$F$15</f>
        <v>246.77913962</v>
      </c>
      <c r="G247" s="36">
        <f>SUMIFS(СВЦЭМ!$F$39:$F$782,СВЦЭМ!$A$39:$A$782,$A247,СВЦЭМ!$B$39:$B$782,G$226)+'СЕТ СН'!$F$15</f>
        <v>239.73282343</v>
      </c>
      <c r="H247" s="36">
        <f>SUMIFS(СВЦЭМ!$F$39:$F$782,СВЦЭМ!$A$39:$A$782,$A247,СВЦЭМ!$B$39:$B$782,H$226)+'СЕТ СН'!$F$15</f>
        <v>242.93384682000001</v>
      </c>
      <c r="I247" s="36">
        <f>SUMIFS(СВЦЭМ!$F$39:$F$782,СВЦЭМ!$A$39:$A$782,$A247,СВЦЭМ!$B$39:$B$782,I$226)+'СЕТ СН'!$F$15</f>
        <v>237.37667325000001</v>
      </c>
      <c r="J247" s="36">
        <f>SUMIFS(СВЦЭМ!$F$39:$F$782,СВЦЭМ!$A$39:$A$782,$A247,СВЦЭМ!$B$39:$B$782,J$226)+'СЕТ СН'!$F$15</f>
        <v>217.68642836000001</v>
      </c>
      <c r="K247" s="36">
        <f>SUMIFS(СВЦЭМ!$F$39:$F$782,СВЦЭМ!$A$39:$A$782,$A247,СВЦЭМ!$B$39:$B$782,K$226)+'СЕТ СН'!$F$15</f>
        <v>199.43734950000001</v>
      </c>
      <c r="L247" s="36">
        <f>SUMIFS(СВЦЭМ!$F$39:$F$782,СВЦЭМ!$A$39:$A$782,$A247,СВЦЭМ!$B$39:$B$782,L$226)+'СЕТ СН'!$F$15</f>
        <v>190.74616107</v>
      </c>
      <c r="M247" s="36">
        <f>SUMIFS(СВЦЭМ!$F$39:$F$782,СВЦЭМ!$A$39:$A$782,$A247,СВЦЭМ!$B$39:$B$782,M$226)+'СЕТ СН'!$F$15</f>
        <v>188.09804317999999</v>
      </c>
      <c r="N247" s="36">
        <f>SUMIFS(СВЦЭМ!$F$39:$F$782,СВЦЭМ!$A$39:$A$782,$A247,СВЦЭМ!$B$39:$B$782,N$226)+'СЕТ СН'!$F$15</f>
        <v>187.63833853</v>
      </c>
      <c r="O247" s="36">
        <f>SUMIFS(СВЦЭМ!$F$39:$F$782,СВЦЭМ!$A$39:$A$782,$A247,СВЦЭМ!$B$39:$B$782,O$226)+'СЕТ СН'!$F$15</f>
        <v>187.23900406000001</v>
      </c>
      <c r="P247" s="36">
        <f>SUMIFS(СВЦЭМ!$F$39:$F$782,СВЦЭМ!$A$39:$A$782,$A247,СВЦЭМ!$B$39:$B$782,P$226)+'СЕТ СН'!$F$15</f>
        <v>189.43707186</v>
      </c>
      <c r="Q247" s="36">
        <f>SUMIFS(СВЦЭМ!$F$39:$F$782,СВЦЭМ!$A$39:$A$782,$A247,СВЦЭМ!$B$39:$B$782,Q$226)+'СЕТ СН'!$F$15</f>
        <v>190.23815295</v>
      </c>
      <c r="R247" s="36">
        <f>SUMIFS(СВЦЭМ!$F$39:$F$782,СВЦЭМ!$A$39:$A$782,$A247,СВЦЭМ!$B$39:$B$782,R$226)+'СЕТ СН'!$F$15</f>
        <v>189.81760305</v>
      </c>
      <c r="S247" s="36">
        <f>SUMIFS(СВЦЭМ!$F$39:$F$782,СВЦЭМ!$A$39:$A$782,$A247,СВЦЭМ!$B$39:$B$782,S$226)+'СЕТ СН'!$F$15</f>
        <v>189.32887563</v>
      </c>
      <c r="T247" s="36">
        <f>SUMIFS(СВЦЭМ!$F$39:$F$782,СВЦЭМ!$A$39:$A$782,$A247,СВЦЭМ!$B$39:$B$782,T$226)+'СЕТ СН'!$F$15</f>
        <v>187.53775439</v>
      </c>
      <c r="U247" s="36">
        <f>SUMIFS(СВЦЭМ!$F$39:$F$782,СВЦЭМ!$A$39:$A$782,$A247,СВЦЭМ!$B$39:$B$782,U$226)+'СЕТ СН'!$F$15</f>
        <v>187.97024556</v>
      </c>
      <c r="V247" s="36">
        <f>SUMIFS(СВЦЭМ!$F$39:$F$782,СВЦЭМ!$A$39:$A$782,$A247,СВЦЭМ!$B$39:$B$782,V$226)+'СЕТ СН'!$F$15</f>
        <v>187.46363162</v>
      </c>
      <c r="W247" s="36">
        <f>SUMIFS(СВЦЭМ!$F$39:$F$782,СВЦЭМ!$A$39:$A$782,$A247,СВЦЭМ!$B$39:$B$782,W$226)+'СЕТ СН'!$F$15</f>
        <v>185.85660159</v>
      </c>
      <c r="X247" s="36">
        <f>SUMIFS(СВЦЭМ!$F$39:$F$782,СВЦЭМ!$A$39:$A$782,$A247,СВЦЭМ!$B$39:$B$782,X$226)+'СЕТ СН'!$F$15</f>
        <v>192.60038585000001</v>
      </c>
      <c r="Y247" s="36">
        <f>SUMIFS(СВЦЭМ!$F$39:$F$782,СВЦЭМ!$A$39:$A$782,$A247,СВЦЭМ!$B$39:$B$782,Y$226)+'СЕТ СН'!$F$15</f>
        <v>195.61521701999999</v>
      </c>
    </row>
    <row r="248" spans="1:25" ht="15.75" x14ac:dyDescent="0.2">
      <c r="A248" s="35">
        <f t="shared" si="6"/>
        <v>45495</v>
      </c>
      <c r="B248" s="36">
        <f>SUMIFS(СВЦЭМ!$F$39:$F$782,СВЦЭМ!$A$39:$A$782,$A248,СВЦЭМ!$B$39:$B$782,B$226)+'СЕТ СН'!$F$15</f>
        <v>207.08462932</v>
      </c>
      <c r="C248" s="36">
        <f>SUMIFS(СВЦЭМ!$F$39:$F$782,СВЦЭМ!$A$39:$A$782,$A248,СВЦЭМ!$B$39:$B$782,C$226)+'СЕТ СН'!$F$15</f>
        <v>216.11396081000001</v>
      </c>
      <c r="D248" s="36">
        <f>SUMIFS(СВЦЭМ!$F$39:$F$782,СВЦЭМ!$A$39:$A$782,$A248,СВЦЭМ!$B$39:$B$782,D$226)+'СЕТ СН'!$F$15</f>
        <v>223.43532084</v>
      </c>
      <c r="E248" s="36">
        <f>SUMIFS(СВЦЭМ!$F$39:$F$782,СВЦЭМ!$A$39:$A$782,$A248,СВЦЭМ!$B$39:$B$782,E$226)+'СЕТ СН'!$F$15</f>
        <v>228.28067906999999</v>
      </c>
      <c r="F248" s="36">
        <f>SUMIFS(СВЦЭМ!$F$39:$F$782,СВЦЭМ!$A$39:$A$782,$A248,СВЦЭМ!$B$39:$B$782,F$226)+'СЕТ СН'!$F$15</f>
        <v>229.66399192</v>
      </c>
      <c r="G248" s="36">
        <f>SUMIFS(СВЦЭМ!$F$39:$F$782,СВЦЭМ!$A$39:$A$782,$A248,СВЦЭМ!$B$39:$B$782,G$226)+'СЕТ СН'!$F$15</f>
        <v>229.75039097000001</v>
      </c>
      <c r="H248" s="36">
        <f>SUMIFS(СВЦЭМ!$F$39:$F$782,СВЦЭМ!$A$39:$A$782,$A248,СВЦЭМ!$B$39:$B$782,H$226)+'СЕТ СН'!$F$15</f>
        <v>220.87909231</v>
      </c>
      <c r="I248" s="36">
        <f>SUMIFS(СВЦЭМ!$F$39:$F$782,СВЦЭМ!$A$39:$A$782,$A248,СВЦЭМ!$B$39:$B$782,I$226)+'СЕТ СН'!$F$15</f>
        <v>208.15178702</v>
      </c>
      <c r="J248" s="36">
        <f>SUMIFS(СВЦЭМ!$F$39:$F$782,СВЦЭМ!$A$39:$A$782,$A248,СВЦЭМ!$B$39:$B$782,J$226)+'СЕТ СН'!$F$15</f>
        <v>193.54175806999999</v>
      </c>
      <c r="K248" s="36">
        <f>SUMIFS(СВЦЭМ!$F$39:$F$782,СВЦЭМ!$A$39:$A$782,$A248,СВЦЭМ!$B$39:$B$782,K$226)+'СЕТ СН'!$F$15</f>
        <v>184.30079802</v>
      </c>
      <c r="L248" s="36">
        <f>SUMIFS(СВЦЭМ!$F$39:$F$782,СВЦЭМ!$A$39:$A$782,$A248,СВЦЭМ!$B$39:$B$782,L$226)+'СЕТ СН'!$F$15</f>
        <v>178.70526323000001</v>
      </c>
      <c r="M248" s="36">
        <f>SUMIFS(СВЦЭМ!$F$39:$F$782,СВЦЭМ!$A$39:$A$782,$A248,СВЦЭМ!$B$39:$B$782,M$226)+'СЕТ СН'!$F$15</f>
        <v>175.52433022</v>
      </c>
      <c r="N248" s="36">
        <f>SUMIFS(СВЦЭМ!$F$39:$F$782,СВЦЭМ!$A$39:$A$782,$A248,СВЦЭМ!$B$39:$B$782,N$226)+'СЕТ СН'!$F$15</f>
        <v>173.30274915999999</v>
      </c>
      <c r="O248" s="36">
        <f>SUMIFS(СВЦЭМ!$F$39:$F$782,СВЦЭМ!$A$39:$A$782,$A248,СВЦЭМ!$B$39:$B$782,O$226)+'СЕТ СН'!$F$15</f>
        <v>175.17677739000001</v>
      </c>
      <c r="P248" s="36">
        <f>SUMIFS(СВЦЭМ!$F$39:$F$782,СВЦЭМ!$A$39:$A$782,$A248,СВЦЭМ!$B$39:$B$782,P$226)+'СЕТ СН'!$F$15</f>
        <v>174.99945387</v>
      </c>
      <c r="Q248" s="36">
        <f>SUMIFS(СВЦЭМ!$F$39:$F$782,СВЦЭМ!$A$39:$A$782,$A248,СВЦЭМ!$B$39:$B$782,Q$226)+'СЕТ СН'!$F$15</f>
        <v>174.81057872</v>
      </c>
      <c r="R248" s="36">
        <f>SUMIFS(СВЦЭМ!$F$39:$F$782,СВЦЭМ!$A$39:$A$782,$A248,СВЦЭМ!$B$39:$B$782,R$226)+'СЕТ СН'!$F$15</f>
        <v>174.36008229000001</v>
      </c>
      <c r="S248" s="36">
        <f>SUMIFS(СВЦЭМ!$F$39:$F$782,СВЦЭМ!$A$39:$A$782,$A248,СВЦЭМ!$B$39:$B$782,S$226)+'СЕТ СН'!$F$15</f>
        <v>173.40510262999999</v>
      </c>
      <c r="T248" s="36">
        <f>SUMIFS(СВЦЭМ!$F$39:$F$782,СВЦЭМ!$A$39:$A$782,$A248,СВЦЭМ!$B$39:$B$782,T$226)+'СЕТ СН'!$F$15</f>
        <v>173.02069366000001</v>
      </c>
      <c r="U248" s="36">
        <f>SUMIFS(СВЦЭМ!$F$39:$F$782,СВЦЭМ!$A$39:$A$782,$A248,СВЦЭМ!$B$39:$B$782,U$226)+'СЕТ СН'!$F$15</f>
        <v>174.91731604</v>
      </c>
      <c r="V248" s="36">
        <f>SUMIFS(СВЦЭМ!$F$39:$F$782,СВЦЭМ!$A$39:$A$782,$A248,СВЦЭМ!$B$39:$B$782,V$226)+'СЕТ СН'!$F$15</f>
        <v>176.39881782</v>
      </c>
      <c r="W248" s="36">
        <f>SUMIFS(СВЦЭМ!$F$39:$F$782,СВЦЭМ!$A$39:$A$782,$A248,СВЦЭМ!$B$39:$B$782,W$226)+'СЕТ СН'!$F$15</f>
        <v>171.76665804000001</v>
      </c>
      <c r="X248" s="36">
        <f>SUMIFS(СВЦЭМ!$F$39:$F$782,СВЦЭМ!$A$39:$A$782,$A248,СВЦЭМ!$B$39:$B$782,X$226)+'СЕТ СН'!$F$15</f>
        <v>181.0346878</v>
      </c>
      <c r="Y248" s="36">
        <f>SUMIFS(СВЦЭМ!$F$39:$F$782,СВЦЭМ!$A$39:$A$782,$A248,СВЦЭМ!$B$39:$B$782,Y$226)+'СЕТ СН'!$F$15</f>
        <v>191.75696528</v>
      </c>
    </row>
    <row r="249" spans="1:25" ht="15.75" x14ac:dyDescent="0.2">
      <c r="A249" s="35">
        <f t="shared" si="6"/>
        <v>45496</v>
      </c>
      <c r="B249" s="36">
        <f>SUMIFS(СВЦЭМ!$F$39:$F$782,СВЦЭМ!$A$39:$A$782,$A249,СВЦЭМ!$B$39:$B$782,B$226)+'СЕТ СН'!$F$15</f>
        <v>219.27504776999999</v>
      </c>
      <c r="C249" s="36">
        <f>SUMIFS(СВЦЭМ!$F$39:$F$782,СВЦЭМ!$A$39:$A$782,$A249,СВЦЭМ!$B$39:$B$782,C$226)+'СЕТ СН'!$F$15</f>
        <v>231.95876623999999</v>
      </c>
      <c r="D249" s="36">
        <f>SUMIFS(СВЦЭМ!$F$39:$F$782,СВЦЭМ!$A$39:$A$782,$A249,СВЦЭМ!$B$39:$B$782,D$226)+'СЕТ СН'!$F$15</f>
        <v>238.64816429000001</v>
      </c>
      <c r="E249" s="36">
        <f>SUMIFS(СВЦЭМ!$F$39:$F$782,СВЦЭМ!$A$39:$A$782,$A249,СВЦЭМ!$B$39:$B$782,E$226)+'СЕТ СН'!$F$15</f>
        <v>241.19822963999999</v>
      </c>
      <c r="F249" s="36">
        <f>SUMIFS(СВЦЭМ!$F$39:$F$782,СВЦЭМ!$A$39:$A$782,$A249,СВЦЭМ!$B$39:$B$782,F$226)+'СЕТ СН'!$F$15</f>
        <v>240.36983789999999</v>
      </c>
      <c r="G249" s="36">
        <f>SUMIFS(СВЦЭМ!$F$39:$F$782,СВЦЭМ!$A$39:$A$782,$A249,СВЦЭМ!$B$39:$B$782,G$226)+'СЕТ СН'!$F$15</f>
        <v>236.49429301999999</v>
      </c>
      <c r="H249" s="36">
        <f>SUMIFS(СВЦЭМ!$F$39:$F$782,СВЦЭМ!$A$39:$A$782,$A249,СВЦЭМ!$B$39:$B$782,H$226)+'СЕТ СН'!$F$15</f>
        <v>230.70123946999999</v>
      </c>
      <c r="I249" s="36">
        <f>SUMIFS(СВЦЭМ!$F$39:$F$782,СВЦЭМ!$A$39:$A$782,$A249,СВЦЭМ!$B$39:$B$782,I$226)+'СЕТ СН'!$F$15</f>
        <v>215.63857037</v>
      </c>
      <c r="J249" s="36">
        <f>SUMIFS(СВЦЭМ!$F$39:$F$782,СВЦЭМ!$A$39:$A$782,$A249,СВЦЭМ!$B$39:$B$782,J$226)+'СЕТ СН'!$F$15</f>
        <v>200.71627805</v>
      </c>
      <c r="K249" s="36">
        <f>SUMIFS(СВЦЭМ!$F$39:$F$782,СВЦЭМ!$A$39:$A$782,$A249,СВЦЭМ!$B$39:$B$782,K$226)+'СЕТ СН'!$F$15</f>
        <v>189.66386433</v>
      </c>
      <c r="L249" s="36">
        <f>SUMIFS(СВЦЭМ!$F$39:$F$782,СВЦЭМ!$A$39:$A$782,$A249,СВЦЭМ!$B$39:$B$782,L$226)+'СЕТ СН'!$F$15</f>
        <v>185.25036997000001</v>
      </c>
      <c r="M249" s="36">
        <f>SUMIFS(СВЦЭМ!$F$39:$F$782,СВЦЭМ!$A$39:$A$782,$A249,СВЦЭМ!$B$39:$B$782,M$226)+'СЕТ СН'!$F$15</f>
        <v>182.86284176999999</v>
      </c>
      <c r="N249" s="36">
        <f>SUMIFS(СВЦЭМ!$F$39:$F$782,СВЦЭМ!$A$39:$A$782,$A249,СВЦЭМ!$B$39:$B$782,N$226)+'СЕТ СН'!$F$15</f>
        <v>180.80676302000001</v>
      </c>
      <c r="O249" s="36">
        <f>SUMIFS(СВЦЭМ!$F$39:$F$782,СВЦЭМ!$A$39:$A$782,$A249,СВЦЭМ!$B$39:$B$782,O$226)+'СЕТ СН'!$F$15</f>
        <v>179.47322320000001</v>
      </c>
      <c r="P249" s="36">
        <f>SUMIFS(СВЦЭМ!$F$39:$F$782,СВЦЭМ!$A$39:$A$782,$A249,СВЦЭМ!$B$39:$B$782,P$226)+'СЕТ СН'!$F$15</f>
        <v>178.29291620999999</v>
      </c>
      <c r="Q249" s="36">
        <f>SUMIFS(СВЦЭМ!$F$39:$F$782,СВЦЭМ!$A$39:$A$782,$A249,СВЦЭМ!$B$39:$B$782,Q$226)+'СЕТ СН'!$F$15</f>
        <v>178.33188007999999</v>
      </c>
      <c r="R249" s="36">
        <f>SUMIFS(СВЦЭМ!$F$39:$F$782,СВЦЭМ!$A$39:$A$782,$A249,СВЦЭМ!$B$39:$B$782,R$226)+'СЕТ СН'!$F$15</f>
        <v>179.37142663</v>
      </c>
      <c r="S249" s="36">
        <f>SUMIFS(СВЦЭМ!$F$39:$F$782,СВЦЭМ!$A$39:$A$782,$A249,СВЦЭМ!$B$39:$B$782,S$226)+'СЕТ СН'!$F$15</f>
        <v>179.5362504</v>
      </c>
      <c r="T249" s="36">
        <f>SUMIFS(СВЦЭМ!$F$39:$F$782,СВЦЭМ!$A$39:$A$782,$A249,СВЦЭМ!$B$39:$B$782,T$226)+'СЕТ СН'!$F$15</f>
        <v>180.64950451000001</v>
      </c>
      <c r="U249" s="36">
        <f>SUMIFS(СВЦЭМ!$F$39:$F$782,СВЦЭМ!$A$39:$A$782,$A249,СВЦЭМ!$B$39:$B$782,U$226)+'СЕТ СН'!$F$15</f>
        <v>182.62000338000001</v>
      </c>
      <c r="V249" s="36">
        <f>SUMIFS(СВЦЭМ!$F$39:$F$782,СВЦЭМ!$A$39:$A$782,$A249,СВЦЭМ!$B$39:$B$782,V$226)+'СЕТ СН'!$F$15</f>
        <v>183.76223234</v>
      </c>
      <c r="W249" s="36">
        <f>SUMIFS(СВЦЭМ!$F$39:$F$782,СВЦЭМ!$A$39:$A$782,$A249,СВЦЭМ!$B$39:$B$782,W$226)+'СЕТ СН'!$F$15</f>
        <v>181.94888789999999</v>
      </c>
      <c r="X249" s="36">
        <f>SUMIFS(СВЦЭМ!$F$39:$F$782,СВЦЭМ!$A$39:$A$782,$A249,СВЦЭМ!$B$39:$B$782,X$226)+'СЕТ СН'!$F$15</f>
        <v>189.36188844</v>
      </c>
      <c r="Y249" s="36">
        <f>SUMIFS(СВЦЭМ!$F$39:$F$782,СВЦЭМ!$A$39:$A$782,$A249,СВЦЭМ!$B$39:$B$782,Y$226)+'СЕТ СН'!$F$15</f>
        <v>199.26755507999999</v>
      </c>
    </row>
    <row r="250" spans="1:25" ht="15.75" x14ac:dyDescent="0.2">
      <c r="A250" s="35">
        <f t="shared" si="6"/>
        <v>45497</v>
      </c>
      <c r="B250" s="36">
        <f>SUMIFS(СВЦЭМ!$F$39:$F$782,СВЦЭМ!$A$39:$A$782,$A250,СВЦЭМ!$B$39:$B$782,B$226)+'СЕТ СН'!$F$15</f>
        <v>224.42097018000001</v>
      </c>
      <c r="C250" s="36">
        <f>SUMIFS(СВЦЭМ!$F$39:$F$782,СВЦЭМ!$A$39:$A$782,$A250,СВЦЭМ!$B$39:$B$782,C$226)+'СЕТ СН'!$F$15</f>
        <v>237.02370263</v>
      </c>
      <c r="D250" s="36">
        <f>SUMIFS(СВЦЭМ!$F$39:$F$782,СВЦЭМ!$A$39:$A$782,$A250,СВЦЭМ!$B$39:$B$782,D$226)+'СЕТ СН'!$F$15</f>
        <v>242.27374545999999</v>
      </c>
      <c r="E250" s="36">
        <f>SUMIFS(СВЦЭМ!$F$39:$F$782,СВЦЭМ!$A$39:$A$782,$A250,СВЦЭМ!$B$39:$B$782,E$226)+'СЕТ СН'!$F$15</f>
        <v>238.79667273999999</v>
      </c>
      <c r="F250" s="36">
        <f>SUMIFS(СВЦЭМ!$F$39:$F$782,СВЦЭМ!$A$39:$A$782,$A250,СВЦЭМ!$B$39:$B$782,F$226)+'СЕТ СН'!$F$15</f>
        <v>239.10152901999999</v>
      </c>
      <c r="G250" s="36">
        <f>SUMIFS(СВЦЭМ!$F$39:$F$782,СВЦЭМ!$A$39:$A$782,$A250,СВЦЭМ!$B$39:$B$782,G$226)+'СЕТ СН'!$F$15</f>
        <v>239.37257019</v>
      </c>
      <c r="H250" s="36">
        <f>SUMIFS(СВЦЭМ!$F$39:$F$782,СВЦЭМ!$A$39:$A$782,$A250,СВЦЭМ!$B$39:$B$782,H$226)+'СЕТ СН'!$F$15</f>
        <v>237.34682337999999</v>
      </c>
      <c r="I250" s="36">
        <f>SUMIFS(СВЦЭМ!$F$39:$F$782,СВЦЭМ!$A$39:$A$782,$A250,СВЦЭМ!$B$39:$B$782,I$226)+'СЕТ СН'!$F$15</f>
        <v>223.50312276</v>
      </c>
      <c r="J250" s="36">
        <f>SUMIFS(СВЦЭМ!$F$39:$F$782,СВЦЭМ!$A$39:$A$782,$A250,СВЦЭМ!$B$39:$B$782,J$226)+'СЕТ СН'!$F$15</f>
        <v>207.18554361</v>
      </c>
      <c r="K250" s="36">
        <f>SUMIFS(СВЦЭМ!$F$39:$F$782,СВЦЭМ!$A$39:$A$782,$A250,СВЦЭМ!$B$39:$B$782,K$226)+'СЕТ СН'!$F$15</f>
        <v>195.67206475</v>
      </c>
      <c r="L250" s="36">
        <f>SUMIFS(СВЦЭМ!$F$39:$F$782,СВЦЭМ!$A$39:$A$782,$A250,СВЦЭМ!$B$39:$B$782,L$226)+'СЕТ СН'!$F$15</f>
        <v>188.78718042</v>
      </c>
      <c r="M250" s="36">
        <f>SUMIFS(СВЦЭМ!$F$39:$F$782,СВЦЭМ!$A$39:$A$782,$A250,СВЦЭМ!$B$39:$B$782,M$226)+'СЕТ СН'!$F$15</f>
        <v>185.73589554</v>
      </c>
      <c r="N250" s="36">
        <f>SUMIFS(СВЦЭМ!$F$39:$F$782,СВЦЭМ!$A$39:$A$782,$A250,СВЦЭМ!$B$39:$B$782,N$226)+'СЕТ СН'!$F$15</f>
        <v>184.43241762</v>
      </c>
      <c r="O250" s="36">
        <f>SUMIFS(СВЦЭМ!$F$39:$F$782,СВЦЭМ!$A$39:$A$782,$A250,СВЦЭМ!$B$39:$B$782,O$226)+'СЕТ СН'!$F$15</f>
        <v>184.16465325999999</v>
      </c>
      <c r="P250" s="36">
        <f>SUMIFS(СВЦЭМ!$F$39:$F$782,СВЦЭМ!$A$39:$A$782,$A250,СВЦЭМ!$B$39:$B$782,P$226)+'СЕТ СН'!$F$15</f>
        <v>183.66404743000001</v>
      </c>
      <c r="Q250" s="36">
        <f>SUMIFS(СВЦЭМ!$F$39:$F$782,СВЦЭМ!$A$39:$A$782,$A250,СВЦЭМ!$B$39:$B$782,Q$226)+'СЕТ СН'!$F$15</f>
        <v>184.47555588</v>
      </c>
      <c r="R250" s="36">
        <f>SUMIFS(СВЦЭМ!$F$39:$F$782,СВЦЭМ!$A$39:$A$782,$A250,СВЦЭМ!$B$39:$B$782,R$226)+'СЕТ СН'!$F$15</f>
        <v>184.67577656</v>
      </c>
      <c r="S250" s="36">
        <f>SUMIFS(СВЦЭМ!$F$39:$F$782,СВЦЭМ!$A$39:$A$782,$A250,СВЦЭМ!$B$39:$B$782,S$226)+'СЕТ СН'!$F$15</f>
        <v>186.04993739</v>
      </c>
      <c r="T250" s="36">
        <f>SUMIFS(СВЦЭМ!$F$39:$F$782,СВЦЭМ!$A$39:$A$782,$A250,СВЦЭМ!$B$39:$B$782,T$226)+'СЕТ СН'!$F$15</f>
        <v>187.03720261000001</v>
      </c>
      <c r="U250" s="36">
        <f>SUMIFS(СВЦЭМ!$F$39:$F$782,СВЦЭМ!$A$39:$A$782,$A250,СВЦЭМ!$B$39:$B$782,U$226)+'СЕТ СН'!$F$15</f>
        <v>189.48675209999999</v>
      </c>
      <c r="V250" s="36">
        <f>SUMIFS(СВЦЭМ!$F$39:$F$782,СВЦЭМ!$A$39:$A$782,$A250,СВЦЭМ!$B$39:$B$782,V$226)+'СЕТ СН'!$F$15</f>
        <v>191.14759570000001</v>
      </c>
      <c r="W250" s="36">
        <f>SUMIFS(СВЦЭМ!$F$39:$F$782,СВЦЭМ!$A$39:$A$782,$A250,СВЦЭМ!$B$39:$B$782,W$226)+'СЕТ СН'!$F$15</f>
        <v>189.27039866000001</v>
      </c>
      <c r="X250" s="36">
        <f>SUMIFS(СВЦЭМ!$F$39:$F$782,СВЦЭМ!$A$39:$A$782,$A250,СВЦЭМ!$B$39:$B$782,X$226)+'СЕТ СН'!$F$15</f>
        <v>193.59389186999999</v>
      </c>
      <c r="Y250" s="36">
        <f>SUMIFS(СВЦЭМ!$F$39:$F$782,СВЦЭМ!$A$39:$A$782,$A250,СВЦЭМ!$B$39:$B$782,Y$226)+'СЕТ СН'!$F$15</f>
        <v>205.10538625999999</v>
      </c>
    </row>
    <row r="251" spans="1:25" ht="15.75" x14ac:dyDescent="0.2">
      <c r="A251" s="35">
        <f t="shared" si="6"/>
        <v>45498</v>
      </c>
      <c r="B251" s="36">
        <f>SUMIFS(СВЦЭМ!$F$39:$F$782,СВЦЭМ!$A$39:$A$782,$A251,СВЦЭМ!$B$39:$B$782,B$226)+'СЕТ СН'!$F$15</f>
        <v>219.41752679999999</v>
      </c>
      <c r="C251" s="36">
        <f>SUMIFS(СВЦЭМ!$F$39:$F$782,СВЦЭМ!$A$39:$A$782,$A251,СВЦЭМ!$B$39:$B$782,C$226)+'СЕТ СН'!$F$15</f>
        <v>233.31163298999999</v>
      </c>
      <c r="D251" s="36">
        <f>SUMIFS(СВЦЭМ!$F$39:$F$782,СВЦЭМ!$A$39:$A$782,$A251,СВЦЭМ!$B$39:$B$782,D$226)+'СЕТ СН'!$F$15</f>
        <v>243.47896825000001</v>
      </c>
      <c r="E251" s="36">
        <f>SUMIFS(СВЦЭМ!$F$39:$F$782,СВЦЭМ!$A$39:$A$782,$A251,СВЦЭМ!$B$39:$B$782,E$226)+'СЕТ СН'!$F$15</f>
        <v>245.54079326999999</v>
      </c>
      <c r="F251" s="36">
        <f>SUMIFS(СВЦЭМ!$F$39:$F$782,СВЦЭМ!$A$39:$A$782,$A251,СВЦЭМ!$B$39:$B$782,F$226)+'СЕТ СН'!$F$15</f>
        <v>246.2235057</v>
      </c>
      <c r="G251" s="36">
        <f>SUMIFS(СВЦЭМ!$F$39:$F$782,СВЦЭМ!$A$39:$A$782,$A251,СВЦЭМ!$B$39:$B$782,G$226)+'СЕТ СН'!$F$15</f>
        <v>246.22576068999999</v>
      </c>
      <c r="H251" s="36">
        <f>SUMIFS(СВЦЭМ!$F$39:$F$782,СВЦЭМ!$A$39:$A$782,$A251,СВЦЭМ!$B$39:$B$782,H$226)+'СЕТ СН'!$F$15</f>
        <v>240.63617478</v>
      </c>
      <c r="I251" s="36">
        <f>SUMIFS(СВЦЭМ!$F$39:$F$782,СВЦЭМ!$A$39:$A$782,$A251,СВЦЭМ!$B$39:$B$782,I$226)+'СЕТ СН'!$F$15</f>
        <v>226.45574647999999</v>
      </c>
      <c r="J251" s="36">
        <f>SUMIFS(СВЦЭМ!$F$39:$F$782,СВЦЭМ!$A$39:$A$782,$A251,СВЦЭМ!$B$39:$B$782,J$226)+'СЕТ СН'!$F$15</f>
        <v>211.90152183000001</v>
      </c>
      <c r="K251" s="36">
        <f>SUMIFS(СВЦЭМ!$F$39:$F$782,СВЦЭМ!$A$39:$A$782,$A251,СВЦЭМ!$B$39:$B$782,K$226)+'СЕТ СН'!$F$15</f>
        <v>202.93485319000001</v>
      </c>
      <c r="L251" s="36">
        <f>SUMIFS(СВЦЭМ!$F$39:$F$782,СВЦЭМ!$A$39:$A$782,$A251,СВЦЭМ!$B$39:$B$782,L$226)+'СЕТ СН'!$F$15</f>
        <v>195.70002808000001</v>
      </c>
      <c r="M251" s="36">
        <f>SUMIFS(СВЦЭМ!$F$39:$F$782,СВЦЭМ!$A$39:$A$782,$A251,СВЦЭМ!$B$39:$B$782,M$226)+'СЕТ СН'!$F$15</f>
        <v>193.22521732000001</v>
      </c>
      <c r="N251" s="36">
        <f>SUMIFS(СВЦЭМ!$F$39:$F$782,СВЦЭМ!$A$39:$A$782,$A251,СВЦЭМ!$B$39:$B$782,N$226)+'СЕТ СН'!$F$15</f>
        <v>190.50743007</v>
      </c>
      <c r="O251" s="36">
        <f>SUMIFS(СВЦЭМ!$F$39:$F$782,СВЦЭМ!$A$39:$A$782,$A251,СВЦЭМ!$B$39:$B$782,O$226)+'СЕТ СН'!$F$15</f>
        <v>189.41387889999999</v>
      </c>
      <c r="P251" s="36">
        <f>SUMIFS(СВЦЭМ!$F$39:$F$782,СВЦЭМ!$A$39:$A$782,$A251,СВЦЭМ!$B$39:$B$782,P$226)+'СЕТ СН'!$F$15</f>
        <v>189.44653344</v>
      </c>
      <c r="Q251" s="36">
        <f>SUMIFS(СВЦЭМ!$F$39:$F$782,СВЦЭМ!$A$39:$A$782,$A251,СВЦЭМ!$B$39:$B$782,Q$226)+'СЕТ СН'!$F$15</f>
        <v>188.65212792</v>
      </c>
      <c r="R251" s="36">
        <f>SUMIFS(СВЦЭМ!$F$39:$F$782,СВЦЭМ!$A$39:$A$782,$A251,СВЦЭМ!$B$39:$B$782,R$226)+'СЕТ СН'!$F$15</f>
        <v>190.71742767000001</v>
      </c>
      <c r="S251" s="36">
        <f>SUMIFS(СВЦЭМ!$F$39:$F$782,СВЦЭМ!$A$39:$A$782,$A251,СВЦЭМ!$B$39:$B$782,S$226)+'СЕТ СН'!$F$15</f>
        <v>190.09697309000001</v>
      </c>
      <c r="T251" s="36">
        <f>SUMIFS(СВЦЭМ!$F$39:$F$782,СВЦЭМ!$A$39:$A$782,$A251,СВЦЭМ!$B$39:$B$782,T$226)+'СЕТ СН'!$F$15</f>
        <v>189.80156063000001</v>
      </c>
      <c r="U251" s="36">
        <f>SUMIFS(СВЦЭМ!$F$39:$F$782,СВЦЭМ!$A$39:$A$782,$A251,СВЦЭМ!$B$39:$B$782,U$226)+'СЕТ СН'!$F$15</f>
        <v>192.42464734000001</v>
      </c>
      <c r="V251" s="36">
        <f>SUMIFS(СВЦЭМ!$F$39:$F$782,СВЦЭМ!$A$39:$A$782,$A251,СВЦЭМ!$B$39:$B$782,V$226)+'СЕТ СН'!$F$15</f>
        <v>194.00334282</v>
      </c>
      <c r="W251" s="36">
        <f>SUMIFS(СВЦЭМ!$F$39:$F$782,СВЦЭМ!$A$39:$A$782,$A251,СВЦЭМ!$B$39:$B$782,W$226)+'СЕТ СН'!$F$15</f>
        <v>190.77751560999999</v>
      </c>
      <c r="X251" s="36">
        <f>SUMIFS(СВЦЭМ!$F$39:$F$782,СВЦЭМ!$A$39:$A$782,$A251,СВЦЭМ!$B$39:$B$782,X$226)+'СЕТ СН'!$F$15</f>
        <v>198.87096904000001</v>
      </c>
      <c r="Y251" s="36">
        <f>SUMIFS(СВЦЭМ!$F$39:$F$782,СВЦЭМ!$A$39:$A$782,$A251,СВЦЭМ!$B$39:$B$782,Y$226)+'СЕТ СН'!$F$15</f>
        <v>210.68890365999999</v>
      </c>
    </row>
    <row r="252" spans="1:25" ht="15.75" x14ac:dyDescent="0.2">
      <c r="A252" s="35">
        <f t="shared" si="6"/>
        <v>45499</v>
      </c>
      <c r="B252" s="36">
        <f>SUMIFS(СВЦЭМ!$F$39:$F$782,СВЦЭМ!$A$39:$A$782,$A252,СВЦЭМ!$B$39:$B$782,B$226)+'СЕТ СН'!$F$15</f>
        <v>217.47440932000001</v>
      </c>
      <c r="C252" s="36">
        <f>SUMIFS(СВЦЭМ!$F$39:$F$782,СВЦЭМ!$A$39:$A$782,$A252,СВЦЭМ!$B$39:$B$782,C$226)+'СЕТ СН'!$F$15</f>
        <v>226.27622740999999</v>
      </c>
      <c r="D252" s="36">
        <f>SUMIFS(СВЦЭМ!$F$39:$F$782,СВЦЭМ!$A$39:$A$782,$A252,СВЦЭМ!$B$39:$B$782,D$226)+'СЕТ СН'!$F$15</f>
        <v>235.47930421000001</v>
      </c>
      <c r="E252" s="36">
        <f>SUMIFS(СВЦЭМ!$F$39:$F$782,СВЦЭМ!$A$39:$A$782,$A252,СВЦЭМ!$B$39:$B$782,E$226)+'СЕТ СН'!$F$15</f>
        <v>234.40026036</v>
      </c>
      <c r="F252" s="36">
        <f>SUMIFS(СВЦЭМ!$F$39:$F$782,СВЦЭМ!$A$39:$A$782,$A252,СВЦЭМ!$B$39:$B$782,F$226)+'СЕТ СН'!$F$15</f>
        <v>234.57229756999999</v>
      </c>
      <c r="G252" s="36">
        <f>SUMIFS(СВЦЭМ!$F$39:$F$782,СВЦЭМ!$A$39:$A$782,$A252,СВЦЭМ!$B$39:$B$782,G$226)+'СЕТ СН'!$F$15</f>
        <v>235.37131210000001</v>
      </c>
      <c r="H252" s="36">
        <f>SUMIFS(СВЦЭМ!$F$39:$F$782,СВЦЭМ!$A$39:$A$782,$A252,СВЦЭМ!$B$39:$B$782,H$226)+'СЕТ СН'!$F$15</f>
        <v>212.23179832</v>
      </c>
      <c r="I252" s="36">
        <f>SUMIFS(СВЦЭМ!$F$39:$F$782,СВЦЭМ!$A$39:$A$782,$A252,СВЦЭМ!$B$39:$B$782,I$226)+'СЕТ СН'!$F$15</f>
        <v>213.63971097999999</v>
      </c>
      <c r="J252" s="36">
        <f>SUMIFS(СВЦЭМ!$F$39:$F$782,СВЦЭМ!$A$39:$A$782,$A252,СВЦЭМ!$B$39:$B$782,J$226)+'СЕТ СН'!$F$15</f>
        <v>203.22823668000001</v>
      </c>
      <c r="K252" s="36">
        <f>SUMIFS(СВЦЭМ!$F$39:$F$782,СВЦЭМ!$A$39:$A$782,$A252,СВЦЭМ!$B$39:$B$782,K$226)+'СЕТ СН'!$F$15</f>
        <v>196.61231720000001</v>
      </c>
      <c r="L252" s="36">
        <f>SUMIFS(СВЦЭМ!$F$39:$F$782,СВЦЭМ!$A$39:$A$782,$A252,СВЦЭМ!$B$39:$B$782,L$226)+'СЕТ СН'!$F$15</f>
        <v>192.80551951000001</v>
      </c>
      <c r="M252" s="36">
        <f>SUMIFS(СВЦЭМ!$F$39:$F$782,СВЦЭМ!$A$39:$A$782,$A252,СВЦЭМ!$B$39:$B$782,M$226)+'СЕТ СН'!$F$15</f>
        <v>190.67838549999999</v>
      </c>
      <c r="N252" s="36">
        <f>SUMIFS(СВЦЭМ!$F$39:$F$782,СВЦЭМ!$A$39:$A$782,$A252,СВЦЭМ!$B$39:$B$782,N$226)+'СЕТ СН'!$F$15</f>
        <v>188.78436995999999</v>
      </c>
      <c r="O252" s="36">
        <f>SUMIFS(СВЦЭМ!$F$39:$F$782,СВЦЭМ!$A$39:$A$782,$A252,СВЦЭМ!$B$39:$B$782,O$226)+'СЕТ СН'!$F$15</f>
        <v>187.15433168999999</v>
      </c>
      <c r="P252" s="36">
        <f>SUMIFS(СВЦЭМ!$F$39:$F$782,СВЦЭМ!$A$39:$A$782,$A252,СВЦЭМ!$B$39:$B$782,P$226)+'СЕТ СН'!$F$15</f>
        <v>187.25008409</v>
      </c>
      <c r="Q252" s="36">
        <f>SUMIFS(СВЦЭМ!$F$39:$F$782,СВЦЭМ!$A$39:$A$782,$A252,СВЦЭМ!$B$39:$B$782,Q$226)+'СЕТ СН'!$F$15</f>
        <v>188.14159114</v>
      </c>
      <c r="R252" s="36">
        <f>SUMIFS(СВЦЭМ!$F$39:$F$782,СВЦЭМ!$A$39:$A$782,$A252,СВЦЭМ!$B$39:$B$782,R$226)+'СЕТ СН'!$F$15</f>
        <v>187.90829975</v>
      </c>
      <c r="S252" s="36">
        <f>SUMIFS(СВЦЭМ!$F$39:$F$782,СВЦЭМ!$A$39:$A$782,$A252,СВЦЭМ!$B$39:$B$782,S$226)+'СЕТ СН'!$F$15</f>
        <v>186.57503596000001</v>
      </c>
      <c r="T252" s="36">
        <f>SUMIFS(СВЦЭМ!$F$39:$F$782,СВЦЭМ!$A$39:$A$782,$A252,СВЦЭМ!$B$39:$B$782,T$226)+'СЕТ СН'!$F$15</f>
        <v>185.89644111000001</v>
      </c>
      <c r="U252" s="36">
        <f>SUMIFS(СВЦЭМ!$F$39:$F$782,СВЦЭМ!$A$39:$A$782,$A252,СВЦЭМ!$B$39:$B$782,U$226)+'СЕТ СН'!$F$15</f>
        <v>190.33134247000001</v>
      </c>
      <c r="V252" s="36">
        <f>SUMIFS(СВЦЭМ!$F$39:$F$782,СВЦЭМ!$A$39:$A$782,$A252,СВЦЭМ!$B$39:$B$782,V$226)+'СЕТ СН'!$F$15</f>
        <v>193.68244017000001</v>
      </c>
      <c r="W252" s="36">
        <f>SUMIFS(СВЦЭМ!$F$39:$F$782,СВЦЭМ!$A$39:$A$782,$A252,СВЦЭМ!$B$39:$B$782,W$226)+'СЕТ СН'!$F$15</f>
        <v>190.32661701000001</v>
      </c>
      <c r="X252" s="36">
        <f>SUMIFS(СВЦЭМ!$F$39:$F$782,СВЦЭМ!$A$39:$A$782,$A252,СВЦЭМ!$B$39:$B$782,X$226)+'СЕТ СН'!$F$15</f>
        <v>198.96057418000001</v>
      </c>
      <c r="Y252" s="36">
        <f>SUMIFS(СВЦЭМ!$F$39:$F$782,СВЦЭМ!$A$39:$A$782,$A252,СВЦЭМ!$B$39:$B$782,Y$226)+'СЕТ СН'!$F$15</f>
        <v>210.70709428999999</v>
      </c>
    </row>
    <row r="253" spans="1:25" ht="15.75" x14ac:dyDescent="0.2">
      <c r="A253" s="35">
        <f t="shared" si="6"/>
        <v>45500</v>
      </c>
      <c r="B253" s="36">
        <f>SUMIFS(СВЦЭМ!$F$39:$F$782,СВЦЭМ!$A$39:$A$782,$A253,СВЦЭМ!$B$39:$B$782,B$226)+'СЕТ СН'!$F$15</f>
        <v>222.07253470000001</v>
      </c>
      <c r="C253" s="36">
        <f>SUMIFS(СВЦЭМ!$F$39:$F$782,СВЦЭМ!$A$39:$A$782,$A253,СВЦЭМ!$B$39:$B$782,C$226)+'СЕТ СН'!$F$15</f>
        <v>231.19744270000001</v>
      </c>
      <c r="D253" s="36">
        <f>SUMIFS(СВЦЭМ!$F$39:$F$782,СВЦЭМ!$A$39:$A$782,$A253,СВЦЭМ!$B$39:$B$782,D$226)+'СЕТ СН'!$F$15</f>
        <v>236.64782213999999</v>
      </c>
      <c r="E253" s="36">
        <f>SUMIFS(СВЦЭМ!$F$39:$F$782,СВЦЭМ!$A$39:$A$782,$A253,СВЦЭМ!$B$39:$B$782,E$226)+'СЕТ СН'!$F$15</f>
        <v>241.00287180000001</v>
      </c>
      <c r="F253" s="36">
        <f>SUMIFS(СВЦЭМ!$F$39:$F$782,СВЦЭМ!$A$39:$A$782,$A253,СВЦЭМ!$B$39:$B$782,F$226)+'СЕТ СН'!$F$15</f>
        <v>238.66114157000001</v>
      </c>
      <c r="G253" s="36">
        <f>SUMIFS(СВЦЭМ!$F$39:$F$782,СВЦЭМ!$A$39:$A$782,$A253,СВЦЭМ!$B$39:$B$782,G$226)+'СЕТ СН'!$F$15</f>
        <v>240.07779796</v>
      </c>
      <c r="H253" s="36">
        <f>SUMIFS(СВЦЭМ!$F$39:$F$782,СВЦЭМ!$A$39:$A$782,$A253,СВЦЭМ!$B$39:$B$782,H$226)+'СЕТ СН'!$F$15</f>
        <v>235.77313014999999</v>
      </c>
      <c r="I253" s="36">
        <f>SUMIFS(СВЦЭМ!$F$39:$F$782,СВЦЭМ!$A$39:$A$782,$A253,СВЦЭМ!$B$39:$B$782,I$226)+'СЕТ СН'!$F$15</f>
        <v>219.39890381999999</v>
      </c>
      <c r="J253" s="36">
        <f>SUMIFS(СВЦЭМ!$F$39:$F$782,СВЦЭМ!$A$39:$A$782,$A253,СВЦЭМ!$B$39:$B$782,J$226)+'СЕТ СН'!$F$15</f>
        <v>216.13614325</v>
      </c>
      <c r="K253" s="36">
        <f>SUMIFS(СВЦЭМ!$F$39:$F$782,СВЦЭМ!$A$39:$A$782,$A253,СВЦЭМ!$B$39:$B$782,K$226)+'СЕТ СН'!$F$15</f>
        <v>205.51164452</v>
      </c>
      <c r="L253" s="36">
        <f>SUMIFS(СВЦЭМ!$F$39:$F$782,СВЦЭМ!$A$39:$A$782,$A253,СВЦЭМ!$B$39:$B$782,L$226)+'СЕТ СН'!$F$15</f>
        <v>197.92724636</v>
      </c>
      <c r="M253" s="36">
        <f>SUMIFS(СВЦЭМ!$F$39:$F$782,СВЦЭМ!$A$39:$A$782,$A253,СВЦЭМ!$B$39:$B$782,M$226)+'СЕТ СН'!$F$15</f>
        <v>193.70733050999999</v>
      </c>
      <c r="N253" s="36">
        <f>SUMIFS(СВЦЭМ!$F$39:$F$782,СВЦЭМ!$A$39:$A$782,$A253,СВЦЭМ!$B$39:$B$782,N$226)+'СЕТ СН'!$F$15</f>
        <v>193.13491965</v>
      </c>
      <c r="O253" s="36">
        <f>SUMIFS(СВЦЭМ!$F$39:$F$782,СВЦЭМ!$A$39:$A$782,$A253,СВЦЭМ!$B$39:$B$782,O$226)+'СЕТ СН'!$F$15</f>
        <v>192.82763740999999</v>
      </c>
      <c r="P253" s="36">
        <f>SUMIFS(СВЦЭМ!$F$39:$F$782,СВЦЭМ!$A$39:$A$782,$A253,СВЦЭМ!$B$39:$B$782,P$226)+'СЕТ СН'!$F$15</f>
        <v>193.84176683999999</v>
      </c>
      <c r="Q253" s="36">
        <f>SUMIFS(СВЦЭМ!$F$39:$F$782,СВЦЭМ!$A$39:$A$782,$A253,СВЦЭМ!$B$39:$B$782,Q$226)+'СЕТ СН'!$F$15</f>
        <v>194.21825849999999</v>
      </c>
      <c r="R253" s="36">
        <f>SUMIFS(СВЦЭМ!$F$39:$F$782,СВЦЭМ!$A$39:$A$782,$A253,СВЦЭМ!$B$39:$B$782,R$226)+'СЕТ СН'!$F$15</f>
        <v>194.64314698000001</v>
      </c>
      <c r="S253" s="36">
        <f>SUMIFS(СВЦЭМ!$F$39:$F$782,СВЦЭМ!$A$39:$A$782,$A253,СВЦЭМ!$B$39:$B$782,S$226)+'СЕТ СН'!$F$15</f>
        <v>193.69812657</v>
      </c>
      <c r="T253" s="36">
        <f>SUMIFS(СВЦЭМ!$F$39:$F$782,СВЦЭМ!$A$39:$A$782,$A253,СВЦЭМ!$B$39:$B$782,T$226)+'СЕТ СН'!$F$15</f>
        <v>192.36131528999999</v>
      </c>
      <c r="U253" s="36">
        <f>SUMIFS(СВЦЭМ!$F$39:$F$782,СВЦЭМ!$A$39:$A$782,$A253,СВЦЭМ!$B$39:$B$782,U$226)+'СЕТ СН'!$F$15</f>
        <v>195.38692147</v>
      </c>
      <c r="V253" s="36">
        <f>SUMIFS(СВЦЭМ!$F$39:$F$782,СВЦЭМ!$A$39:$A$782,$A253,СВЦЭМ!$B$39:$B$782,V$226)+'СЕТ СН'!$F$15</f>
        <v>196.11263586000001</v>
      </c>
      <c r="W253" s="36">
        <f>SUMIFS(СВЦЭМ!$F$39:$F$782,СВЦЭМ!$A$39:$A$782,$A253,СВЦЭМ!$B$39:$B$782,W$226)+'СЕТ СН'!$F$15</f>
        <v>193.98173833000001</v>
      </c>
      <c r="X253" s="36">
        <f>SUMIFS(СВЦЭМ!$F$39:$F$782,СВЦЭМ!$A$39:$A$782,$A253,СВЦЭМ!$B$39:$B$782,X$226)+'СЕТ СН'!$F$15</f>
        <v>200.3943615</v>
      </c>
      <c r="Y253" s="36">
        <f>SUMIFS(СВЦЭМ!$F$39:$F$782,СВЦЭМ!$A$39:$A$782,$A253,СВЦЭМ!$B$39:$B$782,Y$226)+'СЕТ СН'!$F$15</f>
        <v>213.20444728999999</v>
      </c>
    </row>
    <row r="254" spans="1:25" ht="15.75" x14ac:dyDescent="0.2">
      <c r="A254" s="35">
        <f t="shared" si="6"/>
        <v>45501</v>
      </c>
      <c r="B254" s="36">
        <f>SUMIFS(СВЦЭМ!$F$39:$F$782,СВЦЭМ!$A$39:$A$782,$A254,СВЦЭМ!$B$39:$B$782,B$226)+'СЕТ СН'!$F$15</f>
        <v>223.08761883</v>
      </c>
      <c r="C254" s="36">
        <f>SUMIFS(СВЦЭМ!$F$39:$F$782,СВЦЭМ!$A$39:$A$782,$A254,СВЦЭМ!$B$39:$B$782,C$226)+'СЕТ СН'!$F$15</f>
        <v>234.34619817000001</v>
      </c>
      <c r="D254" s="36">
        <f>SUMIFS(СВЦЭМ!$F$39:$F$782,СВЦЭМ!$A$39:$A$782,$A254,СВЦЭМ!$B$39:$B$782,D$226)+'СЕТ СН'!$F$15</f>
        <v>236.74528111000001</v>
      </c>
      <c r="E254" s="36">
        <f>SUMIFS(СВЦЭМ!$F$39:$F$782,СВЦЭМ!$A$39:$A$782,$A254,СВЦЭМ!$B$39:$B$782,E$226)+'СЕТ СН'!$F$15</f>
        <v>237.25851012000001</v>
      </c>
      <c r="F254" s="36">
        <f>SUMIFS(СВЦЭМ!$F$39:$F$782,СВЦЭМ!$A$39:$A$782,$A254,СВЦЭМ!$B$39:$B$782,F$226)+'СЕТ СН'!$F$15</f>
        <v>237.94614931000001</v>
      </c>
      <c r="G254" s="36">
        <f>SUMIFS(СВЦЭМ!$F$39:$F$782,СВЦЭМ!$A$39:$A$782,$A254,СВЦЭМ!$B$39:$B$782,G$226)+'СЕТ СН'!$F$15</f>
        <v>239.7348873</v>
      </c>
      <c r="H254" s="36">
        <f>SUMIFS(СВЦЭМ!$F$39:$F$782,СВЦЭМ!$A$39:$A$782,$A254,СВЦЭМ!$B$39:$B$782,H$226)+'СЕТ СН'!$F$15</f>
        <v>239.61445411</v>
      </c>
      <c r="I254" s="36">
        <f>SUMIFS(СВЦЭМ!$F$39:$F$782,СВЦЭМ!$A$39:$A$782,$A254,СВЦЭМ!$B$39:$B$782,I$226)+'СЕТ СН'!$F$15</f>
        <v>236.49474185</v>
      </c>
      <c r="J254" s="36">
        <f>SUMIFS(СВЦЭМ!$F$39:$F$782,СВЦЭМ!$A$39:$A$782,$A254,СВЦЭМ!$B$39:$B$782,J$226)+'СЕТ СН'!$F$15</f>
        <v>218.98804723999999</v>
      </c>
      <c r="K254" s="36">
        <f>SUMIFS(СВЦЭМ!$F$39:$F$782,СВЦЭМ!$A$39:$A$782,$A254,СВЦЭМ!$B$39:$B$782,K$226)+'СЕТ СН'!$F$15</f>
        <v>207.46228529000001</v>
      </c>
      <c r="L254" s="36">
        <f>SUMIFS(СВЦЭМ!$F$39:$F$782,СВЦЭМ!$A$39:$A$782,$A254,СВЦЭМ!$B$39:$B$782,L$226)+'СЕТ СН'!$F$15</f>
        <v>198.46581028</v>
      </c>
      <c r="M254" s="36">
        <f>SUMIFS(СВЦЭМ!$F$39:$F$782,СВЦЭМ!$A$39:$A$782,$A254,СВЦЭМ!$B$39:$B$782,M$226)+'СЕТ СН'!$F$15</f>
        <v>192.35228932000001</v>
      </c>
      <c r="N254" s="36">
        <f>SUMIFS(СВЦЭМ!$F$39:$F$782,СВЦЭМ!$A$39:$A$782,$A254,СВЦЭМ!$B$39:$B$782,N$226)+'СЕТ СН'!$F$15</f>
        <v>191.91121394999999</v>
      </c>
      <c r="O254" s="36">
        <f>SUMIFS(СВЦЭМ!$F$39:$F$782,СВЦЭМ!$A$39:$A$782,$A254,СВЦЭМ!$B$39:$B$782,O$226)+'СЕТ СН'!$F$15</f>
        <v>191.61007850999999</v>
      </c>
      <c r="P254" s="36">
        <f>SUMIFS(СВЦЭМ!$F$39:$F$782,СВЦЭМ!$A$39:$A$782,$A254,СВЦЭМ!$B$39:$B$782,P$226)+'СЕТ СН'!$F$15</f>
        <v>193.66398638999999</v>
      </c>
      <c r="Q254" s="36">
        <f>SUMIFS(СВЦЭМ!$F$39:$F$782,СВЦЭМ!$A$39:$A$782,$A254,СВЦЭМ!$B$39:$B$782,Q$226)+'СЕТ СН'!$F$15</f>
        <v>193.78425242</v>
      </c>
      <c r="R254" s="36">
        <f>SUMIFS(СВЦЭМ!$F$39:$F$782,СВЦЭМ!$A$39:$A$782,$A254,СВЦЭМ!$B$39:$B$782,R$226)+'СЕТ СН'!$F$15</f>
        <v>192.62495720000001</v>
      </c>
      <c r="S254" s="36">
        <f>SUMIFS(СВЦЭМ!$F$39:$F$782,СВЦЭМ!$A$39:$A$782,$A254,СВЦЭМ!$B$39:$B$782,S$226)+'СЕТ СН'!$F$15</f>
        <v>191.00945240999999</v>
      </c>
      <c r="T254" s="36">
        <f>SUMIFS(СВЦЭМ!$F$39:$F$782,СВЦЭМ!$A$39:$A$782,$A254,СВЦЭМ!$B$39:$B$782,T$226)+'СЕТ СН'!$F$15</f>
        <v>188.54582404999999</v>
      </c>
      <c r="U254" s="36">
        <f>SUMIFS(СВЦЭМ!$F$39:$F$782,СВЦЭМ!$A$39:$A$782,$A254,СВЦЭМ!$B$39:$B$782,U$226)+'СЕТ СН'!$F$15</f>
        <v>190.73460173999999</v>
      </c>
      <c r="V254" s="36">
        <f>SUMIFS(СВЦЭМ!$F$39:$F$782,СВЦЭМ!$A$39:$A$782,$A254,СВЦЭМ!$B$39:$B$782,V$226)+'СЕТ СН'!$F$15</f>
        <v>192.2516967</v>
      </c>
      <c r="W254" s="36">
        <f>SUMIFS(СВЦЭМ!$F$39:$F$782,СВЦЭМ!$A$39:$A$782,$A254,СВЦЭМ!$B$39:$B$782,W$226)+'СЕТ СН'!$F$15</f>
        <v>188.71201553</v>
      </c>
      <c r="X254" s="36">
        <f>SUMIFS(СВЦЭМ!$F$39:$F$782,СВЦЭМ!$A$39:$A$782,$A254,СВЦЭМ!$B$39:$B$782,X$226)+'СЕТ СН'!$F$15</f>
        <v>197.15038586</v>
      </c>
      <c r="Y254" s="36">
        <f>SUMIFS(СВЦЭМ!$F$39:$F$782,СВЦЭМ!$A$39:$A$782,$A254,СВЦЭМ!$B$39:$B$782,Y$226)+'СЕТ СН'!$F$15</f>
        <v>211.08024051999999</v>
      </c>
    </row>
    <row r="255" spans="1:25" ht="15.75" x14ac:dyDescent="0.2">
      <c r="A255" s="35">
        <f t="shared" si="6"/>
        <v>45502</v>
      </c>
      <c r="B255" s="36">
        <f>SUMIFS(СВЦЭМ!$F$39:$F$782,СВЦЭМ!$A$39:$A$782,$A255,СВЦЭМ!$B$39:$B$782,B$226)+'СЕТ СН'!$F$15</f>
        <v>235.40145533</v>
      </c>
      <c r="C255" s="36">
        <f>SUMIFS(СВЦЭМ!$F$39:$F$782,СВЦЭМ!$A$39:$A$782,$A255,СВЦЭМ!$B$39:$B$782,C$226)+'СЕТ СН'!$F$15</f>
        <v>251.15245347000001</v>
      </c>
      <c r="D255" s="36">
        <f>SUMIFS(СВЦЭМ!$F$39:$F$782,СВЦЭМ!$A$39:$A$782,$A255,СВЦЭМ!$B$39:$B$782,D$226)+'СЕТ СН'!$F$15</f>
        <v>257.01813627000001</v>
      </c>
      <c r="E255" s="36">
        <f>SUMIFS(СВЦЭМ!$F$39:$F$782,СВЦЭМ!$A$39:$A$782,$A255,СВЦЭМ!$B$39:$B$782,E$226)+'СЕТ СН'!$F$15</f>
        <v>262.78441289</v>
      </c>
      <c r="F255" s="36">
        <f>SUMIFS(СВЦЭМ!$F$39:$F$782,СВЦЭМ!$A$39:$A$782,$A255,СВЦЭМ!$B$39:$B$782,F$226)+'СЕТ СН'!$F$15</f>
        <v>262.81581669000002</v>
      </c>
      <c r="G255" s="36">
        <f>SUMIFS(СВЦЭМ!$F$39:$F$782,СВЦЭМ!$A$39:$A$782,$A255,СВЦЭМ!$B$39:$B$782,G$226)+'СЕТ СН'!$F$15</f>
        <v>260.56031092000001</v>
      </c>
      <c r="H255" s="36">
        <f>SUMIFS(СВЦЭМ!$F$39:$F$782,СВЦЭМ!$A$39:$A$782,$A255,СВЦЭМ!$B$39:$B$782,H$226)+'СЕТ СН'!$F$15</f>
        <v>253.46194510999999</v>
      </c>
      <c r="I255" s="36">
        <f>SUMIFS(СВЦЭМ!$F$39:$F$782,СВЦЭМ!$A$39:$A$782,$A255,СВЦЭМ!$B$39:$B$782,I$226)+'СЕТ СН'!$F$15</f>
        <v>242.13051354000001</v>
      </c>
      <c r="J255" s="36">
        <f>SUMIFS(СВЦЭМ!$F$39:$F$782,СВЦЭМ!$A$39:$A$782,$A255,СВЦЭМ!$B$39:$B$782,J$226)+'СЕТ СН'!$F$15</f>
        <v>226.34289014999999</v>
      </c>
      <c r="K255" s="36">
        <f>SUMIFS(СВЦЭМ!$F$39:$F$782,СВЦЭМ!$A$39:$A$782,$A255,СВЦЭМ!$B$39:$B$782,K$226)+'СЕТ СН'!$F$15</f>
        <v>213.2994539</v>
      </c>
      <c r="L255" s="36">
        <f>SUMIFS(СВЦЭМ!$F$39:$F$782,СВЦЭМ!$A$39:$A$782,$A255,СВЦЭМ!$B$39:$B$782,L$226)+'СЕТ СН'!$F$15</f>
        <v>207.00212789</v>
      </c>
      <c r="M255" s="36">
        <f>SUMIFS(СВЦЭМ!$F$39:$F$782,СВЦЭМ!$A$39:$A$782,$A255,СВЦЭМ!$B$39:$B$782,M$226)+'СЕТ СН'!$F$15</f>
        <v>204.10317319000001</v>
      </c>
      <c r="N255" s="36">
        <f>SUMIFS(СВЦЭМ!$F$39:$F$782,СВЦЭМ!$A$39:$A$782,$A255,СВЦЭМ!$B$39:$B$782,N$226)+'СЕТ СН'!$F$15</f>
        <v>204.40665498000001</v>
      </c>
      <c r="O255" s="36">
        <f>SUMIFS(СВЦЭМ!$F$39:$F$782,СВЦЭМ!$A$39:$A$782,$A255,СВЦЭМ!$B$39:$B$782,O$226)+'СЕТ СН'!$F$15</f>
        <v>203.28261286</v>
      </c>
      <c r="P255" s="36">
        <f>SUMIFS(СВЦЭМ!$F$39:$F$782,СВЦЭМ!$A$39:$A$782,$A255,СВЦЭМ!$B$39:$B$782,P$226)+'СЕТ СН'!$F$15</f>
        <v>204.11036546</v>
      </c>
      <c r="Q255" s="36">
        <f>SUMIFS(СВЦЭМ!$F$39:$F$782,СВЦЭМ!$A$39:$A$782,$A255,СВЦЭМ!$B$39:$B$782,Q$226)+'СЕТ СН'!$F$15</f>
        <v>203.44265845999999</v>
      </c>
      <c r="R255" s="36">
        <f>SUMIFS(СВЦЭМ!$F$39:$F$782,СВЦЭМ!$A$39:$A$782,$A255,СВЦЭМ!$B$39:$B$782,R$226)+'СЕТ СН'!$F$15</f>
        <v>203.74323178</v>
      </c>
      <c r="S255" s="36">
        <f>SUMIFS(СВЦЭМ!$F$39:$F$782,СВЦЭМ!$A$39:$A$782,$A255,СВЦЭМ!$B$39:$B$782,S$226)+'СЕТ СН'!$F$15</f>
        <v>203.14649098999999</v>
      </c>
      <c r="T255" s="36">
        <f>SUMIFS(СВЦЭМ!$F$39:$F$782,СВЦЭМ!$A$39:$A$782,$A255,СВЦЭМ!$B$39:$B$782,T$226)+'СЕТ СН'!$F$15</f>
        <v>201.92557898999999</v>
      </c>
      <c r="U255" s="36">
        <f>SUMIFS(СВЦЭМ!$F$39:$F$782,СВЦЭМ!$A$39:$A$782,$A255,СВЦЭМ!$B$39:$B$782,U$226)+'СЕТ СН'!$F$15</f>
        <v>204.14012869999999</v>
      </c>
      <c r="V255" s="36">
        <f>SUMIFS(СВЦЭМ!$F$39:$F$782,СВЦЭМ!$A$39:$A$782,$A255,СВЦЭМ!$B$39:$B$782,V$226)+'СЕТ СН'!$F$15</f>
        <v>206.56992030999999</v>
      </c>
      <c r="W255" s="36">
        <f>SUMIFS(СВЦЭМ!$F$39:$F$782,СВЦЭМ!$A$39:$A$782,$A255,СВЦЭМ!$B$39:$B$782,W$226)+'СЕТ СН'!$F$15</f>
        <v>204.18511631000001</v>
      </c>
      <c r="X255" s="36">
        <f>SUMIFS(СВЦЭМ!$F$39:$F$782,СВЦЭМ!$A$39:$A$782,$A255,СВЦЭМ!$B$39:$B$782,X$226)+'СЕТ СН'!$F$15</f>
        <v>208.1182325</v>
      </c>
      <c r="Y255" s="36">
        <f>SUMIFS(СВЦЭМ!$F$39:$F$782,СВЦЭМ!$A$39:$A$782,$A255,СВЦЭМ!$B$39:$B$782,Y$226)+'СЕТ СН'!$F$15</f>
        <v>226.01639223999999</v>
      </c>
    </row>
    <row r="256" spans="1:25" ht="15.75" x14ac:dyDescent="0.2">
      <c r="A256" s="35">
        <f t="shared" si="6"/>
        <v>45503</v>
      </c>
      <c r="B256" s="36">
        <f>SUMIFS(СВЦЭМ!$F$39:$F$782,СВЦЭМ!$A$39:$A$782,$A256,СВЦЭМ!$B$39:$B$782,B$226)+'СЕТ СН'!$F$15</f>
        <v>225.33426231999999</v>
      </c>
      <c r="C256" s="36">
        <f>SUMIFS(СВЦЭМ!$F$39:$F$782,СВЦЭМ!$A$39:$A$782,$A256,СВЦЭМ!$B$39:$B$782,C$226)+'СЕТ СН'!$F$15</f>
        <v>237.03166034</v>
      </c>
      <c r="D256" s="36">
        <f>SUMIFS(СВЦЭМ!$F$39:$F$782,СВЦЭМ!$A$39:$A$782,$A256,СВЦЭМ!$B$39:$B$782,D$226)+'СЕТ СН'!$F$15</f>
        <v>246.72398604</v>
      </c>
      <c r="E256" s="36">
        <f>SUMIFS(СВЦЭМ!$F$39:$F$782,СВЦЭМ!$A$39:$A$782,$A256,СВЦЭМ!$B$39:$B$782,E$226)+'СЕТ СН'!$F$15</f>
        <v>252.02027523999999</v>
      </c>
      <c r="F256" s="36">
        <f>SUMIFS(СВЦЭМ!$F$39:$F$782,СВЦЭМ!$A$39:$A$782,$A256,СВЦЭМ!$B$39:$B$782,F$226)+'СЕТ СН'!$F$15</f>
        <v>251.63027832</v>
      </c>
      <c r="G256" s="36">
        <f>SUMIFS(СВЦЭМ!$F$39:$F$782,СВЦЭМ!$A$39:$A$782,$A256,СВЦЭМ!$B$39:$B$782,G$226)+'СЕТ СН'!$F$15</f>
        <v>248.04462803000001</v>
      </c>
      <c r="H256" s="36">
        <f>SUMIFS(СВЦЭМ!$F$39:$F$782,СВЦЭМ!$A$39:$A$782,$A256,СВЦЭМ!$B$39:$B$782,H$226)+'СЕТ СН'!$F$15</f>
        <v>240.81088</v>
      </c>
      <c r="I256" s="36">
        <f>SUMIFS(СВЦЭМ!$F$39:$F$782,СВЦЭМ!$A$39:$A$782,$A256,СВЦЭМ!$B$39:$B$782,I$226)+'СЕТ СН'!$F$15</f>
        <v>225.91416114</v>
      </c>
      <c r="J256" s="36">
        <f>SUMIFS(СВЦЭМ!$F$39:$F$782,СВЦЭМ!$A$39:$A$782,$A256,СВЦЭМ!$B$39:$B$782,J$226)+'СЕТ СН'!$F$15</f>
        <v>210.27395998</v>
      </c>
      <c r="K256" s="36">
        <f>SUMIFS(СВЦЭМ!$F$39:$F$782,СВЦЭМ!$A$39:$A$782,$A256,СВЦЭМ!$B$39:$B$782,K$226)+'СЕТ СН'!$F$15</f>
        <v>197.96214129000001</v>
      </c>
      <c r="L256" s="36">
        <f>SUMIFS(СВЦЭМ!$F$39:$F$782,СВЦЭМ!$A$39:$A$782,$A256,СВЦЭМ!$B$39:$B$782,L$226)+'СЕТ СН'!$F$15</f>
        <v>189.70475601999999</v>
      </c>
      <c r="M256" s="36">
        <f>SUMIFS(СВЦЭМ!$F$39:$F$782,СВЦЭМ!$A$39:$A$782,$A256,СВЦЭМ!$B$39:$B$782,M$226)+'СЕТ СН'!$F$15</f>
        <v>188.85254368</v>
      </c>
      <c r="N256" s="36">
        <f>SUMIFS(СВЦЭМ!$F$39:$F$782,СВЦЭМ!$A$39:$A$782,$A256,СВЦЭМ!$B$39:$B$782,N$226)+'СЕТ СН'!$F$15</f>
        <v>188.42362374999999</v>
      </c>
      <c r="O256" s="36">
        <f>SUMIFS(СВЦЭМ!$F$39:$F$782,СВЦЭМ!$A$39:$A$782,$A256,СВЦЭМ!$B$39:$B$782,O$226)+'СЕТ СН'!$F$15</f>
        <v>187.11844174999999</v>
      </c>
      <c r="P256" s="36">
        <f>SUMIFS(СВЦЭМ!$F$39:$F$782,СВЦЭМ!$A$39:$A$782,$A256,СВЦЭМ!$B$39:$B$782,P$226)+'СЕТ СН'!$F$15</f>
        <v>187.96924060000001</v>
      </c>
      <c r="Q256" s="36">
        <f>SUMIFS(СВЦЭМ!$F$39:$F$782,СВЦЭМ!$A$39:$A$782,$A256,СВЦЭМ!$B$39:$B$782,Q$226)+'СЕТ СН'!$F$15</f>
        <v>187.74804843000001</v>
      </c>
      <c r="R256" s="36">
        <f>SUMIFS(СВЦЭМ!$F$39:$F$782,СВЦЭМ!$A$39:$A$782,$A256,СВЦЭМ!$B$39:$B$782,R$226)+'СЕТ СН'!$F$15</f>
        <v>187.90473707999999</v>
      </c>
      <c r="S256" s="36">
        <f>SUMIFS(СВЦЭМ!$F$39:$F$782,СВЦЭМ!$A$39:$A$782,$A256,СВЦЭМ!$B$39:$B$782,S$226)+'СЕТ СН'!$F$15</f>
        <v>188.35972371</v>
      </c>
      <c r="T256" s="36">
        <f>SUMIFS(СВЦЭМ!$F$39:$F$782,СВЦЭМ!$A$39:$A$782,$A256,СВЦЭМ!$B$39:$B$782,T$226)+'СЕТ СН'!$F$15</f>
        <v>187.30885995</v>
      </c>
      <c r="U256" s="36">
        <f>SUMIFS(СВЦЭМ!$F$39:$F$782,СВЦЭМ!$A$39:$A$782,$A256,СВЦЭМ!$B$39:$B$782,U$226)+'СЕТ СН'!$F$15</f>
        <v>187.9138567</v>
      </c>
      <c r="V256" s="36">
        <f>SUMIFS(СВЦЭМ!$F$39:$F$782,СВЦЭМ!$A$39:$A$782,$A256,СВЦЭМ!$B$39:$B$782,V$226)+'СЕТ СН'!$F$15</f>
        <v>189.64287236999999</v>
      </c>
      <c r="W256" s="36">
        <f>SUMIFS(СВЦЭМ!$F$39:$F$782,СВЦЭМ!$A$39:$A$782,$A256,СВЦЭМ!$B$39:$B$782,W$226)+'СЕТ СН'!$F$15</f>
        <v>189.38532386</v>
      </c>
      <c r="X256" s="36">
        <f>SUMIFS(СВЦЭМ!$F$39:$F$782,СВЦЭМ!$A$39:$A$782,$A256,СВЦЭМ!$B$39:$B$782,X$226)+'СЕТ СН'!$F$15</f>
        <v>198.02775975</v>
      </c>
      <c r="Y256" s="36">
        <f>SUMIFS(СВЦЭМ!$F$39:$F$782,СВЦЭМ!$A$39:$A$782,$A256,СВЦЭМ!$B$39:$B$782,Y$226)+'СЕТ СН'!$F$15</f>
        <v>210.80215731000001</v>
      </c>
    </row>
    <row r="257" spans="1:27" ht="15.75" x14ac:dyDescent="0.2">
      <c r="A257" s="35">
        <f t="shared" si="6"/>
        <v>45504</v>
      </c>
      <c r="B257" s="36">
        <f>SUMIFS(СВЦЭМ!$F$39:$F$782,СВЦЭМ!$A$39:$A$782,$A257,СВЦЭМ!$B$39:$B$782,B$226)+'СЕТ СН'!$F$15</f>
        <v>219.83198326999999</v>
      </c>
      <c r="C257" s="36">
        <f>SUMIFS(СВЦЭМ!$F$39:$F$782,СВЦЭМ!$A$39:$A$782,$A257,СВЦЭМ!$B$39:$B$782,C$226)+'СЕТ СН'!$F$15</f>
        <v>234.17937434000001</v>
      </c>
      <c r="D257" s="36">
        <f>SUMIFS(СВЦЭМ!$F$39:$F$782,СВЦЭМ!$A$39:$A$782,$A257,СВЦЭМ!$B$39:$B$782,D$226)+'СЕТ СН'!$F$15</f>
        <v>241.42435945</v>
      </c>
      <c r="E257" s="36">
        <f>SUMIFS(СВЦЭМ!$F$39:$F$782,СВЦЭМ!$A$39:$A$782,$A257,СВЦЭМ!$B$39:$B$782,E$226)+'СЕТ СН'!$F$15</f>
        <v>245.7097473</v>
      </c>
      <c r="F257" s="36">
        <f>SUMIFS(СВЦЭМ!$F$39:$F$782,СВЦЭМ!$A$39:$A$782,$A257,СВЦЭМ!$B$39:$B$782,F$226)+'СЕТ СН'!$F$15</f>
        <v>248.09986273999999</v>
      </c>
      <c r="G257" s="36">
        <f>SUMIFS(СВЦЭМ!$F$39:$F$782,СВЦЭМ!$A$39:$A$782,$A257,СВЦЭМ!$B$39:$B$782,G$226)+'СЕТ СН'!$F$15</f>
        <v>245.12262043000001</v>
      </c>
      <c r="H257" s="36">
        <f>SUMIFS(СВЦЭМ!$F$39:$F$782,СВЦЭМ!$A$39:$A$782,$A257,СВЦЭМ!$B$39:$B$782,H$226)+'СЕТ СН'!$F$15</f>
        <v>243.23017646</v>
      </c>
      <c r="I257" s="36">
        <f>SUMIFS(СВЦЭМ!$F$39:$F$782,СВЦЭМ!$A$39:$A$782,$A257,СВЦЭМ!$B$39:$B$782,I$226)+'СЕТ СН'!$F$15</f>
        <v>227.87534259</v>
      </c>
      <c r="J257" s="36">
        <f>SUMIFS(СВЦЭМ!$F$39:$F$782,СВЦЭМ!$A$39:$A$782,$A257,СВЦЭМ!$B$39:$B$782,J$226)+'СЕТ СН'!$F$15</f>
        <v>209.63748677000001</v>
      </c>
      <c r="K257" s="36">
        <f>SUMIFS(СВЦЭМ!$F$39:$F$782,СВЦЭМ!$A$39:$A$782,$A257,СВЦЭМ!$B$39:$B$782,K$226)+'СЕТ СН'!$F$15</f>
        <v>194.21513435</v>
      </c>
      <c r="L257" s="36">
        <f>SUMIFS(СВЦЭМ!$F$39:$F$782,СВЦЭМ!$A$39:$A$782,$A257,СВЦЭМ!$B$39:$B$782,L$226)+'СЕТ СН'!$F$15</f>
        <v>183.26218188000001</v>
      </c>
      <c r="M257" s="36">
        <f>SUMIFS(СВЦЭМ!$F$39:$F$782,СВЦЭМ!$A$39:$A$782,$A257,СВЦЭМ!$B$39:$B$782,M$226)+'СЕТ СН'!$F$15</f>
        <v>181.40859042</v>
      </c>
      <c r="N257" s="36">
        <f>SUMIFS(СВЦЭМ!$F$39:$F$782,СВЦЭМ!$A$39:$A$782,$A257,СВЦЭМ!$B$39:$B$782,N$226)+'СЕТ СН'!$F$15</f>
        <v>180.08768118</v>
      </c>
      <c r="O257" s="36">
        <f>SUMIFS(СВЦЭМ!$F$39:$F$782,СВЦЭМ!$A$39:$A$782,$A257,СВЦЭМ!$B$39:$B$782,O$226)+'СЕТ СН'!$F$15</f>
        <v>180.77207404999999</v>
      </c>
      <c r="P257" s="36">
        <f>SUMIFS(СВЦЭМ!$F$39:$F$782,СВЦЭМ!$A$39:$A$782,$A257,СВЦЭМ!$B$39:$B$782,P$226)+'СЕТ СН'!$F$15</f>
        <v>180.98586563999999</v>
      </c>
      <c r="Q257" s="36">
        <f>SUMIFS(СВЦЭМ!$F$39:$F$782,СВЦЭМ!$A$39:$A$782,$A257,СВЦЭМ!$B$39:$B$782,Q$226)+'СЕТ СН'!$F$15</f>
        <v>181.76521398</v>
      </c>
      <c r="R257" s="36">
        <f>SUMIFS(СВЦЭМ!$F$39:$F$782,СВЦЭМ!$A$39:$A$782,$A257,СВЦЭМ!$B$39:$B$782,R$226)+'СЕТ СН'!$F$15</f>
        <v>183.36235002999999</v>
      </c>
      <c r="S257" s="36">
        <f>SUMIFS(СВЦЭМ!$F$39:$F$782,СВЦЭМ!$A$39:$A$782,$A257,СВЦЭМ!$B$39:$B$782,S$226)+'СЕТ СН'!$F$15</f>
        <v>184.61197777999999</v>
      </c>
      <c r="T257" s="36">
        <f>SUMIFS(СВЦЭМ!$F$39:$F$782,СВЦЭМ!$A$39:$A$782,$A257,СВЦЭМ!$B$39:$B$782,T$226)+'СЕТ СН'!$F$15</f>
        <v>184.21818551000001</v>
      </c>
      <c r="U257" s="36">
        <f>SUMIFS(СВЦЭМ!$F$39:$F$782,СВЦЭМ!$A$39:$A$782,$A257,СВЦЭМ!$B$39:$B$782,U$226)+'СЕТ СН'!$F$15</f>
        <v>185.94478246</v>
      </c>
      <c r="V257" s="36">
        <f>SUMIFS(СВЦЭМ!$F$39:$F$782,СВЦЭМ!$A$39:$A$782,$A257,СВЦЭМ!$B$39:$B$782,V$226)+'СЕТ СН'!$F$15</f>
        <v>187.87883056000001</v>
      </c>
      <c r="W257" s="36">
        <f>SUMIFS(СВЦЭМ!$F$39:$F$782,СВЦЭМ!$A$39:$A$782,$A257,СВЦЭМ!$B$39:$B$782,W$226)+'СЕТ СН'!$F$15</f>
        <v>187.2227121</v>
      </c>
      <c r="X257" s="36">
        <f>SUMIFS(СВЦЭМ!$F$39:$F$782,СВЦЭМ!$A$39:$A$782,$A257,СВЦЭМ!$B$39:$B$782,X$226)+'СЕТ СН'!$F$15</f>
        <v>195.39016053</v>
      </c>
      <c r="Y257" s="36">
        <f>SUMIFS(СВЦЭМ!$F$39:$F$782,СВЦЭМ!$A$39:$A$782,$A257,СВЦЭМ!$B$39:$B$782,Y$226)+'СЕТ СН'!$F$15</f>
        <v>197.33790999000001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8"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9"/>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4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01.07.2024</v>
      </c>
      <c r="B262" s="36">
        <f>SUMIFS(СВЦЭМ!$G$40:$G$783,СВЦЭМ!$A$40:$A$783,$A262,СВЦЭМ!$B$40:$B$783,B$261)+'СЕТ СН'!$F$15</f>
        <v>0</v>
      </c>
      <c r="C262" s="36">
        <f>SUMIFS(СВЦЭМ!$G$40:$G$783,СВЦЭМ!$A$40:$A$783,$A262,СВЦЭМ!$B$40:$B$783,C$261)+'СЕТ СН'!$F$15</f>
        <v>0</v>
      </c>
      <c r="D262" s="36">
        <f>SUMIFS(СВЦЭМ!$G$40:$G$783,СВЦЭМ!$A$40:$A$783,$A262,СВЦЭМ!$B$40:$B$783,D$261)+'СЕТ СН'!$F$15</f>
        <v>0</v>
      </c>
      <c r="E262" s="36">
        <f>SUMIFS(СВЦЭМ!$G$40:$G$783,СВЦЭМ!$A$40:$A$783,$A262,СВЦЭМ!$B$40:$B$783,E$261)+'СЕТ СН'!$F$15</f>
        <v>0</v>
      </c>
      <c r="F262" s="36">
        <f>SUMIFS(СВЦЭМ!$G$40:$G$783,СВЦЭМ!$A$40:$A$783,$A262,СВЦЭМ!$B$40:$B$783,F$261)+'СЕТ СН'!$F$15</f>
        <v>0</v>
      </c>
      <c r="G262" s="36">
        <f>SUMIFS(СВЦЭМ!$G$40:$G$783,СВЦЭМ!$A$40:$A$783,$A262,СВЦЭМ!$B$40:$B$783,G$261)+'СЕТ СН'!$F$15</f>
        <v>0</v>
      </c>
      <c r="H262" s="36">
        <f>SUMIFS(СВЦЭМ!$G$40:$G$783,СВЦЭМ!$A$40:$A$783,$A262,СВЦЭМ!$B$40:$B$783,H$261)+'СЕТ СН'!$F$15</f>
        <v>0</v>
      </c>
      <c r="I262" s="36">
        <f>SUMIFS(СВЦЭМ!$G$40:$G$783,СВЦЭМ!$A$40:$A$783,$A262,СВЦЭМ!$B$40:$B$783,I$261)+'СЕТ СН'!$F$15</f>
        <v>0</v>
      </c>
      <c r="J262" s="36">
        <f>SUMIFS(СВЦЭМ!$G$40:$G$783,СВЦЭМ!$A$40:$A$783,$A262,СВЦЭМ!$B$40:$B$783,J$261)+'СЕТ СН'!$F$15</f>
        <v>0</v>
      </c>
      <c r="K262" s="36">
        <f>SUMIFS(СВЦЭМ!$G$40:$G$783,СВЦЭМ!$A$40:$A$783,$A262,СВЦЭМ!$B$40:$B$783,K$261)+'СЕТ СН'!$F$15</f>
        <v>0</v>
      </c>
      <c r="L262" s="36">
        <f>SUMIFS(СВЦЭМ!$G$40:$G$783,СВЦЭМ!$A$40:$A$783,$A262,СВЦЭМ!$B$40:$B$783,L$261)+'СЕТ СН'!$F$15</f>
        <v>0</v>
      </c>
      <c r="M262" s="36">
        <f>SUMIFS(СВЦЭМ!$G$40:$G$783,СВЦЭМ!$A$40:$A$783,$A262,СВЦЭМ!$B$40:$B$783,M$261)+'СЕТ СН'!$F$15</f>
        <v>0</v>
      </c>
      <c r="N262" s="36">
        <f>SUMIFS(СВЦЭМ!$G$40:$G$783,СВЦЭМ!$A$40:$A$783,$A262,СВЦЭМ!$B$40:$B$783,N$261)+'СЕТ СН'!$F$15</f>
        <v>0</v>
      </c>
      <c r="O262" s="36">
        <f>SUMIFS(СВЦЭМ!$G$40:$G$783,СВЦЭМ!$A$40:$A$783,$A262,СВЦЭМ!$B$40:$B$783,O$261)+'СЕТ СН'!$F$15</f>
        <v>0</v>
      </c>
      <c r="P262" s="36">
        <f>SUMIFS(СВЦЭМ!$G$40:$G$783,СВЦЭМ!$A$40:$A$783,$A262,СВЦЭМ!$B$40:$B$783,P$261)+'СЕТ СН'!$F$15</f>
        <v>0</v>
      </c>
      <c r="Q262" s="36">
        <f>SUMIFS(СВЦЭМ!$G$40:$G$783,СВЦЭМ!$A$40:$A$783,$A262,СВЦЭМ!$B$40:$B$783,Q$261)+'СЕТ СН'!$F$15</f>
        <v>0</v>
      </c>
      <c r="R262" s="36">
        <f>SUMIFS(СВЦЭМ!$G$40:$G$783,СВЦЭМ!$A$40:$A$783,$A262,СВЦЭМ!$B$40:$B$783,R$261)+'СЕТ СН'!$F$15</f>
        <v>0</v>
      </c>
      <c r="S262" s="36">
        <f>SUMIFS(СВЦЭМ!$G$40:$G$783,СВЦЭМ!$A$40:$A$783,$A262,СВЦЭМ!$B$40:$B$783,S$261)+'СЕТ СН'!$F$15</f>
        <v>0</v>
      </c>
      <c r="T262" s="36">
        <f>SUMIFS(СВЦЭМ!$G$40:$G$783,СВЦЭМ!$A$40:$A$783,$A262,СВЦЭМ!$B$40:$B$783,T$261)+'СЕТ СН'!$F$15</f>
        <v>0</v>
      </c>
      <c r="U262" s="36">
        <f>SUMIFS(СВЦЭМ!$G$40:$G$783,СВЦЭМ!$A$40:$A$783,$A262,СВЦЭМ!$B$40:$B$783,U$261)+'СЕТ СН'!$F$15</f>
        <v>0</v>
      </c>
      <c r="V262" s="36">
        <f>SUMIFS(СВЦЭМ!$G$40:$G$783,СВЦЭМ!$A$40:$A$783,$A262,СВЦЭМ!$B$40:$B$783,V$261)+'СЕТ СН'!$F$15</f>
        <v>0</v>
      </c>
      <c r="W262" s="36">
        <f>SUMIFS(СВЦЭМ!$G$40:$G$783,СВЦЭМ!$A$40:$A$783,$A262,СВЦЭМ!$B$40:$B$783,W$261)+'СЕТ СН'!$F$15</f>
        <v>0</v>
      </c>
      <c r="X262" s="36">
        <f>SUMIFS(СВЦЭМ!$G$40:$G$783,СВЦЭМ!$A$40:$A$783,$A262,СВЦЭМ!$B$40:$B$783,X$261)+'СЕТ СН'!$F$15</f>
        <v>0</v>
      </c>
      <c r="Y262" s="36">
        <f>SUMIFS(СВЦЭМ!$G$40:$G$783,СВЦЭМ!$A$40:$A$783,$A262,СВЦЭМ!$B$40:$B$783,Y$261)+'СЕТ СН'!$F$15</f>
        <v>0</v>
      </c>
      <c r="AA262" s="45"/>
    </row>
    <row r="263" spans="1:27" ht="15.75" hidden="1" x14ac:dyDescent="0.2">
      <c r="A263" s="35">
        <f>A262+1</f>
        <v>45475</v>
      </c>
      <c r="B263" s="36">
        <f>SUMIFS(СВЦЭМ!$G$40:$G$783,СВЦЭМ!$A$40:$A$783,$A263,СВЦЭМ!$B$40:$B$783,B$261)+'СЕТ СН'!$F$15</f>
        <v>0</v>
      </c>
      <c r="C263" s="36">
        <f>SUMIFS(СВЦЭМ!$G$40:$G$783,СВЦЭМ!$A$40:$A$783,$A263,СВЦЭМ!$B$40:$B$783,C$261)+'СЕТ СН'!$F$15</f>
        <v>0</v>
      </c>
      <c r="D263" s="36">
        <f>SUMIFS(СВЦЭМ!$G$40:$G$783,СВЦЭМ!$A$40:$A$783,$A263,СВЦЭМ!$B$40:$B$783,D$261)+'СЕТ СН'!$F$15</f>
        <v>0</v>
      </c>
      <c r="E263" s="36">
        <f>SUMIFS(СВЦЭМ!$G$40:$G$783,СВЦЭМ!$A$40:$A$783,$A263,СВЦЭМ!$B$40:$B$783,E$261)+'СЕТ СН'!$F$15</f>
        <v>0</v>
      </c>
      <c r="F263" s="36">
        <f>SUMIFS(СВЦЭМ!$G$40:$G$783,СВЦЭМ!$A$40:$A$783,$A263,СВЦЭМ!$B$40:$B$783,F$261)+'СЕТ СН'!$F$15</f>
        <v>0</v>
      </c>
      <c r="G263" s="36">
        <f>SUMIFS(СВЦЭМ!$G$40:$G$783,СВЦЭМ!$A$40:$A$783,$A263,СВЦЭМ!$B$40:$B$783,G$261)+'СЕТ СН'!$F$15</f>
        <v>0</v>
      </c>
      <c r="H263" s="36">
        <f>SUMIFS(СВЦЭМ!$G$40:$G$783,СВЦЭМ!$A$40:$A$783,$A263,СВЦЭМ!$B$40:$B$783,H$261)+'СЕТ СН'!$F$15</f>
        <v>0</v>
      </c>
      <c r="I263" s="36">
        <f>SUMIFS(СВЦЭМ!$G$40:$G$783,СВЦЭМ!$A$40:$A$783,$A263,СВЦЭМ!$B$40:$B$783,I$261)+'СЕТ СН'!$F$15</f>
        <v>0</v>
      </c>
      <c r="J263" s="36">
        <f>SUMIFS(СВЦЭМ!$G$40:$G$783,СВЦЭМ!$A$40:$A$783,$A263,СВЦЭМ!$B$40:$B$783,J$261)+'СЕТ СН'!$F$15</f>
        <v>0</v>
      </c>
      <c r="K263" s="36">
        <f>SUMIFS(СВЦЭМ!$G$40:$G$783,СВЦЭМ!$A$40:$A$783,$A263,СВЦЭМ!$B$40:$B$783,K$261)+'СЕТ СН'!$F$15</f>
        <v>0</v>
      </c>
      <c r="L263" s="36">
        <f>SUMIFS(СВЦЭМ!$G$40:$G$783,СВЦЭМ!$A$40:$A$783,$A263,СВЦЭМ!$B$40:$B$783,L$261)+'СЕТ СН'!$F$15</f>
        <v>0</v>
      </c>
      <c r="M263" s="36">
        <f>SUMIFS(СВЦЭМ!$G$40:$G$783,СВЦЭМ!$A$40:$A$783,$A263,СВЦЭМ!$B$40:$B$783,M$261)+'СЕТ СН'!$F$15</f>
        <v>0</v>
      </c>
      <c r="N263" s="36">
        <f>SUMIFS(СВЦЭМ!$G$40:$G$783,СВЦЭМ!$A$40:$A$783,$A263,СВЦЭМ!$B$40:$B$783,N$261)+'СЕТ СН'!$F$15</f>
        <v>0</v>
      </c>
      <c r="O263" s="36">
        <f>SUMIFS(СВЦЭМ!$G$40:$G$783,СВЦЭМ!$A$40:$A$783,$A263,СВЦЭМ!$B$40:$B$783,O$261)+'СЕТ СН'!$F$15</f>
        <v>0</v>
      </c>
      <c r="P263" s="36">
        <f>SUMIFS(СВЦЭМ!$G$40:$G$783,СВЦЭМ!$A$40:$A$783,$A263,СВЦЭМ!$B$40:$B$783,P$261)+'СЕТ СН'!$F$15</f>
        <v>0</v>
      </c>
      <c r="Q263" s="36">
        <f>SUMIFS(СВЦЭМ!$G$40:$G$783,СВЦЭМ!$A$40:$A$783,$A263,СВЦЭМ!$B$40:$B$783,Q$261)+'СЕТ СН'!$F$15</f>
        <v>0</v>
      </c>
      <c r="R263" s="36">
        <f>SUMIFS(СВЦЭМ!$G$40:$G$783,СВЦЭМ!$A$40:$A$783,$A263,СВЦЭМ!$B$40:$B$783,R$261)+'СЕТ СН'!$F$15</f>
        <v>0</v>
      </c>
      <c r="S263" s="36">
        <f>SUMIFS(СВЦЭМ!$G$40:$G$783,СВЦЭМ!$A$40:$A$783,$A263,СВЦЭМ!$B$40:$B$783,S$261)+'СЕТ СН'!$F$15</f>
        <v>0</v>
      </c>
      <c r="T263" s="36">
        <f>SUMIFS(СВЦЭМ!$G$40:$G$783,СВЦЭМ!$A$40:$A$783,$A263,СВЦЭМ!$B$40:$B$783,T$261)+'СЕТ СН'!$F$15</f>
        <v>0</v>
      </c>
      <c r="U263" s="36">
        <f>SUMIFS(СВЦЭМ!$G$40:$G$783,СВЦЭМ!$A$40:$A$783,$A263,СВЦЭМ!$B$40:$B$783,U$261)+'СЕТ СН'!$F$15</f>
        <v>0</v>
      </c>
      <c r="V263" s="36">
        <f>SUMIFS(СВЦЭМ!$G$40:$G$783,СВЦЭМ!$A$40:$A$783,$A263,СВЦЭМ!$B$40:$B$783,V$261)+'СЕТ СН'!$F$15</f>
        <v>0</v>
      </c>
      <c r="W263" s="36">
        <f>SUMIFS(СВЦЭМ!$G$40:$G$783,СВЦЭМ!$A$40:$A$783,$A263,СВЦЭМ!$B$40:$B$783,W$261)+'СЕТ СН'!$F$15</f>
        <v>0</v>
      </c>
      <c r="X263" s="36">
        <f>SUMIFS(СВЦЭМ!$G$40:$G$783,СВЦЭМ!$A$40:$A$783,$A263,СВЦЭМ!$B$40:$B$783,X$261)+'СЕТ СН'!$F$15</f>
        <v>0</v>
      </c>
      <c r="Y263" s="36">
        <f>SUMIFS(СВЦЭМ!$G$40:$G$783,СВЦЭМ!$A$40:$A$783,$A263,СВЦЭМ!$B$40:$B$783,Y$261)+'СЕТ СН'!$F$15</f>
        <v>0</v>
      </c>
    </row>
    <row r="264" spans="1:27" ht="15.75" hidden="1" x14ac:dyDescent="0.2">
      <c r="A264" s="35">
        <f t="shared" ref="A264:A292" si="7">A263+1</f>
        <v>45476</v>
      </c>
      <c r="B264" s="36">
        <f>SUMIFS(СВЦЭМ!$G$40:$G$783,СВЦЭМ!$A$40:$A$783,$A264,СВЦЭМ!$B$40:$B$783,B$261)+'СЕТ СН'!$F$15</f>
        <v>0</v>
      </c>
      <c r="C264" s="36">
        <f>SUMIFS(СВЦЭМ!$G$40:$G$783,СВЦЭМ!$A$40:$A$783,$A264,СВЦЭМ!$B$40:$B$783,C$261)+'СЕТ СН'!$F$15</f>
        <v>0</v>
      </c>
      <c r="D264" s="36">
        <f>SUMIFS(СВЦЭМ!$G$40:$G$783,СВЦЭМ!$A$40:$A$783,$A264,СВЦЭМ!$B$40:$B$783,D$261)+'СЕТ СН'!$F$15</f>
        <v>0</v>
      </c>
      <c r="E264" s="36">
        <f>SUMIFS(СВЦЭМ!$G$40:$G$783,СВЦЭМ!$A$40:$A$783,$A264,СВЦЭМ!$B$40:$B$783,E$261)+'СЕТ СН'!$F$15</f>
        <v>0</v>
      </c>
      <c r="F264" s="36">
        <f>SUMIFS(СВЦЭМ!$G$40:$G$783,СВЦЭМ!$A$40:$A$783,$A264,СВЦЭМ!$B$40:$B$783,F$261)+'СЕТ СН'!$F$15</f>
        <v>0</v>
      </c>
      <c r="G264" s="36">
        <f>SUMIFS(СВЦЭМ!$G$40:$G$783,СВЦЭМ!$A$40:$A$783,$A264,СВЦЭМ!$B$40:$B$783,G$261)+'СЕТ СН'!$F$15</f>
        <v>0</v>
      </c>
      <c r="H264" s="36">
        <f>SUMIFS(СВЦЭМ!$G$40:$G$783,СВЦЭМ!$A$40:$A$783,$A264,СВЦЭМ!$B$40:$B$783,H$261)+'СЕТ СН'!$F$15</f>
        <v>0</v>
      </c>
      <c r="I264" s="36">
        <f>SUMIFS(СВЦЭМ!$G$40:$G$783,СВЦЭМ!$A$40:$A$783,$A264,СВЦЭМ!$B$40:$B$783,I$261)+'СЕТ СН'!$F$15</f>
        <v>0</v>
      </c>
      <c r="J264" s="36">
        <f>SUMIFS(СВЦЭМ!$G$40:$G$783,СВЦЭМ!$A$40:$A$783,$A264,СВЦЭМ!$B$40:$B$783,J$261)+'СЕТ СН'!$F$15</f>
        <v>0</v>
      </c>
      <c r="K264" s="36">
        <f>SUMIFS(СВЦЭМ!$G$40:$G$783,СВЦЭМ!$A$40:$A$783,$A264,СВЦЭМ!$B$40:$B$783,K$261)+'СЕТ СН'!$F$15</f>
        <v>0</v>
      </c>
      <c r="L264" s="36">
        <f>SUMIFS(СВЦЭМ!$G$40:$G$783,СВЦЭМ!$A$40:$A$783,$A264,СВЦЭМ!$B$40:$B$783,L$261)+'СЕТ СН'!$F$15</f>
        <v>0</v>
      </c>
      <c r="M264" s="36">
        <f>SUMIFS(СВЦЭМ!$G$40:$G$783,СВЦЭМ!$A$40:$A$783,$A264,СВЦЭМ!$B$40:$B$783,M$261)+'СЕТ СН'!$F$15</f>
        <v>0</v>
      </c>
      <c r="N264" s="36">
        <f>SUMIFS(СВЦЭМ!$G$40:$G$783,СВЦЭМ!$A$40:$A$783,$A264,СВЦЭМ!$B$40:$B$783,N$261)+'СЕТ СН'!$F$15</f>
        <v>0</v>
      </c>
      <c r="O264" s="36">
        <f>SUMIFS(СВЦЭМ!$G$40:$G$783,СВЦЭМ!$A$40:$A$783,$A264,СВЦЭМ!$B$40:$B$783,O$261)+'СЕТ СН'!$F$15</f>
        <v>0</v>
      </c>
      <c r="P264" s="36">
        <f>SUMIFS(СВЦЭМ!$G$40:$G$783,СВЦЭМ!$A$40:$A$783,$A264,СВЦЭМ!$B$40:$B$783,P$261)+'СЕТ СН'!$F$15</f>
        <v>0</v>
      </c>
      <c r="Q264" s="36">
        <f>SUMIFS(СВЦЭМ!$G$40:$G$783,СВЦЭМ!$A$40:$A$783,$A264,СВЦЭМ!$B$40:$B$783,Q$261)+'СЕТ СН'!$F$15</f>
        <v>0</v>
      </c>
      <c r="R264" s="36">
        <f>SUMIFS(СВЦЭМ!$G$40:$G$783,СВЦЭМ!$A$40:$A$783,$A264,СВЦЭМ!$B$40:$B$783,R$261)+'СЕТ СН'!$F$15</f>
        <v>0</v>
      </c>
      <c r="S264" s="36">
        <f>SUMIFS(СВЦЭМ!$G$40:$G$783,СВЦЭМ!$A$40:$A$783,$A264,СВЦЭМ!$B$40:$B$783,S$261)+'СЕТ СН'!$F$15</f>
        <v>0</v>
      </c>
      <c r="T264" s="36">
        <f>SUMIFS(СВЦЭМ!$G$40:$G$783,СВЦЭМ!$A$40:$A$783,$A264,СВЦЭМ!$B$40:$B$783,T$261)+'СЕТ СН'!$F$15</f>
        <v>0</v>
      </c>
      <c r="U264" s="36">
        <f>SUMIFS(СВЦЭМ!$G$40:$G$783,СВЦЭМ!$A$40:$A$783,$A264,СВЦЭМ!$B$40:$B$783,U$261)+'СЕТ СН'!$F$15</f>
        <v>0</v>
      </c>
      <c r="V264" s="36">
        <f>SUMIFS(СВЦЭМ!$G$40:$G$783,СВЦЭМ!$A$40:$A$783,$A264,СВЦЭМ!$B$40:$B$783,V$261)+'СЕТ СН'!$F$15</f>
        <v>0</v>
      </c>
      <c r="W264" s="36">
        <f>SUMIFS(СВЦЭМ!$G$40:$G$783,СВЦЭМ!$A$40:$A$783,$A264,СВЦЭМ!$B$40:$B$783,W$261)+'СЕТ СН'!$F$15</f>
        <v>0</v>
      </c>
      <c r="X264" s="36">
        <f>SUMIFS(СВЦЭМ!$G$40:$G$783,СВЦЭМ!$A$40:$A$783,$A264,СВЦЭМ!$B$40:$B$783,X$261)+'СЕТ СН'!$F$15</f>
        <v>0</v>
      </c>
      <c r="Y264" s="36">
        <f>SUMIFS(СВЦЭМ!$G$40:$G$783,СВЦЭМ!$A$40:$A$783,$A264,СВЦЭМ!$B$40:$B$783,Y$261)+'СЕТ СН'!$F$15</f>
        <v>0</v>
      </c>
    </row>
    <row r="265" spans="1:27" ht="15.75" hidden="1" x14ac:dyDescent="0.2">
      <c r="A265" s="35">
        <f t="shared" si="7"/>
        <v>45477</v>
      </c>
      <c r="B265" s="36">
        <f>SUMIFS(СВЦЭМ!$G$40:$G$783,СВЦЭМ!$A$40:$A$783,$A265,СВЦЭМ!$B$40:$B$783,B$261)+'СЕТ СН'!$F$15</f>
        <v>0</v>
      </c>
      <c r="C265" s="36">
        <f>SUMIFS(СВЦЭМ!$G$40:$G$783,СВЦЭМ!$A$40:$A$783,$A265,СВЦЭМ!$B$40:$B$783,C$261)+'СЕТ СН'!$F$15</f>
        <v>0</v>
      </c>
      <c r="D265" s="36">
        <f>SUMIFS(СВЦЭМ!$G$40:$G$783,СВЦЭМ!$A$40:$A$783,$A265,СВЦЭМ!$B$40:$B$783,D$261)+'СЕТ СН'!$F$15</f>
        <v>0</v>
      </c>
      <c r="E265" s="36">
        <f>SUMIFS(СВЦЭМ!$G$40:$G$783,СВЦЭМ!$A$40:$A$783,$A265,СВЦЭМ!$B$40:$B$783,E$261)+'СЕТ СН'!$F$15</f>
        <v>0</v>
      </c>
      <c r="F265" s="36">
        <f>SUMIFS(СВЦЭМ!$G$40:$G$783,СВЦЭМ!$A$40:$A$783,$A265,СВЦЭМ!$B$40:$B$783,F$261)+'СЕТ СН'!$F$15</f>
        <v>0</v>
      </c>
      <c r="G265" s="36">
        <f>SUMIFS(СВЦЭМ!$G$40:$G$783,СВЦЭМ!$A$40:$A$783,$A265,СВЦЭМ!$B$40:$B$783,G$261)+'СЕТ СН'!$F$15</f>
        <v>0</v>
      </c>
      <c r="H265" s="36">
        <f>SUMIFS(СВЦЭМ!$G$40:$G$783,СВЦЭМ!$A$40:$A$783,$A265,СВЦЭМ!$B$40:$B$783,H$261)+'СЕТ СН'!$F$15</f>
        <v>0</v>
      </c>
      <c r="I265" s="36">
        <f>SUMIFS(СВЦЭМ!$G$40:$G$783,СВЦЭМ!$A$40:$A$783,$A265,СВЦЭМ!$B$40:$B$783,I$261)+'СЕТ СН'!$F$15</f>
        <v>0</v>
      </c>
      <c r="J265" s="36">
        <f>SUMIFS(СВЦЭМ!$G$40:$G$783,СВЦЭМ!$A$40:$A$783,$A265,СВЦЭМ!$B$40:$B$783,J$261)+'СЕТ СН'!$F$15</f>
        <v>0</v>
      </c>
      <c r="K265" s="36">
        <f>SUMIFS(СВЦЭМ!$G$40:$G$783,СВЦЭМ!$A$40:$A$783,$A265,СВЦЭМ!$B$40:$B$783,K$261)+'СЕТ СН'!$F$15</f>
        <v>0</v>
      </c>
      <c r="L265" s="36">
        <f>SUMIFS(СВЦЭМ!$G$40:$G$783,СВЦЭМ!$A$40:$A$783,$A265,СВЦЭМ!$B$40:$B$783,L$261)+'СЕТ СН'!$F$15</f>
        <v>0</v>
      </c>
      <c r="M265" s="36">
        <f>SUMIFS(СВЦЭМ!$G$40:$G$783,СВЦЭМ!$A$40:$A$783,$A265,СВЦЭМ!$B$40:$B$783,M$261)+'СЕТ СН'!$F$15</f>
        <v>0</v>
      </c>
      <c r="N265" s="36">
        <f>SUMIFS(СВЦЭМ!$G$40:$G$783,СВЦЭМ!$A$40:$A$783,$A265,СВЦЭМ!$B$40:$B$783,N$261)+'СЕТ СН'!$F$15</f>
        <v>0</v>
      </c>
      <c r="O265" s="36">
        <f>SUMIFS(СВЦЭМ!$G$40:$G$783,СВЦЭМ!$A$40:$A$783,$A265,СВЦЭМ!$B$40:$B$783,O$261)+'СЕТ СН'!$F$15</f>
        <v>0</v>
      </c>
      <c r="P265" s="36">
        <f>SUMIFS(СВЦЭМ!$G$40:$G$783,СВЦЭМ!$A$40:$A$783,$A265,СВЦЭМ!$B$40:$B$783,P$261)+'СЕТ СН'!$F$15</f>
        <v>0</v>
      </c>
      <c r="Q265" s="36">
        <f>SUMIFS(СВЦЭМ!$G$40:$G$783,СВЦЭМ!$A$40:$A$783,$A265,СВЦЭМ!$B$40:$B$783,Q$261)+'СЕТ СН'!$F$15</f>
        <v>0</v>
      </c>
      <c r="R265" s="36">
        <f>SUMIFS(СВЦЭМ!$G$40:$G$783,СВЦЭМ!$A$40:$A$783,$A265,СВЦЭМ!$B$40:$B$783,R$261)+'СЕТ СН'!$F$15</f>
        <v>0</v>
      </c>
      <c r="S265" s="36">
        <f>SUMIFS(СВЦЭМ!$G$40:$G$783,СВЦЭМ!$A$40:$A$783,$A265,СВЦЭМ!$B$40:$B$783,S$261)+'СЕТ СН'!$F$15</f>
        <v>0</v>
      </c>
      <c r="T265" s="36">
        <f>SUMIFS(СВЦЭМ!$G$40:$G$783,СВЦЭМ!$A$40:$A$783,$A265,СВЦЭМ!$B$40:$B$783,T$261)+'СЕТ СН'!$F$15</f>
        <v>0</v>
      </c>
      <c r="U265" s="36">
        <f>SUMIFS(СВЦЭМ!$G$40:$G$783,СВЦЭМ!$A$40:$A$783,$A265,СВЦЭМ!$B$40:$B$783,U$261)+'СЕТ СН'!$F$15</f>
        <v>0</v>
      </c>
      <c r="V265" s="36">
        <f>SUMIFS(СВЦЭМ!$G$40:$G$783,СВЦЭМ!$A$40:$A$783,$A265,СВЦЭМ!$B$40:$B$783,V$261)+'СЕТ СН'!$F$15</f>
        <v>0</v>
      </c>
      <c r="W265" s="36">
        <f>SUMIFS(СВЦЭМ!$G$40:$G$783,СВЦЭМ!$A$40:$A$783,$A265,СВЦЭМ!$B$40:$B$783,W$261)+'СЕТ СН'!$F$15</f>
        <v>0</v>
      </c>
      <c r="X265" s="36">
        <f>SUMIFS(СВЦЭМ!$G$40:$G$783,СВЦЭМ!$A$40:$A$783,$A265,СВЦЭМ!$B$40:$B$783,X$261)+'СЕТ СН'!$F$15</f>
        <v>0</v>
      </c>
      <c r="Y265" s="36">
        <f>SUMIFS(СВЦЭМ!$G$40:$G$783,СВЦЭМ!$A$40:$A$783,$A265,СВЦЭМ!$B$40:$B$783,Y$261)+'СЕТ СН'!$F$15</f>
        <v>0</v>
      </c>
    </row>
    <row r="266" spans="1:27" ht="15.75" hidden="1" x14ac:dyDescent="0.2">
      <c r="A266" s="35">
        <f t="shared" si="7"/>
        <v>45478</v>
      </c>
      <c r="B266" s="36">
        <f>SUMIFS(СВЦЭМ!$G$40:$G$783,СВЦЭМ!$A$40:$A$783,$A266,СВЦЭМ!$B$40:$B$783,B$261)+'СЕТ СН'!$F$15</f>
        <v>0</v>
      </c>
      <c r="C266" s="36">
        <f>SUMIFS(СВЦЭМ!$G$40:$G$783,СВЦЭМ!$A$40:$A$783,$A266,СВЦЭМ!$B$40:$B$783,C$261)+'СЕТ СН'!$F$15</f>
        <v>0</v>
      </c>
      <c r="D266" s="36">
        <f>SUMIFS(СВЦЭМ!$G$40:$G$783,СВЦЭМ!$A$40:$A$783,$A266,СВЦЭМ!$B$40:$B$783,D$261)+'СЕТ СН'!$F$15</f>
        <v>0</v>
      </c>
      <c r="E266" s="36">
        <f>SUMIFS(СВЦЭМ!$G$40:$G$783,СВЦЭМ!$A$40:$A$783,$A266,СВЦЭМ!$B$40:$B$783,E$261)+'СЕТ СН'!$F$15</f>
        <v>0</v>
      </c>
      <c r="F266" s="36">
        <f>SUMIFS(СВЦЭМ!$G$40:$G$783,СВЦЭМ!$A$40:$A$783,$A266,СВЦЭМ!$B$40:$B$783,F$261)+'СЕТ СН'!$F$15</f>
        <v>0</v>
      </c>
      <c r="G266" s="36">
        <f>SUMIFS(СВЦЭМ!$G$40:$G$783,СВЦЭМ!$A$40:$A$783,$A266,СВЦЭМ!$B$40:$B$783,G$261)+'СЕТ СН'!$F$15</f>
        <v>0</v>
      </c>
      <c r="H266" s="36">
        <f>SUMIFS(СВЦЭМ!$G$40:$G$783,СВЦЭМ!$A$40:$A$783,$A266,СВЦЭМ!$B$40:$B$783,H$261)+'СЕТ СН'!$F$15</f>
        <v>0</v>
      </c>
      <c r="I266" s="36">
        <f>SUMIFS(СВЦЭМ!$G$40:$G$783,СВЦЭМ!$A$40:$A$783,$A266,СВЦЭМ!$B$40:$B$783,I$261)+'СЕТ СН'!$F$15</f>
        <v>0</v>
      </c>
      <c r="J266" s="36">
        <f>SUMIFS(СВЦЭМ!$G$40:$G$783,СВЦЭМ!$A$40:$A$783,$A266,СВЦЭМ!$B$40:$B$783,J$261)+'СЕТ СН'!$F$15</f>
        <v>0</v>
      </c>
      <c r="K266" s="36">
        <f>SUMIFS(СВЦЭМ!$G$40:$G$783,СВЦЭМ!$A$40:$A$783,$A266,СВЦЭМ!$B$40:$B$783,K$261)+'СЕТ СН'!$F$15</f>
        <v>0</v>
      </c>
      <c r="L266" s="36">
        <f>SUMIFS(СВЦЭМ!$G$40:$G$783,СВЦЭМ!$A$40:$A$783,$A266,СВЦЭМ!$B$40:$B$783,L$261)+'СЕТ СН'!$F$15</f>
        <v>0</v>
      </c>
      <c r="M266" s="36">
        <f>SUMIFS(СВЦЭМ!$G$40:$G$783,СВЦЭМ!$A$40:$A$783,$A266,СВЦЭМ!$B$40:$B$783,M$261)+'СЕТ СН'!$F$15</f>
        <v>0</v>
      </c>
      <c r="N266" s="36">
        <f>SUMIFS(СВЦЭМ!$G$40:$G$783,СВЦЭМ!$A$40:$A$783,$A266,СВЦЭМ!$B$40:$B$783,N$261)+'СЕТ СН'!$F$15</f>
        <v>0</v>
      </c>
      <c r="O266" s="36">
        <f>SUMIFS(СВЦЭМ!$G$40:$G$783,СВЦЭМ!$A$40:$A$783,$A266,СВЦЭМ!$B$40:$B$783,O$261)+'СЕТ СН'!$F$15</f>
        <v>0</v>
      </c>
      <c r="P266" s="36">
        <f>SUMIFS(СВЦЭМ!$G$40:$G$783,СВЦЭМ!$A$40:$A$783,$A266,СВЦЭМ!$B$40:$B$783,P$261)+'СЕТ СН'!$F$15</f>
        <v>0</v>
      </c>
      <c r="Q266" s="36">
        <f>SUMIFS(СВЦЭМ!$G$40:$G$783,СВЦЭМ!$A$40:$A$783,$A266,СВЦЭМ!$B$40:$B$783,Q$261)+'СЕТ СН'!$F$15</f>
        <v>0</v>
      </c>
      <c r="R266" s="36">
        <f>SUMIFS(СВЦЭМ!$G$40:$G$783,СВЦЭМ!$A$40:$A$783,$A266,СВЦЭМ!$B$40:$B$783,R$261)+'СЕТ СН'!$F$15</f>
        <v>0</v>
      </c>
      <c r="S266" s="36">
        <f>SUMIFS(СВЦЭМ!$G$40:$G$783,СВЦЭМ!$A$40:$A$783,$A266,СВЦЭМ!$B$40:$B$783,S$261)+'СЕТ СН'!$F$15</f>
        <v>0</v>
      </c>
      <c r="T266" s="36">
        <f>SUMIFS(СВЦЭМ!$G$40:$G$783,СВЦЭМ!$A$40:$A$783,$A266,СВЦЭМ!$B$40:$B$783,T$261)+'СЕТ СН'!$F$15</f>
        <v>0</v>
      </c>
      <c r="U266" s="36">
        <f>SUMIFS(СВЦЭМ!$G$40:$G$783,СВЦЭМ!$A$40:$A$783,$A266,СВЦЭМ!$B$40:$B$783,U$261)+'СЕТ СН'!$F$15</f>
        <v>0</v>
      </c>
      <c r="V266" s="36">
        <f>SUMIFS(СВЦЭМ!$G$40:$G$783,СВЦЭМ!$A$40:$A$783,$A266,СВЦЭМ!$B$40:$B$783,V$261)+'СЕТ СН'!$F$15</f>
        <v>0</v>
      </c>
      <c r="W266" s="36">
        <f>SUMIFS(СВЦЭМ!$G$40:$G$783,СВЦЭМ!$A$40:$A$783,$A266,СВЦЭМ!$B$40:$B$783,W$261)+'СЕТ СН'!$F$15</f>
        <v>0</v>
      </c>
      <c r="X266" s="36">
        <f>SUMIFS(СВЦЭМ!$G$40:$G$783,СВЦЭМ!$A$40:$A$783,$A266,СВЦЭМ!$B$40:$B$783,X$261)+'СЕТ СН'!$F$15</f>
        <v>0</v>
      </c>
      <c r="Y266" s="36">
        <f>SUMIFS(СВЦЭМ!$G$40:$G$783,СВЦЭМ!$A$40:$A$783,$A266,СВЦЭМ!$B$40:$B$783,Y$261)+'СЕТ СН'!$F$15</f>
        <v>0</v>
      </c>
    </row>
    <row r="267" spans="1:27" ht="15.75" hidden="1" x14ac:dyDescent="0.2">
      <c r="A267" s="35">
        <f t="shared" si="7"/>
        <v>45479</v>
      </c>
      <c r="B267" s="36">
        <f>SUMIFS(СВЦЭМ!$G$40:$G$783,СВЦЭМ!$A$40:$A$783,$A267,СВЦЭМ!$B$40:$B$783,B$261)+'СЕТ СН'!$F$15</f>
        <v>0</v>
      </c>
      <c r="C267" s="36">
        <f>SUMIFS(СВЦЭМ!$G$40:$G$783,СВЦЭМ!$A$40:$A$783,$A267,СВЦЭМ!$B$40:$B$783,C$261)+'СЕТ СН'!$F$15</f>
        <v>0</v>
      </c>
      <c r="D267" s="36">
        <f>SUMIFS(СВЦЭМ!$G$40:$G$783,СВЦЭМ!$A$40:$A$783,$A267,СВЦЭМ!$B$40:$B$783,D$261)+'СЕТ СН'!$F$15</f>
        <v>0</v>
      </c>
      <c r="E267" s="36">
        <f>SUMIFS(СВЦЭМ!$G$40:$G$783,СВЦЭМ!$A$40:$A$783,$A267,СВЦЭМ!$B$40:$B$783,E$261)+'СЕТ СН'!$F$15</f>
        <v>0</v>
      </c>
      <c r="F267" s="36">
        <f>SUMIFS(СВЦЭМ!$G$40:$G$783,СВЦЭМ!$A$40:$A$783,$A267,СВЦЭМ!$B$40:$B$783,F$261)+'СЕТ СН'!$F$15</f>
        <v>0</v>
      </c>
      <c r="G267" s="36">
        <f>SUMIFS(СВЦЭМ!$G$40:$G$783,СВЦЭМ!$A$40:$A$783,$A267,СВЦЭМ!$B$40:$B$783,G$261)+'СЕТ СН'!$F$15</f>
        <v>0</v>
      </c>
      <c r="H267" s="36">
        <f>SUMIFS(СВЦЭМ!$G$40:$G$783,СВЦЭМ!$A$40:$A$783,$A267,СВЦЭМ!$B$40:$B$783,H$261)+'СЕТ СН'!$F$15</f>
        <v>0</v>
      </c>
      <c r="I267" s="36">
        <f>SUMIFS(СВЦЭМ!$G$40:$G$783,СВЦЭМ!$A$40:$A$783,$A267,СВЦЭМ!$B$40:$B$783,I$261)+'СЕТ СН'!$F$15</f>
        <v>0</v>
      </c>
      <c r="J267" s="36">
        <f>SUMIFS(СВЦЭМ!$G$40:$G$783,СВЦЭМ!$A$40:$A$783,$A267,СВЦЭМ!$B$40:$B$783,J$261)+'СЕТ СН'!$F$15</f>
        <v>0</v>
      </c>
      <c r="K267" s="36">
        <f>SUMIFS(СВЦЭМ!$G$40:$G$783,СВЦЭМ!$A$40:$A$783,$A267,СВЦЭМ!$B$40:$B$783,K$261)+'СЕТ СН'!$F$15</f>
        <v>0</v>
      </c>
      <c r="L267" s="36">
        <f>SUMIFS(СВЦЭМ!$G$40:$G$783,СВЦЭМ!$A$40:$A$783,$A267,СВЦЭМ!$B$40:$B$783,L$261)+'СЕТ СН'!$F$15</f>
        <v>0</v>
      </c>
      <c r="M267" s="36">
        <f>SUMIFS(СВЦЭМ!$G$40:$G$783,СВЦЭМ!$A$40:$A$783,$A267,СВЦЭМ!$B$40:$B$783,M$261)+'СЕТ СН'!$F$15</f>
        <v>0</v>
      </c>
      <c r="N267" s="36">
        <f>SUMIFS(СВЦЭМ!$G$40:$G$783,СВЦЭМ!$A$40:$A$783,$A267,СВЦЭМ!$B$40:$B$783,N$261)+'СЕТ СН'!$F$15</f>
        <v>0</v>
      </c>
      <c r="O267" s="36">
        <f>SUMIFS(СВЦЭМ!$G$40:$G$783,СВЦЭМ!$A$40:$A$783,$A267,СВЦЭМ!$B$40:$B$783,O$261)+'СЕТ СН'!$F$15</f>
        <v>0</v>
      </c>
      <c r="P267" s="36">
        <f>SUMIFS(СВЦЭМ!$G$40:$G$783,СВЦЭМ!$A$40:$A$783,$A267,СВЦЭМ!$B$40:$B$783,P$261)+'СЕТ СН'!$F$15</f>
        <v>0</v>
      </c>
      <c r="Q267" s="36">
        <f>SUMIFS(СВЦЭМ!$G$40:$G$783,СВЦЭМ!$A$40:$A$783,$A267,СВЦЭМ!$B$40:$B$783,Q$261)+'СЕТ СН'!$F$15</f>
        <v>0</v>
      </c>
      <c r="R267" s="36">
        <f>SUMIFS(СВЦЭМ!$G$40:$G$783,СВЦЭМ!$A$40:$A$783,$A267,СВЦЭМ!$B$40:$B$783,R$261)+'СЕТ СН'!$F$15</f>
        <v>0</v>
      </c>
      <c r="S267" s="36">
        <f>SUMIFS(СВЦЭМ!$G$40:$G$783,СВЦЭМ!$A$40:$A$783,$A267,СВЦЭМ!$B$40:$B$783,S$261)+'СЕТ СН'!$F$15</f>
        <v>0</v>
      </c>
      <c r="T267" s="36">
        <f>SUMIFS(СВЦЭМ!$G$40:$G$783,СВЦЭМ!$A$40:$A$783,$A267,СВЦЭМ!$B$40:$B$783,T$261)+'СЕТ СН'!$F$15</f>
        <v>0</v>
      </c>
      <c r="U267" s="36">
        <f>SUMIFS(СВЦЭМ!$G$40:$G$783,СВЦЭМ!$A$40:$A$783,$A267,СВЦЭМ!$B$40:$B$783,U$261)+'СЕТ СН'!$F$15</f>
        <v>0</v>
      </c>
      <c r="V267" s="36">
        <f>SUMIFS(СВЦЭМ!$G$40:$G$783,СВЦЭМ!$A$40:$A$783,$A267,СВЦЭМ!$B$40:$B$783,V$261)+'СЕТ СН'!$F$15</f>
        <v>0</v>
      </c>
      <c r="W267" s="36">
        <f>SUMIFS(СВЦЭМ!$G$40:$G$783,СВЦЭМ!$A$40:$A$783,$A267,СВЦЭМ!$B$40:$B$783,W$261)+'СЕТ СН'!$F$15</f>
        <v>0</v>
      </c>
      <c r="X267" s="36">
        <f>SUMIFS(СВЦЭМ!$G$40:$G$783,СВЦЭМ!$A$40:$A$783,$A267,СВЦЭМ!$B$40:$B$783,X$261)+'СЕТ СН'!$F$15</f>
        <v>0</v>
      </c>
      <c r="Y267" s="36">
        <f>SUMIFS(СВЦЭМ!$G$40:$G$783,СВЦЭМ!$A$40:$A$783,$A267,СВЦЭМ!$B$40:$B$783,Y$261)+'СЕТ СН'!$F$15</f>
        <v>0</v>
      </c>
    </row>
    <row r="268" spans="1:27" ht="15.75" hidden="1" x14ac:dyDescent="0.2">
      <c r="A268" s="35">
        <f t="shared" si="7"/>
        <v>45480</v>
      </c>
      <c r="B268" s="36">
        <f>SUMIFS(СВЦЭМ!$G$40:$G$783,СВЦЭМ!$A$40:$A$783,$A268,СВЦЭМ!$B$40:$B$783,B$261)+'СЕТ СН'!$F$15</f>
        <v>0</v>
      </c>
      <c r="C268" s="36">
        <f>SUMIFS(СВЦЭМ!$G$40:$G$783,СВЦЭМ!$A$40:$A$783,$A268,СВЦЭМ!$B$40:$B$783,C$261)+'СЕТ СН'!$F$15</f>
        <v>0</v>
      </c>
      <c r="D268" s="36">
        <f>SUMIFS(СВЦЭМ!$G$40:$G$783,СВЦЭМ!$A$40:$A$783,$A268,СВЦЭМ!$B$40:$B$783,D$261)+'СЕТ СН'!$F$15</f>
        <v>0</v>
      </c>
      <c r="E268" s="36">
        <f>SUMIFS(СВЦЭМ!$G$40:$G$783,СВЦЭМ!$A$40:$A$783,$A268,СВЦЭМ!$B$40:$B$783,E$261)+'СЕТ СН'!$F$15</f>
        <v>0</v>
      </c>
      <c r="F268" s="36">
        <f>SUMIFS(СВЦЭМ!$G$40:$G$783,СВЦЭМ!$A$40:$A$783,$A268,СВЦЭМ!$B$40:$B$783,F$261)+'СЕТ СН'!$F$15</f>
        <v>0</v>
      </c>
      <c r="G268" s="36">
        <f>SUMIFS(СВЦЭМ!$G$40:$G$783,СВЦЭМ!$A$40:$A$783,$A268,СВЦЭМ!$B$40:$B$783,G$261)+'СЕТ СН'!$F$15</f>
        <v>0</v>
      </c>
      <c r="H268" s="36">
        <f>SUMIFS(СВЦЭМ!$G$40:$G$783,СВЦЭМ!$A$40:$A$783,$A268,СВЦЭМ!$B$40:$B$783,H$261)+'СЕТ СН'!$F$15</f>
        <v>0</v>
      </c>
      <c r="I268" s="36">
        <f>SUMIFS(СВЦЭМ!$G$40:$G$783,СВЦЭМ!$A$40:$A$783,$A268,СВЦЭМ!$B$40:$B$783,I$261)+'СЕТ СН'!$F$15</f>
        <v>0</v>
      </c>
      <c r="J268" s="36">
        <f>SUMIFS(СВЦЭМ!$G$40:$G$783,СВЦЭМ!$A$40:$A$783,$A268,СВЦЭМ!$B$40:$B$783,J$261)+'СЕТ СН'!$F$15</f>
        <v>0</v>
      </c>
      <c r="K268" s="36">
        <f>SUMIFS(СВЦЭМ!$G$40:$G$783,СВЦЭМ!$A$40:$A$783,$A268,СВЦЭМ!$B$40:$B$783,K$261)+'СЕТ СН'!$F$15</f>
        <v>0</v>
      </c>
      <c r="L268" s="36">
        <f>SUMIFS(СВЦЭМ!$G$40:$G$783,СВЦЭМ!$A$40:$A$783,$A268,СВЦЭМ!$B$40:$B$783,L$261)+'СЕТ СН'!$F$15</f>
        <v>0</v>
      </c>
      <c r="M268" s="36">
        <f>SUMIFS(СВЦЭМ!$G$40:$G$783,СВЦЭМ!$A$40:$A$783,$A268,СВЦЭМ!$B$40:$B$783,M$261)+'СЕТ СН'!$F$15</f>
        <v>0</v>
      </c>
      <c r="N268" s="36">
        <f>SUMIFS(СВЦЭМ!$G$40:$G$783,СВЦЭМ!$A$40:$A$783,$A268,СВЦЭМ!$B$40:$B$783,N$261)+'СЕТ СН'!$F$15</f>
        <v>0</v>
      </c>
      <c r="O268" s="36">
        <f>SUMIFS(СВЦЭМ!$G$40:$G$783,СВЦЭМ!$A$40:$A$783,$A268,СВЦЭМ!$B$40:$B$783,O$261)+'СЕТ СН'!$F$15</f>
        <v>0</v>
      </c>
      <c r="P268" s="36">
        <f>SUMIFS(СВЦЭМ!$G$40:$G$783,СВЦЭМ!$A$40:$A$783,$A268,СВЦЭМ!$B$40:$B$783,P$261)+'СЕТ СН'!$F$15</f>
        <v>0</v>
      </c>
      <c r="Q268" s="36">
        <f>SUMIFS(СВЦЭМ!$G$40:$G$783,СВЦЭМ!$A$40:$A$783,$A268,СВЦЭМ!$B$40:$B$783,Q$261)+'СЕТ СН'!$F$15</f>
        <v>0</v>
      </c>
      <c r="R268" s="36">
        <f>SUMIFS(СВЦЭМ!$G$40:$G$783,СВЦЭМ!$A$40:$A$783,$A268,СВЦЭМ!$B$40:$B$783,R$261)+'СЕТ СН'!$F$15</f>
        <v>0</v>
      </c>
      <c r="S268" s="36">
        <f>SUMIFS(СВЦЭМ!$G$40:$G$783,СВЦЭМ!$A$40:$A$783,$A268,СВЦЭМ!$B$40:$B$783,S$261)+'СЕТ СН'!$F$15</f>
        <v>0</v>
      </c>
      <c r="T268" s="36">
        <f>SUMIFS(СВЦЭМ!$G$40:$G$783,СВЦЭМ!$A$40:$A$783,$A268,СВЦЭМ!$B$40:$B$783,T$261)+'СЕТ СН'!$F$15</f>
        <v>0</v>
      </c>
      <c r="U268" s="36">
        <f>SUMIFS(СВЦЭМ!$G$40:$G$783,СВЦЭМ!$A$40:$A$783,$A268,СВЦЭМ!$B$40:$B$783,U$261)+'СЕТ СН'!$F$15</f>
        <v>0</v>
      </c>
      <c r="V268" s="36">
        <f>SUMIFS(СВЦЭМ!$G$40:$G$783,СВЦЭМ!$A$40:$A$783,$A268,СВЦЭМ!$B$40:$B$783,V$261)+'СЕТ СН'!$F$15</f>
        <v>0</v>
      </c>
      <c r="W268" s="36">
        <f>SUMIFS(СВЦЭМ!$G$40:$G$783,СВЦЭМ!$A$40:$A$783,$A268,СВЦЭМ!$B$40:$B$783,W$261)+'СЕТ СН'!$F$15</f>
        <v>0</v>
      </c>
      <c r="X268" s="36">
        <f>SUMIFS(СВЦЭМ!$G$40:$G$783,СВЦЭМ!$A$40:$A$783,$A268,СВЦЭМ!$B$40:$B$783,X$261)+'СЕТ СН'!$F$15</f>
        <v>0</v>
      </c>
      <c r="Y268" s="36">
        <f>SUMIFS(СВЦЭМ!$G$40:$G$783,СВЦЭМ!$A$40:$A$783,$A268,СВЦЭМ!$B$40:$B$783,Y$261)+'СЕТ СН'!$F$15</f>
        <v>0</v>
      </c>
    </row>
    <row r="269" spans="1:27" ht="15.75" hidden="1" x14ac:dyDescent="0.2">
      <c r="A269" s="35">
        <f t="shared" si="7"/>
        <v>45481</v>
      </c>
      <c r="B269" s="36">
        <f>SUMIFS(СВЦЭМ!$G$40:$G$783,СВЦЭМ!$A$40:$A$783,$A269,СВЦЭМ!$B$40:$B$783,B$261)+'СЕТ СН'!$F$15</f>
        <v>0</v>
      </c>
      <c r="C269" s="36">
        <f>SUMIFS(СВЦЭМ!$G$40:$G$783,СВЦЭМ!$A$40:$A$783,$A269,СВЦЭМ!$B$40:$B$783,C$261)+'СЕТ СН'!$F$15</f>
        <v>0</v>
      </c>
      <c r="D269" s="36">
        <f>SUMIFS(СВЦЭМ!$G$40:$G$783,СВЦЭМ!$A$40:$A$783,$A269,СВЦЭМ!$B$40:$B$783,D$261)+'СЕТ СН'!$F$15</f>
        <v>0</v>
      </c>
      <c r="E269" s="36">
        <f>SUMIFS(СВЦЭМ!$G$40:$G$783,СВЦЭМ!$A$40:$A$783,$A269,СВЦЭМ!$B$40:$B$783,E$261)+'СЕТ СН'!$F$15</f>
        <v>0</v>
      </c>
      <c r="F269" s="36">
        <f>SUMIFS(СВЦЭМ!$G$40:$G$783,СВЦЭМ!$A$40:$A$783,$A269,СВЦЭМ!$B$40:$B$783,F$261)+'СЕТ СН'!$F$15</f>
        <v>0</v>
      </c>
      <c r="G269" s="36">
        <f>SUMIFS(СВЦЭМ!$G$40:$G$783,СВЦЭМ!$A$40:$A$783,$A269,СВЦЭМ!$B$40:$B$783,G$261)+'СЕТ СН'!$F$15</f>
        <v>0</v>
      </c>
      <c r="H269" s="36">
        <f>SUMIFS(СВЦЭМ!$G$40:$G$783,СВЦЭМ!$A$40:$A$783,$A269,СВЦЭМ!$B$40:$B$783,H$261)+'СЕТ СН'!$F$15</f>
        <v>0</v>
      </c>
      <c r="I269" s="36">
        <f>SUMIFS(СВЦЭМ!$G$40:$G$783,СВЦЭМ!$A$40:$A$783,$A269,СВЦЭМ!$B$40:$B$783,I$261)+'СЕТ СН'!$F$15</f>
        <v>0</v>
      </c>
      <c r="J269" s="36">
        <f>SUMIFS(СВЦЭМ!$G$40:$G$783,СВЦЭМ!$A$40:$A$783,$A269,СВЦЭМ!$B$40:$B$783,J$261)+'СЕТ СН'!$F$15</f>
        <v>0</v>
      </c>
      <c r="K269" s="36">
        <f>SUMIFS(СВЦЭМ!$G$40:$G$783,СВЦЭМ!$A$40:$A$783,$A269,СВЦЭМ!$B$40:$B$783,K$261)+'СЕТ СН'!$F$15</f>
        <v>0</v>
      </c>
      <c r="L269" s="36">
        <f>SUMIFS(СВЦЭМ!$G$40:$G$783,СВЦЭМ!$A$40:$A$783,$A269,СВЦЭМ!$B$40:$B$783,L$261)+'СЕТ СН'!$F$15</f>
        <v>0</v>
      </c>
      <c r="M269" s="36">
        <f>SUMIFS(СВЦЭМ!$G$40:$G$783,СВЦЭМ!$A$40:$A$783,$A269,СВЦЭМ!$B$40:$B$783,M$261)+'СЕТ СН'!$F$15</f>
        <v>0</v>
      </c>
      <c r="N269" s="36">
        <f>SUMIFS(СВЦЭМ!$G$40:$G$783,СВЦЭМ!$A$40:$A$783,$A269,СВЦЭМ!$B$40:$B$783,N$261)+'СЕТ СН'!$F$15</f>
        <v>0</v>
      </c>
      <c r="O269" s="36">
        <f>SUMIFS(СВЦЭМ!$G$40:$G$783,СВЦЭМ!$A$40:$A$783,$A269,СВЦЭМ!$B$40:$B$783,O$261)+'СЕТ СН'!$F$15</f>
        <v>0</v>
      </c>
      <c r="P269" s="36">
        <f>SUMIFS(СВЦЭМ!$G$40:$G$783,СВЦЭМ!$A$40:$A$783,$A269,СВЦЭМ!$B$40:$B$783,P$261)+'СЕТ СН'!$F$15</f>
        <v>0</v>
      </c>
      <c r="Q269" s="36">
        <f>SUMIFS(СВЦЭМ!$G$40:$G$783,СВЦЭМ!$A$40:$A$783,$A269,СВЦЭМ!$B$40:$B$783,Q$261)+'СЕТ СН'!$F$15</f>
        <v>0</v>
      </c>
      <c r="R269" s="36">
        <f>SUMIFS(СВЦЭМ!$G$40:$G$783,СВЦЭМ!$A$40:$A$783,$A269,СВЦЭМ!$B$40:$B$783,R$261)+'СЕТ СН'!$F$15</f>
        <v>0</v>
      </c>
      <c r="S269" s="36">
        <f>SUMIFS(СВЦЭМ!$G$40:$G$783,СВЦЭМ!$A$40:$A$783,$A269,СВЦЭМ!$B$40:$B$783,S$261)+'СЕТ СН'!$F$15</f>
        <v>0</v>
      </c>
      <c r="T269" s="36">
        <f>SUMIFS(СВЦЭМ!$G$40:$G$783,СВЦЭМ!$A$40:$A$783,$A269,СВЦЭМ!$B$40:$B$783,T$261)+'СЕТ СН'!$F$15</f>
        <v>0</v>
      </c>
      <c r="U269" s="36">
        <f>SUMIFS(СВЦЭМ!$G$40:$G$783,СВЦЭМ!$A$40:$A$783,$A269,СВЦЭМ!$B$40:$B$783,U$261)+'СЕТ СН'!$F$15</f>
        <v>0</v>
      </c>
      <c r="V269" s="36">
        <f>SUMIFS(СВЦЭМ!$G$40:$G$783,СВЦЭМ!$A$40:$A$783,$A269,СВЦЭМ!$B$40:$B$783,V$261)+'СЕТ СН'!$F$15</f>
        <v>0</v>
      </c>
      <c r="W269" s="36">
        <f>SUMIFS(СВЦЭМ!$G$40:$G$783,СВЦЭМ!$A$40:$A$783,$A269,СВЦЭМ!$B$40:$B$783,W$261)+'СЕТ СН'!$F$15</f>
        <v>0</v>
      </c>
      <c r="X269" s="36">
        <f>SUMIFS(СВЦЭМ!$G$40:$G$783,СВЦЭМ!$A$40:$A$783,$A269,СВЦЭМ!$B$40:$B$783,X$261)+'СЕТ СН'!$F$15</f>
        <v>0</v>
      </c>
      <c r="Y269" s="36">
        <f>SUMIFS(СВЦЭМ!$G$40:$G$783,СВЦЭМ!$A$40:$A$783,$A269,СВЦЭМ!$B$40:$B$783,Y$261)+'СЕТ СН'!$F$15</f>
        <v>0</v>
      </c>
    </row>
    <row r="270" spans="1:27" ht="15.75" hidden="1" x14ac:dyDescent="0.2">
      <c r="A270" s="35">
        <f t="shared" si="7"/>
        <v>45482</v>
      </c>
      <c r="B270" s="36">
        <f>SUMIFS(СВЦЭМ!$G$40:$G$783,СВЦЭМ!$A$40:$A$783,$A270,СВЦЭМ!$B$40:$B$783,B$261)+'СЕТ СН'!$F$15</f>
        <v>0</v>
      </c>
      <c r="C270" s="36">
        <f>SUMIFS(СВЦЭМ!$G$40:$G$783,СВЦЭМ!$A$40:$A$783,$A270,СВЦЭМ!$B$40:$B$783,C$261)+'СЕТ СН'!$F$15</f>
        <v>0</v>
      </c>
      <c r="D270" s="36">
        <f>SUMIFS(СВЦЭМ!$G$40:$G$783,СВЦЭМ!$A$40:$A$783,$A270,СВЦЭМ!$B$40:$B$783,D$261)+'СЕТ СН'!$F$15</f>
        <v>0</v>
      </c>
      <c r="E270" s="36">
        <f>SUMIFS(СВЦЭМ!$G$40:$G$783,СВЦЭМ!$A$40:$A$783,$A270,СВЦЭМ!$B$40:$B$783,E$261)+'СЕТ СН'!$F$15</f>
        <v>0</v>
      </c>
      <c r="F270" s="36">
        <f>SUMIFS(СВЦЭМ!$G$40:$G$783,СВЦЭМ!$A$40:$A$783,$A270,СВЦЭМ!$B$40:$B$783,F$261)+'СЕТ СН'!$F$15</f>
        <v>0</v>
      </c>
      <c r="G270" s="36">
        <f>SUMIFS(СВЦЭМ!$G$40:$G$783,СВЦЭМ!$A$40:$A$783,$A270,СВЦЭМ!$B$40:$B$783,G$261)+'СЕТ СН'!$F$15</f>
        <v>0</v>
      </c>
      <c r="H270" s="36">
        <f>SUMIFS(СВЦЭМ!$G$40:$G$783,СВЦЭМ!$A$40:$A$783,$A270,СВЦЭМ!$B$40:$B$783,H$261)+'СЕТ СН'!$F$15</f>
        <v>0</v>
      </c>
      <c r="I270" s="36">
        <f>SUMIFS(СВЦЭМ!$G$40:$G$783,СВЦЭМ!$A$40:$A$783,$A270,СВЦЭМ!$B$40:$B$783,I$261)+'СЕТ СН'!$F$15</f>
        <v>0</v>
      </c>
      <c r="J270" s="36">
        <f>SUMIFS(СВЦЭМ!$G$40:$G$783,СВЦЭМ!$A$40:$A$783,$A270,СВЦЭМ!$B$40:$B$783,J$261)+'СЕТ СН'!$F$15</f>
        <v>0</v>
      </c>
      <c r="K270" s="36">
        <f>SUMIFS(СВЦЭМ!$G$40:$G$783,СВЦЭМ!$A$40:$A$783,$A270,СВЦЭМ!$B$40:$B$783,K$261)+'СЕТ СН'!$F$15</f>
        <v>0</v>
      </c>
      <c r="L270" s="36">
        <f>SUMIFS(СВЦЭМ!$G$40:$G$783,СВЦЭМ!$A$40:$A$783,$A270,СВЦЭМ!$B$40:$B$783,L$261)+'СЕТ СН'!$F$15</f>
        <v>0</v>
      </c>
      <c r="M270" s="36">
        <f>SUMIFS(СВЦЭМ!$G$40:$G$783,СВЦЭМ!$A$40:$A$783,$A270,СВЦЭМ!$B$40:$B$783,M$261)+'СЕТ СН'!$F$15</f>
        <v>0</v>
      </c>
      <c r="N270" s="36">
        <f>SUMIFS(СВЦЭМ!$G$40:$G$783,СВЦЭМ!$A$40:$A$783,$A270,СВЦЭМ!$B$40:$B$783,N$261)+'СЕТ СН'!$F$15</f>
        <v>0</v>
      </c>
      <c r="O270" s="36">
        <f>SUMIFS(СВЦЭМ!$G$40:$G$783,СВЦЭМ!$A$40:$A$783,$A270,СВЦЭМ!$B$40:$B$783,O$261)+'СЕТ СН'!$F$15</f>
        <v>0</v>
      </c>
      <c r="P270" s="36">
        <f>SUMIFS(СВЦЭМ!$G$40:$G$783,СВЦЭМ!$A$40:$A$783,$A270,СВЦЭМ!$B$40:$B$783,P$261)+'СЕТ СН'!$F$15</f>
        <v>0</v>
      </c>
      <c r="Q270" s="36">
        <f>SUMIFS(СВЦЭМ!$G$40:$G$783,СВЦЭМ!$A$40:$A$783,$A270,СВЦЭМ!$B$40:$B$783,Q$261)+'СЕТ СН'!$F$15</f>
        <v>0</v>
      </c>
      <c r="R270" s="36">
        <f>SUMIFS(СВЦЭМ!$G$40:$G$783,СВЦЭМ!$A$40:$A$783,$A270,СВЦЭМ!$B$40:$B$783,R$261)+'СЕТ СН'!$F$15</f>
        <v>0</v>
      </c>
      <c r="S270" s="36">
        <f>SUMIFS(СВЦЭМ!$G$40:$G$783,СВЦЭМ!$A$40:$A$783,$A270,СВЦЭМ!$B$40:$B$783,S$261)+'СЕТ СН'!$F$15</f>
        <v>0</v>
      </c>
      <c r="T270" s="36">
        <f>SUMIFS(СВЦЭМ!$G$40:$G$783,СВЦЭМ!$A$40:$A$783,$A270,СВЦЭМ!$B$40:$B$783,T$261)+'СЕТ СН'!$F$15</f>
        <v>0</v>
      </c>
      <c r="U270" s="36">
        <f>SUMIFS(СВЦЭМ!$G$40:$G$783,СВЦЭМ!$A$40:$A$783,$A270,СВЦЭМ!$B$40:$B$783,U$261)+'СЕТ СН'!$F$15</f>
        <v>0</v>
      </c>
      <c r="V270" s="36">
        <f>SUMIFS(СВЦЭМ!$G$40:$G$783,СВЦЭМ!$A$40:$A$783,$A270,СВЦЭМ!$B$40:$B$783,V$261)+'СЕТ СН'!$F$15</f>
        <v>0</v>
      </c>
      <c r="W270" s="36">
        <f>SUMIFS(СВЦЭМ!$G$40:$G$783,СВЦЭМ!$A$40:$A$783,$A270,СВЦЭМ!$B$40:$B$783,W$261)+'СЕТ СН'!$F$15</f>
        <v>0</v>
      </c>
      <c r="X270" s="36">
        <f>SUMIFS(СВЦЭМ!$G$40:$G$783,СВЦЭМ!$A$40:$A$783,$A270,СВЦЭМ!$B$40:$B$783,X$261)+'СЕТ СН'!$F$15</f>
        <v>0</v>
      </c>
      <c r="Y270" s="36">
        <f>SUMIFS(СВЦЭМ!$G$40:$G$783,СВЦЭМ!$A$40:$A$783,$A270,СВЦЭМ!$B$40:$B$783,Y$261)+'СЕТ СН'!$F$15</f>
        <v>0</v>
      </c>
    </row>
    <row r="271" spans="1:27" ht="15.75" hidden="1" x14ac:dyDescent="0.2">
      <c r="A271" s="35">
        <f t="shared" si="7"/>
        <v>45483</v>
      </c>
      <c r="B271" s="36">
        <f>SUMIFS(СВЦЭМ!$G$40:$G$783,СВЦЭМ!$A$40:$A$783,$A271,СВЦЭМ!$B$40:$B$783,B$261)+'СЕТ СН'!$F$15</f>
        <v>0</v>
      </c>
      <c r="C271" s="36">
        <f>SUMIFS(СВЦЭМ!$G$40:$G$783,СВЦЭМ!$A$40:$A$783,$A271,СВЦЭМ!$B$40:$B$783,C$261)+'СЕТ СН'!$F$15</f>
        <v>0</v>
      </c>
      <c r="D271" s="36">
        <f>SUMIFS(СВЦЭМ!$G$40:$G$783,СВЦЭМ!$A$40:$A$783,$A271,СВЦЭМ!$B$40:$B$783,D$261)+'СЕТ СН'!$F$15</f>
        <v>0</v>
      </c>
      <c r="E271" s="36">
        <f>SUMIFS(СВЦЭМ!$G$40:$G$783,СВЦЭМ!$A$40:$A$783,$A271,СВЦЭМ!$B$40:$B$783,E$261)+'СЕТ СН'!$F$15</f>
        <v>0</v>
      </c>
      <c r="F271" s="36">
        <f>SUMIFS(СВЦЭМ!$G$40:$G$783,СВЦЭМ!$A$40:$A$783,$A271,СВЦЭМ!$B$40:$B$783,F$261)+'СЕТ СН'!$F$15</f>
        <v>0</v>
      </c>
      <c r="G271" s="36">
        <f>SUMIFS(СВЦЭМ!$G$40:$G$783,СВЦЭМ!$A$40:$A$783,$A271,СВЦЭМ!$B$40:$B$783,G$261)+'СЕТ СН'!$F$15</f>
        <v>0</v>
      </c>
      <c r="H271" s="36">
        <f>SUMIFS(СВЦЭМ!$G$40:$G$783,СВЦЭМ!$A$40:$A$783,$A271,СВЦЭМ!$B$40:$B$783,H$261)+'СЕТ СН'!$F$15</f>
        <v>0</v>
      </c>
      <c r="I271" s="36">
        <f>SUMIFS(СВЦЭМ!$G$40:$G$783,СВЦЭМ!$A$40:$A$783,$A271,СВЦЭМ!$B$40:$B$783,I$261)+'СЕТ СН'!$F$15</f>
        <v>0</v>
      </c>
      <c r="J271" s="36">
        <f>SUMIFS(СВЦЭМ!$G$40:$G$783,СВЦЭМ!$A$40:$A$783,$A271,СВЦЭМ!$B$40:$B$783,J$261)+'СЕТ СН'!$F$15</f>
        <v>0</v>
      </c>
      <c r="K271" s="36">
        <f>SUMIFS(СВЦЭМ!$G$40:$G$783,СВЦЭМ!$A$40:$A$783,$A271,СВЦЭМ!$B$40:$B$783,K$261)+'СЕТ СН'!$F$15</f>
        <v>0</v>
      </c>
      <c r="L271" s="36">
        <f>SUMIFS(СВЦЭМ!$G$40:$G$783,СВЦЭМ!$A$40:$A$783,$A271,СВЦЭМ!$B$40:$B$783,L$261)+'СЕТ СН'!$F$15</f>
        <v>0</v>
      </c>
      <c r="M271" s="36">
        <f>SUMIFS(СВЦЭМ!$G$40:$G$783,СВЦЭМ!$A$40:$A$783,$A271,СВЦЭМ!$B$40:$B$783,M$261)+'СЕТ СН'!$F$15</f>
        <v>0</v>
      </c>
      <c r="N271" s="36">
        <f>SUMIFS(СВЦЭМ!$G$40:$G$783,СВЦЭМ!$A$40:$A$783,$A271,СВЦЭМ!$B$40:$B$783,N$261)+'СЕТ СН'!$F$15</f>
        <v>0</v>
      </c>
      <c r="O271" s="36">
        <f>SUMIFS(СВЦЭМ!$G$40:$G$783,СВЦЭМ!$A$40:$A$783,$A271,СВЦЭМ!$B$40:$B$783,O$261)+'СЕТ СН'!$F$15</f>
        <v>0</v>
      </c>
      <c r="P271" s="36">
        <f>SUMIFS(СВЦЭМ!$G$40:$G$783,СВЦЭМ!$A$40:$A$783,$A271,СВЦЭМ!$B$40:$B$783,P$261)+'СЕТ СН'!$F$15</f>
        <v>0</v>
      </c>
      <c r="Q271" s="36">
        <f>SUMIFS(СВЦЭМ!$G$40:$G$783,СВЦЭМ!$A$40:$A$783,$A271,СВЦЭМ!$B$40:$B$783,Q$261)+'СЕТ СН'!$F$15</f>
        <v>0</v>
      </c>
      <c r="R271" s="36">
        <f>SUMIFS(СВЦЭМ!$G$40:$G$783,СВЦЭМ!$A$40:$A$783,$A271,СВЦЭМ!$B$40:$B$783,R$261)+'СЕТ СН'!$F$15</f>
        <v>0</v>
      </c>
      <c r="S271" s="36">
        <f>SUMIFS(СВЦЭМ!$G$40:$G$783,СВЦЭМ!$A$40:$A$783,$A271,СВЦЭМ!$B$40:$B$783,S$261)+'СЕТ СН'!$F$15</f>
        <v>0</v>
      </c>
      <c r="T271" s="36">
        <f>SUMIFS(СВЦЭМ!$G$40:$G$783,СВЦЭМ!$A$40:$A$783,$A271,СВЦЭМ!$B$40:$B$783,T$261)+'СЕТ СН'!$F$15</f>
        <v>0</v>
      </c>
      <c r="U271" s="36">
        <f>SUMIFS(СВЦЭМ!$G$40:$G$783,СВЦЭМ!$A$40:$A$783,$A271,СВЦЭМ!$B$40:$B$783,U$261)+'СЕТ СН'!$F$15</f>
        <v>0</v>
      </c>
      <c r="V271" s="36">
        <f>SUMIFS(СВЦЭМ!$G$40:$G$783,СВЦЭМ!$A$40:$A$783,$A271,СВЦЭМ!$B$40:$B$783,V$261)+'СЕТ СН'!$F$15</f>
        <v>0</v>
      </c>
      <c r="W271" s="36">
        <f>SUMIFS(СВЦЭМ!$G$40:$G$783,СВЦЭМ!$A$40:$A$783,$A271,СВЦЭМ!$B$40:$B$783,W$261)+'СЕТ СН'!$F$15</f>
        <v>0</v>
      </c>
      <c r="X271" s="36">
        <f>SUMIFS(СВЦЭМ!$G$40:$G$783,СВЦЭМ!$A$40:$A$783,$A271,СВЦЭМ!$B$40:$B$783,X$261)+'СЕТ СН'!$F$15</f>
        <v>0</v>
      </c>
      <c r="Y271" s="36">
        <f>SUMIFS(СВЦЭМ!$G$40:$G$783,СВЦЭМ!$A$40:$A$783,$A271,СВЦЭМ!$B$40:$B$783,Y$261)+'СЕТ СН'!$F$15</f>
        <v>0</v>
      </c>
    </row>
    <row r="272" spans="1:27" ht="15.75" hidden="1" x14ac:dyDescent="0.2">
      <c r="A272" s="35">
        <f t="shared" si="7"/>
        <v>45484</v>
      </c>
      <c r="B272" s="36">
        <f>SUMIFS(СВЦЭМ!$G$40:$G$783,СВЦЭМ!$A$40:$A$783,$A272,СВЦЭМ!$B$40:$B$783,B$261)+'СЕТ СН'!$F$15</f>
        <v>0</v>
      </c>
      <c r="C272" s="36">
        <f>SUMIFS(СВЦЭМ!$G$40:$G$783,СВЦЭМ!$A$40:$A$783,$A272,СВЦЭМ!$B$40:$B$783,C$261)+'СЕТ СН'!$F$15</f>
        <v>0</v>
      </c>
      <c r="D272" s="36">
        <f>SUMIFS(СВЦЭМ!$G$40:$G$783,СВЦЭМ!$A$40:$A$783,$A272,СВЦЭМ!$B$40:$B$783,D$261)+'СЕТ СН'!$F$15</f>
        <v>0</v>
      </c>
      <c r="E272" s="36">
        <f>SUMIFS(СВЦЭМ!$G$40:$G$783,СВЦЭМ!$A$40:$A$783,$A272,СВЦЭМ!$B$40:$B$783,E$261)+'СЕТ СН'!$F$15</f>
        <v>0</v>
      </c>
      <c r="F272" s="36">
        <f>SUMIFS(СВЦЭМ!$G$40:$G$783,СВЦЭМ!$A$40:$A$783,$A272,СВЦЭМ!$B$40:$B$783,F$261)+'СЕТ СН'!$F$15</f>
        <v>0</v>
      </c>
      <c r="G272" s="36">
        <f>SUMIFS(СВЦЭМ!$G$40:$G$783,СВЦЭМ!$A$40:$A$783,$A272,СВЦЭМ!$B$40:$B$783,G$261)+'СЕТ СН'!$F$15</f>
        <v>0</v>
      </c>
      <c r="H272" s="36">
        <f>SUMIFS(СВЦЭМ!$G$40:$G$783,СВЦЭМ!$A$40:$A$783,$A272,СВЦЭМ!$B$40:$B$783,H$261)+'СЕТ СН'!$F$15</f>
        <v>0</v>
      </c>
      <c r="I272" s="36">
        <f>SUMIFS(СВЦЭМ!$G$40:$G$783,СВЦЭМ!$A$40:$A$783,$A272,СВЦЭМ!$B$40:$B$783,I$261)+'СЕТ СН'!$F$15</f>
        <v>0</v>
      </c>
      <c r="J272" s="36">
        <f>SUMIFS(СВЦЭМ!$G$40:$G$783,СВЦЭМ!$A$40:$A$783,$A272,СВЦЭМ!$B$40:$B$783,J$261)+'СЕТ СН'!$F$15</f>
        <v>0</v>
      </c>
      <c r="K272" s="36">
        <f>SUMIFS(СВЦЭМ!$G$40:$G$783,СВЦЭМ!$A$40:$A$783,$A272,СВЦЭМ!$B$40:$B$783,K$261)+'СЕТ СН'!$F$15</f>
        <v>0</v>
      </c>
      <c r="L272" s="36">
        <f>SUMIFS(СВЦЭМ!$G$40:$G$783,СВЦЭМ!$A$40:$A$783,$A272,СВЦЭМ!$B$40:$B$783,L$261)+'СЕТ СН'!$F$15</f>
        <v>0</v>
      </c>
      <c r="M272" s="36">
        <f>SUMIFS(СВЦЭМ!$G$40:$G$783,СВЦЭМ!$A$40:$A$783,$A272,СВЦЭМ!$B$40:$B$783,M$261)+'СЕТ СН'!$F$15</f>
        <v>0</v>
      </c>
      <c r="N272" s="36">
        <f>SUMIFS(СВЦЭМ!$G$40:$G$783,СВЦЭМ!$A$40:$A$783,$A272,СВЦЭМ!$B$40:$B$783,N$261)+'СЕТ СН'!$F$15</f>
        <v>0</v>
      </c>
      <c r="O272" s="36">
        <f>SUMIFS(СВЦЭМ!$G$40:$G$783,СВЦЭМ!$A$40:$A$783,$A272,СВЦЭМ!$B$40:$B$783,O$261)+'СЕТ СН'!$F$15</f>
        <v>0</v>
      </c>
      <c r="P272" s="36">
        <f>SUMIFS(СВЦЭМ!$G$40:$G$783,СВЦЭМ!$A$40:$A$783,$A272,СВЦЭМ!$B$40:$B$783,P$261)+'СЕТ СН'!$F$15</f>
        <v>0</v>
      </c>
      <c r="Q272" s="36">
        <f>SUMIFS(СВЦЭМ!$G$40:$G$783,СВЦЭМ!$A$40:$A$783,$A272,СВЦЭМ!$B$40:$B$783,Q$261)+'СЕТ СН'!$F$15</f>
        <v>0</v>
      </c>
      <c r="R272" s="36">
        <f>SUMIFS(СВЦЭМ!$G$40:$G$783,СВЦЭМ!$A$40:$A$783,$A272,СВЦЭМ!$B$40:$B$783,R$261)+'СЕТ СН'!$F$15</f>
        <v>0</v>
      </c>
      <c r="S272" s="36">
        <f>SUMIFS(СВЦЭМ!$G$40:$G$783,СВЦЭМ!$A$40:$A$783,$A272,СВЦЭМ!$B$40:$B$783,S$261)+'СЕТ СН'!$F$15</f>
        <v>0</v>
      </c>
      <c r="T272" s="36">
        <f>SUMIFS(СВЦЭМ!$G$40:$G$783,СВЦЭМ!$A$40:$A$783,$A272,СВЦЭМ!$B$40:$B$783,T$261)+'СЕТ СН'!$F$15</f>
        <v>0</v>
      </c>
      <c r="U272" s="36">
        <f>SUMIFS(СВЦЭМ!$G$40:$G$783,СВЦЭМ!$A$40:$A$783,$A272,СВЦЭМ!$B$40:$B$783,U$261)+'СЕТ СН'!$F$15</f>
        <v>0</v>
      </c>
      <c r="V272" s="36">
        <f>SUMIFS(СВЦЭМ!$G$40:$G$783,СВЦЭМ!$A$40:$A$783,$A272,СВЦЭМ!$B$40:$B$783,V$261)+'СЕТ СН'!$F$15</f>
        <v>0</v>
      </c>
      <c r="W272" s="36">
        <f>SUMIFS(СВЦЭМ!$G$40:$G$783,СВЦЭМ!$A$40:$A$783,$A272,СВЦЭМ!$B$40:$B$783,W$261)+'СЕТ СН'!$F$15</f>
        <v>0</v>
      </c>
      <c r="X272" s="36">
        <f>SUMIFS(СВЦЭМ!$G$40:$G$783,СВЦЭМ!$A$40:$A$783,$A272,СВЦЭМ!$B$40:$B$783,X$261)+'СЕТ СН'!$F$15</f>
        <v>0</v>
      </c>
      <c r="Y272" s="36">
        <f>SUMIFS(СВЦЭМ!$G$40:$G$783,СВЦЭМ!$A$40:$A$783,$A272,СВЦЭМ!$B$40:$B$783,Y$261)+'СЕТ СН'!$F$15</f>
        <v>0</v>
      </c>
    </row>
    <row r="273" spans="1:25" ht="15.75" hidden="1" x14ac:dyDescent="0.2">
      <c r="A273" s="35">
        <f t="shared" si="7"/>
        <v>45485</v>
      </c>
      <c r="B273" s="36">
        <f>SUMIFS(СВЦЭМ!$G$40:$G$783,СВЦЭМ!$A$40:$A$783,$A273,СВЦЭМ!$B$40:$B$783,B$261)+'СЕТ СН'!$F$15</f>
        <v>0</v>
      </c>
      <c r="C273" s="36">
        <f>SUMIFS(СВЦЭМ!$G$40:$G$783,СВЦЭМ!$A$40:$A$783,$A273,СВЦЭМ!$B$40:$B$783,C$261)+'СЕТ СН'!$F$15</f>
        <v>0</v>
      </c>
      <c r="D273" s="36">
        <f>SUMIFS(СВЦЭМ!$G$40:$G$783,СВЦЭМ!$A$40:$A$783,$A273,СВЦЭМ!$B$40:$B$783,D$261)+'СЕТ СН'!$F$15</f>
        <v>0</v>
      </c>
      <c r="E273" s="36">
        <f>SUMIFS(СВЦЭМ!$G$40:$G$783,СВЦЭМ!$A$40:$A$783,$A273,СВЦЭМ!$B$40:$B$783,E$261)+'СЕТ СН'!$F$15</f>
        <v>0</v>
      </c>
      <c r="F273" s="36">
        <f>SUMIFS(СВЦЭМ!$G$40:$G$783,СВЦЭМ!$A$40:$A$783,$A273,СВЦЭМ!$B$40:$B$783,F$261)+'СЕТ СН'!$F$15</f>
        <v>0</v>
      </c>
      <c r="G273" s="36">
        <f>SUMIFS(СВЦЭМ!$G$40:$G$783,СВЦЭМ!$A$40:$A$783,$A273,СВЦЭМ!$B$40:$B$783,G$261)+'СЕТ СН'!$F$15</f>
        <v>0</v>
      </c>
      <c r="H273" s="36">
        <f>SUMIFS(СВЦЭМ!$G$40:$G$783,СВЦЭМ!$A$40:$A$783,$A273,СВЦЭМ!$B$40:$B$783,H$261)+'СЕТ СН'!$F$15</f>
        <v>0</v>
      </c>
      <c r="I273" s="36">
        <f>SUMIFS(СВЦЭМ!$G$40:$G$783,СВЦЭМ!$A$40:$A$783,$A273,СВЦЭМ!$B$40:$B$783,I$261)+'СЕТ СН'!$F$15</f>
        <v>0</v>
      </c>
      <c r="J273" s="36">
        <f>SUMIFS(СВЦЭМ!$G$40:$G$783,СВЦЭМ!$A$40:$A$783,$A273,СВЦЭМ!$B$40:$B$783,J$261)+'СЕТ СН'!$F$15</f>
        <v>0</v>
      </c>
      <c r="K273" s="36">
        <f>SUMIFS(СВЦЭМ!$G$40:$G$783,СВЦЭМ!$A$40:$A$783,$A273,СВЦЭМ!$B$40:$B$783,K$261)+'СЕТ СН'!$F$15</f>
        <v>0</v>
      </c>
      <c r="L273" s="36">
        <f>SUMIFS(СВЦЭМ!$G$40:$G$783,СВЦЭМ!$A$40:$A$783,$A273,СВЦЭМ!$B$40:$B$783,L$261)+'СЕТ СН'!$F$15</f>
        <v>0</v>
      </c>
      <c r="M273" s="36">
        <f>SUMIFS(СВЦЭМ!$G$40:$G$783,СВЦЭМ!$A$40:$A$783,$A273,СВЦЭМ!$B$40:$B$783,M$261)+'СЕТ СН'!$F$15</f>
        <v>0</v>
      </c>
      <c r="N273" s="36">
        <f>SUMIFS(СВЦЭМ!$G$40:$G$783,СВЦЭМ!$A$40:$A$783,$A273,СВЦЭМ!$B$40:$B$783,N$261)+'СЕТ СН'!$F$15</f>
        <v>0</v>
      </c>
      <c r="O273" s="36">
        <f>SUMIFS(СВЦЭМ!$G$40:$G$783,СВЦЭМ!$A$40:$A$783,$A273,СВЦЭМ!$B$40:$B$783,O$261)+'СЕТ СН'!$F$15</f>
        <v>0</v>
      </c>
      <c r="P273" s="36">
        <f>SUMIFS(СВЦЭМ!$G$40:$G$783,СВЦЭМ!$A$40:$A$783,$A273,СВЦЭМ!$B$40:$B$783,P$261)+'СЕТ СН'!$F$15</f>
        <v>0</v>
      </c>
      <c r="Q273" s="36">
        <f>SUMIFS(СВЦЭМ!$G$40:$G$783,СВЦЭМ!$A$40:$A$783,$A273,СВЦЭМ!$B$40:$B$783,Q$261)+'СЕТ СН'!$F$15</f>
        <v>0</v>
      </c>
      <c r="R273" s="36">
        <f>SUMIFS(СВЦЭМ!$G$40:$G$783,СВЦЭМ!$A$40:$A$783,$A273,СВЦЭМ!$B$40:$B$783,R$261)+'СЕТ СН'!$F$15</f>
        <v>0</v>
      </c>
      <c r="S273" s="36">
        <f>SUMIFS(СВЦЭМ!$G$40:$G$783,СВЦЭМ!$A$40:$A$783,$A273,СВЦЭМ!$B$40:$B$783,S$261)+'СЕТ СН'!$F$15</f>
        <v>0</v>
      </c>
      <c r="T273" s="36">
        <f>SUMIFS(СВЦЭМ!$G$40:$G$783,СВЦЭМ!$A$40:$A$783,$A273,СВЦЭМ!$B$40:$B$783,T$261)+'СЕТ СН'!$F$15</f>
        <v>0</v>
      </c>
      <c r="U273" s="36">
        <f>SUMIFS(СВЦЭМ!$G$40:$G$783,СВЦЭМ!$A$40:$A$783,$A273,СВЦЭМ!$B$40:$B$783,U$261)+'СЕТ СН'!$F$15</f>
        <v>0</v>
      </c>
      <c r="V273" s="36">
        <f>SUMIFS(СВЦЭМ!$G$40:$G$783,СВЦЭМ!$A$40:$A$783,$A273,СВЦЭМ!$B$40:$B$783,V$261)+'СЕТ СН'!$F$15</f>
        <v>0</v>
      </c>
      <c r="W273" s="36">
        <f>SUMIFS(СВЦЭМ!$G$40:$G$783,СВЦЭМ!$A$40:$A$783,$A273,СВЦЭМ!$B$40:$B$783,W$261)+'СЕТ СН'!$F$15</f>
        <v>0</v>
      </c>
      <c r="X273" s="36">
        <f>SUMIFS(СВЦЭМ!$G$40:$G$783,СВЦЭМ!$A$40:$A$783,$A273,СВЦЭМ!$B$40:$B$783,X$261)+'СЕТ СН'!$F$15</f>
        <v>0</v>
      </c>
      <c r="Y273" s="36">
        <f>SUMIFS(СВЦЭМ!$G$40:$G$783,СВЦЭМ!$A$40:$A$783,$A273,СВЦЭМ!$B$40:$B$783,Y$261)+'СЕТ СН'!$F$15</f>
        <v>0</v>
      </c>
    </row>
    <row r="274" spans="1:25" ht="15.75" hidden="1" x14ac:dyDescent="0.2">
      <c r="A274" s="35">
        <f t="shared" si="7"/>
        <v>45486</v>
      </c>
      <c r="B274" s="36">
        <f>SUMIFS(СВЦЭМ!$G$40:$G$783,СВЦЭМ!$A$40:$A$783,$A274,СВЦЭМ!$B$40:$B$783,B$261)+'СЕТ СН'!$F$15</f>
        <v>0</v>
      </c>
      <c r="C274" s="36">
        <f>SUMIFS(СВЦЭМ!$G$40:$G$783,СВЦЭМ!$A$40:$A$783,$A274,СВЦЭМ!$B$40:$B$783,C$261)+'СЕТ СН'!$F$15</f>
        <v>0</v>
      </c>
      <c r="D274" s="36">
        <f>SUMIFS(СВЦЭМ!$G$40:$G$783,СВЦЭМ!$A$40:$A$783,$A274,СВЦЭМ!$B$40:$B$783,D$261)+'СЕТ СН'!$F$15</f>
        <v>0</v>
      </c>
      <c r="E274" s="36">
        <f>SUMIFS(СВЦЭМ!$G$40:$G$783,СВЦЭМ!$A$40:$A$783,$A274,СВЦЭМ!$B$40:$B$783,E$261)+'СЕТ СН'!$F$15</f>
        <v>0</v>
      </c>
      <c r="F274" s="36">
        <f>SUMIFS(СВЦЭМ!$G$40:$G$783,СВЦЭМ!$A$40:$A$783,$A274,СВЦЭМ!$B$40:$B$783,F$261)+'СЕТ СН'!$F$15</f>
        <v>0</v>
      </c>
      <c r="G274" s="36">
        <f>SUMIFS(СВЦЭМ!$G$40:$G$783,СВЦЭМ!$A$40:$A$783,$A274,СВЦЭМ!$B$40:$B$783,G$261)+'СЕТ СН'!$F$15</f>
        <v>0</v>
      </c>
      <c r="H274" s="36">
        <f>SUMIFS(СВЦЭМ!$G$40:$G$783,СВЦЭМ!$A$40:$A$783,$A274,СВЦЭМ!$B$40:$B$783,H$261)+'СЕТ СН'!$F$15</f>
        <v>0</v>
      </c>
      <c r="I274" s="36">
        <f>SUMIFS(СВЦЭМ!$G$40:$G$783,СВЦЭМ!$A$40:$A$783,$A274,СВЦЭМ!$B$40:$B$783,I$261)+'СЕТ СН'!$F$15</f>
        <v>0</v>
      </c>
      <c r="J274" s="36">
        <f>SUMIFS(СВЦЭМ!$G$40:$G$783,СВЦЭМ!$A$40:$A$783,$A274,СВЦЭМ!$B$40:$B$783,J$261)+'СЕТ СН'!$F$15</f>
        <v>0</v>
      </c>
      <c r="K274" s="36">
        <f>SUMIFS(СВЦЭМ!$G$40:$G$783,СВЦЭМ!$A$40:$A$783,$A274,СВЦЭМ!$B$40:$B$783,K$261)+'СЕТ СН'!$F$15</f>
        <v>0</v>
      </c>
      <c r="L274" s="36">
        <f>SUMIFS(СВЦЭМ!$G$40:$G$783,СВЦЭМ!$A$40:$A$783,$A274,СВЦЭМ!$B$40:$B$783,L$261)+'СЕТ СН'!$F$15</f>
        <v>0</v>
      </c>
      <c r="M274" s="36">
        <f>SUMIFS(СВЦЭМ!$G$40:$G$783,СВЦЭМ!$A$40:$A$783,$A274,СВЦЭМ!$B$40:$B$783,M$261)+'СЕТ СН'!$F$15</f>
        <v>0</v>
      </c>
      <c r="N274" s="36">
        <f>SUMIFS(СВЦЭМ!$G$40:$G$783,СВЦЭМ!$A$40:$A$783,$A274,СВЦЭМ!$B$40:$B$783,N$261)+'СЕТ СН'!$F$15</f>
        <v>0</v>
      </c>
      <c r="O274" s="36">
        <f>SUMIFS(СВЦЭМ!$G$40:$G$783,СВЦЭМ!$A$40:$A$783,$A274,СВЦЭМ!$B$40:$B$783,O$261)+'СЕТ СН'!$F$15</f>
        <v>0</v>
      </c>
      <c r="P274" s="36">
        <f>SUMIFS(СВЦЭМ!$G$40:$G$783,СВЦЭМ!$A$40:$A$783,$A274,СВЦЭМ!$B$40:$B$783,P$261)+'СЕТ СН'!$F$15</f>
        <v>0</v>
      </c>
      <c r="Q274" s="36">
        <f>SUMIFS(СВЦЭМ!$G$40:$G$783,СВЦЭМ!$A$40:$A$783,$A274,СВЦЭМ!$B$40:$B$783,Q$261)+'СЕТ СН'!$F$15</f>
        <v>0</v>
      </c>
      <c r="R274" s="36">
        <f>SUMIFS(СВЦЭМ!$G$40:$G$783,СВЦЭМ!$A$40:$A$783,$A274,СВЦЭМ!$B$40:$B$783,R$261)+'СЕТ СН'!$F$15</f>
        <v>0</v>
      </c>
      <c r="S274" s="36">
        <f>SUMIFS(СВЦЭМ!$G$40:$G$783,СВЦЭМ!$A$40:$A$783,$A274,СВЦЭМ!$B$40:$B$783,S$261)+'СЕТ СН'!$F$15</f>
        <v>0</v>
      </c>
      <c r="T274" s="36">
        <f>SUMIFS(СВЦЭМ!$G$40:$G$783,СВЦЭМ!$A$40:$A$783,$A274,СВЦЭМ!$B$40:$B$783,T$261)+'СЕТ СН'!$F$15</f>
        <v>0</v>
      </c>
      <c r="U274" s="36">
        <f>SUMIFS(СВЦЭМ!$G$40:$G$783,СВЦЭМ!$A$40:$A$783,$A274,СВЦЭМ!$B$40:$B$783,U$261)+'СЕТ СН'!$F$15</f>
        <v>0</v>
      </c>
      <c r="V274" s="36">
        <f>SUMIFS(СВЦЭМ!$G$40:$G$783,СВЦЭМ!$A$40:$A$783,$A274,СВЦЭМ!$B$40:$B$783,V$261)+'СЕТ СН'!$F$15</f>
        <v>0</v>
      </c>
      <c r="W274" s="36">
        <f>SUMIFS(СВЦЭМ!$G$40:$G$783,СВЦЭМ!$A$40:$A$783,$A274,СВЦЭМ!$B$40:$B$783,W$261)+'СЕТ СН'!$F$15</f>
        <v>0</v>
      </c>
      <c r="X274" s="36">
        <f>SUMIFS(СВЦЭМ!$G$40:$G$783,СВЦЭМ!$A$40:$A$783,$A274,СВЦЭМ!$B$40:$B$783,X$261)+'СЕТ СН'!$F$15</f>
        <v>0</v>
      </c>
      <c r="Y274" s="36">
        <f>SUMIFS(СВЦЭМ!$G$40:$G$783,СВЦЭМ!$A$40:$A$783,$A274,СВЦЭМ!$B$40:$B$783,Y$261)+'СЕТ СН'!$F$15</f>
        <v>0</v>
      </c>
    </row>
    <row r="275" spans="1:25" ht="15.75" hidden="1" x14ac:dyDescent="0.2">
      <c r="A275" s="35">
        <f t="shared" si="7"/>
        <v>45487</v>
      </c>
      <c r="B275" s="36">
        <f>SUMIFS(СВЦЭМ!$G$40:$G$783,СВЦЭМ!$A$40:$A$783,$A275,СВЦЭМ!$B$40:$B$783,B$261)+'СЕТ СН'!$F$15</f>
        <v>0</v>
      </c>
      <c r="C275" s="36">
        <f>SUMIFS(СВЦЭМ!$G$40:$G$783,СВЦЭМ!$A$40:$A$783,$A275,СВЦЭМ!$B$40:$B$783,C$261)+'СЕТ СН'!$F$15</f>
        <v>0</v>
      </c>
      <c r="D275" s="36">
        <f>SUMIFS(СВЦЭМ!$G$40:$G$783,СВЦЭМ!$A$40:$A$783,$A275,СВЦЭМ!$B$40:$B$783,D$261)+'СЕТ СН'!$F$15</f>
        <v>0</v>
      </c>
      <c r="E275" s="36">
        <f>SUMIFS(СВЦЭМ!$G$40:$G$783,СВЦЭМ!$A$40:$A$783,$A275,СВЦЭМ!$B$40:$B$783,E$261)+'СЕТ СН'!$F$15</f>
        <v>0</v>
      </c>
      <c r="F275" s="36">
        <f>SUMIFS(СВЦЭМ!$G$40:$G$783,СВЦЭМ!$A$40:$A$783,$A275,СВЦЭМ!$B$40:$B$783,F$261)+'СЕТ СН'!$F$15</f>
        <v>0</v>
      </c>
      <c r="G275" s="36">
        <f>SUMIFS(СВЦЭМ!$G$40:$G$783,СВЦЭМ!$A$40:$A$783,$A275,СВЦЭМ!$B$40:$B$783,G$261)+'СЕТ СН'!$F$15</f>
        <v>0</v>
      </c>
      <c r="H275" s="36">
        <f>SUMIFS(СВЦЭМ!$G$40:$G$783,СВЦЭМ!$A$40:$A$783,$A275,СВЦЭМ!$B$40:$B$783,H$261)+'СЕТ СН'!$F$15</f>
        <v>0</v>
      </c>
      <c r="I275" s="36">
        <f>SUMIFS(СВЦЭМ!$G$40:$G$783,СВЦЭМ!$A$40:$A$783,$A275,СВЦЭМ!$B$40:$B$783,I$261)+'СЕТ СН'!$F$15</f>
        <v>0</v>
      </c>
      <c r="J275" s="36">
        <f>SUMIFS(СВЦЭМ!$G$40:$G$783,СВЦЭМ!$A$40:$A$783,$A275,СВЦЭМ!$B$40:$B$783,J$261)+'СЕТ СН'!$F$15</f>
        <v>0</v>
      </c>
      <c r="K275" s="36">
        <f>SUMIFS(СВЦЭМ!$G$40:$G$783,СВЦЭМ!$A$40:$A$783,$A275,СВЦЭМ!$B$40:$B$783,K$261)+'СЕТ СН'!$F$15</f>
        <v>0</v>
      </c>
      <c r="L275" s="36">
        <f>SUMIFS(СВЦЭМ!$G$40:$G$783,СВЦЭМ!$A$40:$A$783,$A275,СВЦЭМ!$B$40:$B$783,L$261)+'СЕТ СН'!$F$15</f>
        <v>0</v>
      </c>
      <c r="M275" s="36">
        <f>SUMIFS(СВЦЭМ!$G$40:$G$783,СВЦЭМ!$A$40:$A$783,$A275,СВЦЭМ!$B$40:$B$783,M$261)+'СЕТ СН'!$F$15</f>
        <v>0</v>
      </c>
      <c r="N275" s="36">
        <f>SUMIFS(СВЦЭМ!$G$40:$G$783,СВЦЭМ!$A$40:$A$783,$A275,СВЦЭМ!$B$40:$B$783,N$261)+'СЕТ СН'!$F$15</f>
        <v>0</v>
      </c>
      <c r="O275" s="36">
        <f>SUMIFS(СВЦЭМ!$G$40:$G$783,СВЦЭМ!$A$40:$A$783,$A275,СВЦЭМ!$B$40:$B$783,O$261)+'СЕТ СН'!$F$15</f>
        <v>0</v>
      </c>
      <c r="P275" s="36">
        <f>SUMIFS(СВЦЭМ!$G$40:$G$783,СВЦЭМ!$A$40:$A$783,$A275,СВЦЭМ!$B$40:$B$783,P$261)+'СЕТ СН'!$F$15</f>
        <v>0</v>
      </c>
      <c r="Q275" s="36">
        <f>SUMIFS(СВЦЭМ!$G$40:$G$783,СВЦЭМ!$A$40:$A$783,$A275,СВЦЭМ!$B$40:$B$783,Q$261)+'СЕТ СН'!$F$15</f>
        <v>0</v>
      </c>
      <c r="R275" s="36">
        <f>SUMIFS(СВЦЭМ!$G$40:$G$783,СВЦЭМ!$A$40:$A$783,$A275,СВЦЭМ!$B$40:$B$783,R$261)+'СЕТ СН'!$F$15</f>
        <v>0</v>
      </c>
      <c r="S275" s="36">
        <f>SUMIFS(СВЦЭМ!$G$40:$G$783,СВЦЭМ!$A$40:$A$783,$A275,СВЦЭМ!$B$40:$B$783,S$261)+'СЕТ СН'!$F$15</f>
        <v>0</v>
      </c>
      <c r="T275" s="36">
        <f>SUMIFS(СВЦЭМ!$G$40:$G$783,СВЦЭМ!$A$40:$A$783,$A275,СВЦЭМ!$B$40:$B$783,T$261)+'СЕТ СН'!$F$15</f>
        <v>0</v>
      </c>
      <c r="U275" s="36">
        <f>SUMIFS(СВЦЭМ!$G$40:$G$783,СВЦЭМ!$A$40:$A$783,$A275,СВЦЭМ!$B$40:$B$783,U$261)+'СЕТ СН'!$F$15</f>
        <v>0</v>
      </c>
      <c r="V275" s="36">
        <f>SUMIFS(СВЦЭМ!$G$40:$G$783,СВЦЭМ!$A$40:$A$783,$A275,СВЦЭМ!$B$40:$B$783,V$261)+'СЕТ СН'!$F$15</f>
        <v>0</v>
      </c>
      <c r="W275" s="36">
        <f>SUMIFS(СВЦЭМ!$G$40:$G$783,СВЦЭМ!$A$40:$A$783,$A275,СВЦЭМ!$B$40:$B$783,W$261)+'СЕТ СН'!$F$15</f>
        <v>0</v>
      </c>
      <c r="X275" s="36">
        <f>SUMIFS(СВЦЭМ!$G$40:$G$783,СВЦЭМ!$A$40:$A$783,$A275,СВЦЭМ!$B$40:$B$783,X$261)+'СЕТ СН'!$F$15</f>
        <v>0</v>
      </c>
      <c r="Y275" s="36">
        <f>SUMIFS(СВЦЭМ!$G$40:$G$783,СВЦЭМ!$A$40:$A$783,$A275,СВЦЭМ!$B$40:$B$783,Y$261)+'СЕТ СН'!$F$15</f>
        <v>0</v>
      </c>
    </row>
    <row r="276" spans="1:25" ht="15.75" hidden="1" x14ac:dyDescent="0.2">
      <c r="A276" s="35">
        <f t="shared" si="7"/>
        <v>45488</v>
      </c>
      <c r="B276" s="36">
        <f>SUMIFS(СВЦЭМ!$G$40:$G$783,СВЦЭМ!$A$40:$A$783,$A276,СВЦЭМ!$B$40:$B$783,B$261)+'СЕТ СН'!$F$15</f>
        <v>0</v>
      </c>
      <c r="C276" s="36">
        <f>SUMIFS(СВЦЭМ!$G$40:$G$783,СВЦЭМ!$A$40:$A$783,$A276,СВЦЭМ!$B$40:$B$783,C$261)+'СЕТ СН'!$F$15</f>
        <v>0</v>
      </c>
      <c r="D276" s="36">
        <f>SUMIFS(СВЦЭМ!$G$40:$G$783,СВЦЭМ!$A$40:$A$783,$A276,СВЦЭМ!$B$40:$B$783,D$261)+'СЕТ СН'!$F$15</f>
        <v>0</v>
      </c>
      <c r="E276" s="36">
        <f>SUMIFS(СВЦЭМ!$G$40:$G$783,СВЦЭМ!$A$40:$A$783,$A276,СВЦЭМ!$B$40:$B$783,E$261)+'СЕТ СН'!$F$15</f>
        <v>0</v>
      </c>
      <c r="F276" s="36">
        <f>SUMIFS(СВЦЭМ!$G$40:$G$783,СВЦЭМ!$A$40:$A$783,$A276,СВЦЭМ!$B$40:$B$783,F$261)+'СЕТ СН'!$F$15</f>
        <v>0</v>
      </c>
      <c r="G276" s="36">
        <f>SUMIFS(СВЦЭМ!$G$40:$G$783,СВЦЭМ!$A$40:$A$783,$A276,СВЦЭМ!$B$40:$B$783,G$261)+'СЕТ СН'!$F$15</f>
        <v>0</v>
      </c>
      <c r="H276" s="36">
        <f>SUMIFS(СВЦЭМ!$G$40:$G$783,СВЦЭМ!$A$40:$A$783,$A276,СВЦЭМ!$B$40:$B$783,H$261)+'СЕТ СН'!$F$15</f>
        <v>0</v>
      </c>
      <c r="I276" s="36">
        <f>SUMIFS(СВЦЭМ!$G$40:$G$783,СВЦЭМ!$A$40:$A$783,$A276,СВЦЭМ!$B$40:$B$783,I$261)+'СЕТ СН'!$F$15</f>
        <v>0</v>
      </c>
      <c r="J276" s="36">
        <f>SUMIFS(СВЦЭМ!$G$40:$G$783,СВЦЭМ!$A$40:$A$783,$A276,СВЦЭМ!$B$40:$B$783,J$261)+'СЕТ СН'!$F$15</f>
        <v>0</v>
      </c>
      <c r="K276" s="36">
        <f>SUMIFS(СВЦЭМ!$G$40:$G$783,СВЦЭМ!$A$40:$A$783,$A276,СВЦЭМ!$B$40:$B$783,K$261)+'СЕТ СН'!$F$15</f>
        <v>0</v>
      </c>
      <c r="L276" s="36">
        <f>SUMIFS(СВЦЭМ!$G$40:$G$783,СВЦЭМ!$A$40:$A$783,$A276,СВЦЭМ!$B$40:$B$783,L$261)+'СЕТ СН'!$F$15</f>
        <v>0</v>
      </c>
      <c r="M276" s="36">
        <f>SUMIFS(СВЦЭМ!$G$40:$G$783,СВЦЭМ!$A$40:$A$783,$A276,СВЦЭМ!$B$40:$B$783,M$261)+'СЕТ СН'!$F$15</f>
        <v>0</v>
      </c>
      <c r="N276" s="36">
        <f>SUMIFS(СВЦЭМ!$G$40:$G$783,СВЦЭМ!$A$40:$A$783,$A276,СВЦЭМ!$B$40:$B$783,N$261)+'СЕТ СН'!$F$15</f>
        <v>0</v>
      </c>
      <c r="O276" s="36">
        <f>SUMIFS(СВЦЭМ!$G$40:$G$783,СВЦЭМ!$A$40:$A$783,$A276,СВЦЭМ!$B$40:$B$783,O$261)+'СЕТ СН'!$F$15</f>
        <v>0</v>
      </c>
      <c r="P276" s="36">
        <f>SUMIFS(СВЦЭМ!$G$40:$G$783,СВЦЭМ!$A$40:$A$783,$A276,СВЦЭМ!$B$40:$B$783,P$261)+'СЕТ СН'!$F$15</f>
        <v>0</v>
      </c>
      <c r="Q276" s="36">
        <f>SUMIFS(СВЦЭМ!$G$40:$G$783,СВЦЭМ!$A$40:$A$783,$A276,СВЦЭМ!$B$40:$B$783,Q$261)+'СЕТ СН'!$F$15</f>
        <v>0</v>
      </c>
      <c r="R276" s="36">
        <f>SUMIFS(СВЦЭМ!$G$40:$G$783,СВЦЭМ!$A$40:$A$783,$A276,СВЦЭМ!$B$40:$B$783,R$261)+'СЕТ СН'!$F$15</f>
        <v>0</v>
      </c>
      <c r="S276" s="36">
        <f>SUMIFS(СВЦЭМ!$G$40:$G$783,СВЦЭМ!$A$40:$A$783,$A276,СВЦЭМ!$B$40:$B$783,S$261)+'СЕТ СН'!$F$15</f>
        <v>0</v>
      </c>
      <c r="T276" s="36">
        <f>SUMIFS(СВЦЭМ!$G$40:$G$783,СВЦЭМ!$A$40:$A$783,$A276,СВЦЭМ!$B$40:$B$783,T$261)+'СЕТ СН'!$F$15</f>
        <v>0</v>
      </c>
      <c r="U276" s="36">
        <f>SUMIFS(СВЦЭМ!$G$40:$G$783,СВЦЭМ!$A$40:$A$783,$A276,СВЦЭМ!$B$40:$B$783,U$261)+'СЕТ СН'!$F$15</f>
        <v>0</v>
      </c>
      <c r="V276" s="36">
        <f>SUMIFS(СВЦЭМ!$G$40:$G$783,СВЦЭМ!$A$40:$A$783,$A276,СВЦЭМ!$B$40:$B$783,V$261)+'СЕТ СН'!$F$15</f>
        <v>0</v>
      </c>
      <c r="W276" s="36">
        <f>SUMIFS(СВЦЭМ!$G$40:$G$783,СВЦЭМ!$A$40:$A$783,$A276,СВЦЭМ!$B$40:$B$783,W$261)+'СЕТ СН'!$F$15</f>
        <v>0</v>
      </c>
      <c r="X276" s="36">
        <f>SUMIFS(СВЦЭМ!$G$40:$G$783,СВЦЭМ!$A$40:$A$783,$A276,СВЦЭМ!$B$40:$B$783,X$261)+'СЕТ СН'!$F$15</f>
        <v>0</v>
      </c>
      <c r="Y276" s="36">
        <f>SUMIFS(СВЦЭМ!$G$40:$G$783,СВЦЭМ!$A$40:$A$783,$A276,СВЦЭМ!$B$40:$B$783,Y$261)+'СЕТ СН'!$F$15</f>
        <v>0</v>
      </c>
    </row>
    <row r="277" spans="1:25" ht="15.75" hidden="1" x14ac:dyDescent="0.2">
      <c r="A277" s="35">
        <f t="shared" si="7"/>
        <v>45489</v>
      </c>
      <c r="B277" s="36">
        <f>SUMIFS(СВЦЭМ!$G$40:$G$783,СВЦЭМ!$A$40:$A$783,$A277,СВЦЭМ!$B$40:$B$783,B$261)+'СЕТ СН'!$F$15</f>
        <v>0</v>
      </c>
      <c r="C277" s="36">
        <f>SUMIFS(СВЦЭМ!$G$40:$G$783,СВЦЭМ!$A$40:$A$783,$A277,СВЦЭМ!$B$40:$B$783,C$261)+'СЕТ СН'!$F$15</f>
        <v>0</v>
      </c>
      <c r="D277" s="36">
        <f>SUMIFS(СВЦЭМ!$G$40:$G$783,СВЦЭМ!$A$40:$A$783,$A277,СВЦЭМ!$B$40:$B$783,D$261)+'СЕТ СН'!$F$15</f>
        <v>0</v>
      </c>
      <c r="E277" s="36">
        <f>SUMIFS(СВЦЭМ!$G$40:$G$783,СВЦЭМ!$A$40:$A$783,$A277,СВЦЭМ!$B$40:$B$783,E$261)+'СЕТ СН'!$F$15</f>
        <v>0</v>
      </c>
      <c r="F277" s="36">
        <f>SUMIFS(СВЦЭМ!$G$40:$G$783,СВЦЭМ!$A$40:$A$783,$A277,СВЦЭМ!$B$40:$B$783,F$261)+'СЕТ СН'!$F$15</f>
        <v>0</v>
      </c>
      <c r="G277" s="36">
        <f>SUMIFS(СВЦЭМ!$G$40:$G$783,СВЦЭМ!$A$40:$A$783,$A277,СВЦЭМ!$B$40:$B$783,G$261)+'СЕТ СН'!$F$15</f>
        <v>0</v>
      </c>
      <c r="H277" s="36">
        <f>SUMIFS(СВЦЭМ!$G$40:$G$783,СВЦЭМ!$A$40:$A$783,$A277,СВЦЭМ!$B$40:$B$783,H$261)+'СЕТ СН'!$F$15</f>
        <v>0</v>
      </c>
      <c r="I277" s="36">
        <f>SUMIFS(СВЦЭМ!$G$40:$G$783,СВЦЭМ!$A$40:$A$783,$A277,СВЦЭМ!$B$40:$B$783,I$261)+'СЕТ СН'!$F$15</f>
        <v>0</v>
      </c>
      <c r="J277" s="36">
        <f>SUMIFS(СВЦЭМ!$G$40:$G$783,СВЦЭМ!$A$40:$A$783,$A277,СВЦЭМ!$B$40:$B$783,J$261)+'СЕТ СН'!$F$15</f>
        <v>0</v>
      </c>
      <c r="K277" s="36">
        <f>SUMIFS(СВЦЭМ!$G$40:$G$783,СВЦЭМ!$A$40:$A$783,$A277,СВЦЭМ!$B$40:$B$783,K$261)+'СЕТ СН'!$F$15</f>
        <v>0</v>
      </c>
      <c r="L277" s="36">
        <f>SUMIFS(СВЦЭМ!$G$40:$G$783,СВЦЭМ!$A$40:$A$783,$A277,СВЦЭМ!$B$40:$B$783,L$261)+'СЕТ СН'!$F$15</f>
        <v>0</v>
      </c>
      <c r="M277" s="36">
        <f>SUMIFS(СВЦЭМ!$G$40:$G$783,СВЦЭМ!$A$40:$A$783,$A277,СВЦЭМ!$B$40:$B$783,M$261)+'СЕТ СН'!$F$15</f>
        <v>0</v>
      </c>
      <c r="N277" s="36">
        <f>SUMIFS(СВЦЭМ!$G$40:$G$783,СВЦЭМ!$A$40:$A$783,$A277,СВЦЭМ!$B$40:$B$783,N$261)+'СЕТ СН'!$F$15</f>
        <v>0</v>
      </c>
      <c r="O277" s="36">
        <f>SUMIFS(СВЦЭМ!$G$40:$G$783,СВЦЭМ!$A$40:$A$783,$A277,СВЦЭМ!$B$40:$B$783,O$261)+'СЕТ СН'!$F$15</f>
        <v>0</v>
      </c>
      <c r="P277" s="36">
        <f>SUMIFS(СВЦЭМ!$G$40:$G$783,СВЦЭМ!$A$40:$A$783,$A277,СВЦЭМ!$B$40:$B$783,P$261)+'СЕТ СН'!$F$15</f>
        <v>0</v>
      </c>
      <c r="Q277" s="36">
        <f>SUMIFS(СВЦЭМ!$G$40:$G$783,СВЦЭМ!$A$40:$A$783,$A277,СВЦЭМ!$B$40:$B$783,Q$261)+'СЕТ СН'!$F$15</f>
        <v>0</v>
      </c>
      <c r="R277" s="36">
        <f>SUMIFS(СВЦЭМ!$G$40:$G$783,СВЦЭМ!$A$40:$A$783,$A277,СВЦЭМ!$B$40:$B$783,R$261)+'СЕТ СН'!$F$15</f>
        <v>0</v>
      </c>
      <c r="S277" s="36">
        <f>SUMIFS(СВЦЭМ!$G$40:$G$783,СВЦЭМ!$A$40:$A$783,$A277,СВЦЭМ!$B$40:$B$783,S$261)+'СЕТ СН'!$F$15</f>
        <v>0</v>
      </c>
      <c r="T277" s="36">
        <f>SUMIFS(СВЦЭМ!$G$40:$G$783,СВЦЭМ!$A$40:$A$783,$A277,СВЦЭМ!$B$40:$B$783,T$261)+'СЕТ СН'!$F$15</f>
        <v>0</v>
      </c>
      <c r="U277" s="36">
        <f>SUMIFS(СВЦЭМ!$G$40:$G$783,СВЦЭМ!$A$40:$A$783,$A277,СВЦЭМ!$B$40:$B$783,U$261)+'СЕТ СН'!$F$15</f>
        <v>0</v>
      </c>
      <c r="V277" s="36">
        <f>SUMIFS(СВЦЭМ!$G$40:$G$783,СВЦЭМ!$A$40:$A$783,$A277,СВЦЭМ!$B$40:$B$783,V$261)+'СЕТ СН'!$F$15</f>
        <v>0</v>
      </c>
      <c r="W277" s="36">
        <f>SUMIFS(СВЦЭМ!$G$40:$G$783,СВЦЭМ!$A$40:$A$783,$A277,СВЦЭМ!$B$40:$B$783,W$261)+'СЕТ СН'!$F$15</f>
        <v>0</v>
      </c>
      <c r="X277" s="36">
        <f>SUMIFS(СВЦЭМ!$G$40:$G$783,СВЦЭМ!$A$40:$A$783,$A277,СВЦЭМ!$B$40:$B$783,X$261)+'СЕТ СН'!$F$15</f>
        <v>0</v>
      </c>
      <c r="Y277" s="36">
        <f>SUMIFS(СВЦЭМ!$G$40:$G$783,СВЦЭМ!$A$40:$A$783,$A277,СВЦЭМ!$B$40:$B$783,Y$261)+'СЕТ СН'!$F$15</f>
        <v>0</v>
      </c>
    </row>
    <row r="278" spans="1:25" ht="15.75" hidden="1" x14ac:dyDescent="0.2">
      <c r="A278" s="35">
        <f t="shared" si="7"/>
        <v>45490</v>
      </c>
      <c r="B278" s="36">
        <f>SUMIFS(СВЦЭМ!$G$40:$G$783,СВЦЭМ!$A$40:$A$783,$A278,СВЦЭМ!$B$40:$B$783,B$261)+'СЕТ СН'!$F$15</f>
        <v>0</v>
      </c>
      <c r="C278" s="36">
        <f>SUMIFS(СВЦЭМ!$G$40:$G$783,СВЦЭМ!$A$40:$A$783,$A278,СВЦЭМ!$B$40:$B$783,C$261)+'СЕТ СН'!$F$15</f>
        <v>0</v>
      </c>
      <c r="D278" s="36">
        <f>SUMIFS(СВЦЭМ!$G$40:$G$783,СВЦЭМ!$A$40:$A$783,$A278,СВЦЭМ!$B$40:$B$783,D$261)+'СЕТ СН'!$F$15</f>
        <v>0</v>
      </c>
      <c r="E278" s="36">
        <f>SUMIFS(СВЦЭМ!$G$40:$G$783,СВЦЭМ!$A$40:$A$783,$A278,СВЦЭМ!$B$40:$B$783,E$261)+'СЕТ СН'!$F$15</f>
        <v>0</v>
      </c>
      <c r="F278" s="36">
        <f>SUMIFS(СВЦЭМ!$G$40:$G$783,СВЦЭМ!$A$40:$A$783,$A278,СВЦЭМ!$B$40:$B$783,F$261)+'СЕТ СН'!$F$15</f>
        <v>0</v>
      </c>
      <c r="G278" s="36">
        <f>SUMIFS(СВЦЭМ!$G$40:$G$783,СВЦЭМ!$A$40:$A$783,$A278,СВЦЭМ!$B$40:$B$783,G$261)+'СЕТ СН'!$F$15</f>
        <v>0</v>
      </c>
      <c r="H278" s="36">
        <f>SUMIFS(СВЦЭМ!$G$40:$G$783,СВЦЭМ!$A$40:$A$783,$A278,СВЦЭМ!$B$40:$B$783,H$261)+'СЕТ СН'!$F$15</f>
        <v>0</v>
      </c>
      <c r="I278" s="36">
        <f>SUMIFS(СВЦЭМ!$G$40:$G$783,СВЦЭМ!$A$40:$A$783,$A278,СВЦЭМ!$B$40:$B$783,I$261)+'СЕТ СН'!$F$15</f>
        <v>0</v>
      </c>
      <c r="J278" s="36">
        <f>SUMIFS(СВЦЭМ!$G$40:$G$783,СВЦЭМ!$A$40:$A$783,$A278,СВЦЭМ!$B$40:$B$783,J$261)+'СЕТ СН'!$F$15</f>
        <v>0</v>
      </c>
      <c r="K278" s="36">
        <f>SUMIFS(СВЦЭМ!$G$40:$G$783,СВЦЭМ!$A$40:$A$783,$A278,СВЦЭМ!$B$40:$B$783,K$261)+'СЕТ СН'!$F$15</f>
        <v>0</v>
      </c>
      <c r="L278" s="36">
        <f>SUMIFS(СВЦЭМ!$G$40:$G$783,СВЦЭМ!$A$40:$A$783,$A278,СВЦЭМ!$B$40:$B$783,L$261)+'СЕТ СН'!$F$15</f>
        <v>0</v>
      </c>
      <c r="M278" s="36">
        <f>SUMIFS(СВЦЭМ!$G$40:$G$783,СВЦЭМ!$A$40:$A$783,$A278,СВЦЭМ!$B$40:$B$783,M$261)+'СЕТ СН'!$F$15</f>
        <v>0</v>
      </c>
      <c r="N278" s="36">
        <f>SUMIFS(СВЦЭМ!$G$40:$G$783,СВЦЭМ!$A$40:$A$783,$A278,СВЦЭМ!$B$40:$B$783,N$261)+'СЕТ СН'!$F$15</f>
        <v>0</v>
      </c>
      <c r="O278" s="36">
        <f>SUMIFS(СВЦЭМ!$G$40:$G$783,СВЦЭМ!$A$40:$A$783,$A278,СВЦЭМ!$B$40:$B$783,O$261)+'СЕТ СН'!$F$15</f>
        <v>0</v>
      </c>
      <c r="P278" s="36">
        <f>SUMIFS(СВЦЭМ!$G$40:$G$783,СВЦЭМ!$A$40:$A$783,$A278,СВЦЭМ!$B$40:$B$783,P$261)+'СЕТ СН'!$F$15</f>
        <v>0</v>
      </c>
      <c r="Q278" s="36">
        <f>SUMIFS(СВЦЭМ!$G$40:$G$783,СВЦЭМ!$A$40:$A$783,$A278,СВЦЭМ!$B$40:$B$783,Q$261)+'СЕТ СН'!$F$15</f>
        <v>0</v>
      </c>
      <c r="R278" s="36">
        <f>SUMIFS(СВЦЭМ!$G$40:$G$783,СВЦЭМ!$A$40:$A$783,$A278,СВЦЭМ!$B$40:$B$783,R$261)+'СЕТ СН'!$F$15</f>
        <v>0</v>
      </c>
      <c r="S278" s="36">
        <f>SUMIFS(СВЦЭМ!$G$40:$G$783,СВЦЭМ!$A$40:$A$783,$A278,СВЦЭМ!$B$40:$B$783,S$261)+'СЕТ СН'!$F$15</f>
        <v>0</v>
      </c>
      <c r="T278" s="36">
        <f>SUMIFS(СВЦЭМ!$G$40:$G$783,СВЦЭМ!$A$40:$A$783,$A278,СВЦЭМ!$B$40:$B$783,T$261)+'СЕТ СН'!$F$15</f>
        <v>0</v>
      </c>
      <c r="U278" s="36">
        <f>SUMIFS(СВЦЭМ!$G$40:$G$783,СВЦЭМ!$A$40:$A$783,$A278,СВЦЭМ!$B$40:$B$783,U$261)+'СЕТ СН'!$F$15</f>
        <v>0</v>
      </c>
      <c r="V278" s="36">
        <f>SUMIFS(СВЦЭМ!$G$40:$G$783,СВЦЭМ!$A$40:$A$783,$A278,СВЦЭМ!$B$40:$B$783,V$261)+'СЕТ СН'!$F$15</f>
        <v>0</v>
      </c>
      <c r="W278" s="36">
        <f>SUMIFS(СВЦЭМ!$G$40:$G$783,СВЦЭМ!$A$40:$A$783,$A278,СВЦЭМ!$B$40:$B$783,W$261)+'СЕТ СН'!$F$15</f>
        <v>0</v>
      </c>
      <c r="X278" s="36">
        <f>SUMIFS(СВЦЭМ!$G$40:$G$783,СВЦЭМ!$A$40:$A$783,$A278,СВЦЭМ!$B$40:$B$783,X$261)+'СЕТ СН'!$F$15</f>
        <v>0</v>
      </c>
      <c r="Y278" s="36">
        <f>SUMIFS(СВЦЭМ!$G$40:$G$783,СВЦЭМ!$A$40:$A$783,$A278,СВЦЭМ!$B$40:$B$783,Y$261)+'СЕТ СН'!$F$15</f>
        <v>0</v>
      </c>
    </row>
    <row r="279" spans="1:25" ht="15.75" hidden="1" x14ac:dyDescent="0.2">
      <c r="A279" s="35">
        <f t="shared" si="7"/>
        <v>45491</v>
      </c>
      <c r="B279" s="36">
        <f>SUMIFS(СВЦЭМ!$G$40:$G$783,СВЦЭМ!$A$40:$A$783,$A279,СВЦЭМ!$B$40:$B$783,B$261)+'СЕТ СН'!$F$15</f>
        <v>0</v>
      </c>
      <c r="C279" s="36">
        <f>SUMIFS(СВЦЭМ!$G$40:$G$783,СВЦЭМ!$A$40:$A$783,$A279,СВЦЭМ!$B$40:$B$783,C$261)+'СЕТ СН'!$F$15</f>
        <v>0</v>
      </c>
      <c r="D279" s="36">
        <f>SUMIFS(СВЦЭМ!$G$40:$G$783,СВЦЭМ!$A$40:$A$783,$A279,СВЦЭМ!$B$40:$B$783,D$261)+'СЕТ СН'!$F$15</f>
        <v>0</v>
      </c>
      <c r="E279" s="36">
        <f>SUMIFS(СВЦЭМ!$G$40:$G$783,СВЦЭМ!$A$40:$A$783,$A279,СВЦЭМ!$B$40:$B$783,E$261)+'СЕТ СН'!$F$15</f>
        <v>0</v>
      </c>
      <c r="F279" s="36">
        <f>SUMIFS(СВЦЭМ!$G$40:$G$783,СВЦЭМ!$A$40:$A$783,$A279,СВЦЭМ!$B$40:$B$783,F$261)+'СЕТ СН'!$F$15</f>
        <v>0</v>
      </c>
      <c r="G279" s="36">
        <f>SUMIFS(СВЦЭМ!$G$40:$G$783,СВЦЭМ!$A$40:$A$783,$A279,СВЦЭМ!$B$40:$B$783,G$261)+'СЕТ СН'!$F$15</f>
        <v>0</v>
      </c>
      <c r="H279" s="36">
        <f>SUMIFS(СВЦЭМ!$G$40:$G$783,СВЦЭМ!$A$40:$A$783,$A279,СВЦЭМ!$B$40:$B$783,H$261)+'СЕТ СН'!$F$15</f>
        <v>0</v>
      </c>
      <c r="I279" s="36">
        <f>SUMIFS(СВЦЭМ!$G$40:$G$783,СВЦЭМ!$A$40:$A$783,$A279,СВЦЭМ!$B$40:$B$783,I$261)+'СЕТ СН'!$F$15</f>
        <v>0</v>
      </c>
      <c r="J279" s="36">
        <f>SUMIFS(СВЦЭМ!$G$40:$G$783,СВЦЭМ!$A$40:$A$783,$A279,СВЦЭМ!$B$40:$B$783,J$261)+'СЕТ СН'!$F$15</f>
        <v>0</v>
      </c>
      <c r="K279" s="36">
        <f>SUMIFS(СВЦЭМ!$G$40:$G$783,СВЦЭМ!$A$40:$A$783,$A279,СВЦЭМ!$B$40:$B$783,K$261)+'СЕТ СН'!$F$15</f>
        <v>0</v>
      </c>
      <c r="L279" s="36">
        <f>SUMIFS(СВЦЭМ!$G$40:$G$783,СВЦЭМ!$A$40:$A$783,$A279,СВЦЭМ!$B$40:$B$783,L$261)+'СЕТ СН'!$F$15</f>
        <v>0</v>
      </c>
      <c r="M279" s="36">
        <f>SUMIFS(СВЦЭМ!$G$40:$G$783,СВЦЭМ!$A$40:$A$783,$A279,СВЦЭМ!$B$40:$B$783,M$261)+'СЕТ СН'!$F$15</f>
        <v>0</v>
      </c>
      <c r="N279" s="36">
        <f>SUMIFS(СВЦЭМ!$G$40:$G$783,СВЦЭМ!$A$40:$A$783,$A279,СВЦЭМ!$B$40:$B$783,N$261)+'СЕТ СН'!$F$15</f>
        <v>0</v>
      </c>
      <c r="O279" s="36">
        <f>SUMIFS(СВЦЭМ!$G$40:$G$783,СВЦЭМ!$A$40:$A$783,$A279,СВЦЭМ!$B$40:$B$783,O$261)+'СЕТ СН'!$F$15</f>
        <v>0</v>
      </c>
      <c r="P279" s="36">
        <f>SUMIFS(СВЦЭМ!$G$40:$G$783,СВЦЭМ!$A$40:$A$783,$A279,СВЦЭМ!$B$40:$B$783,P$261)+'СЕТ СН'!$F$15</f>
        <v>0</v>
      </c>
      <c r="Q279" s="36">
        <f>SUMIFS(СВЦЭМ!$G$40:$G$783,СВЦЭМ!$A$40:$A$783,$A279,СВЦЭМ!$B$40:$B$783,Q$261)+'СЕТ СН'!$F$15</f>
        <v>0</v>
      </c>
      <c r="R279" s="36">
        <f>SUMIFS(СВЦЭМ!$G$40:$G$783,СВЦЭМ!$A$40:$A$783,$A279,СВЦЭМ!$B$40:$B$783,R$261)+'СЕТ СН'!$F$15</f>
        <v>0</v>
      </c>
      <c r="S279" s="36">
        <f>SUMIFS(СВЦЭМ!$G$40:$G$783,СВЦЭМ!$A$40:$A$783,$A279,СВЦЭМ!$B$40:$B$783,S$261)+'СЕТ СН'!$F$15</f>
        <v>0</v>
      </c>
      <c r="T279" s="36">
        <f>SUMIFS(СВЦЭМ!$G$40:$G$783,СВЦЭМ!$A$40:$A$783,$A279,СВЦЭМ!$B$40:$B$783,T$261)+'СЕТ СН'!$F$15</f>
        <v>0</v>
      </c>
      <c r="U279" s="36">
        <f>SUMIFS(СВЦЭМ!$G$40:$G$783,СВЦЭМ!$A$40:$A$783,$A279,СВЦЭМ!$B$40:$B$783,U$261)+'СЕТ СН'!$F$15</f>
        <v>0</v>
      </c>
      <c r="V279" s="36">
        <f>SUMIFS(СВЦЭМ!$G$40:$G$783,СВЦЭМ!$A$40:$A$783,$A279,СВЦЭМ!$B$40:$B$783,V$261)+'СЕТ СН'!$F$15</f>
        <v>0</v>
      </c>
      <c r="W279" s="36">
        <f>SUMIFS(СВЦЭМ!$G$40:$G$783,СВЦЭМ!$A$40:$A$783,$A279,СВЦЭМ!$B$40:$B$783,W$261)+'СЕТ СН'!$F$15</f>
        <v>0</v>
      </c>
      <c r="X279" s="36">
        <f>SUMIFS(СВЦЭМ!$G$40:$G$783,СВЦЭМ!$A$40:$A$783,$A279,СВЦЭМ!$B$40:$B$783,X$261)+'СЕТ СН'!$F$15</f>
        <v>0</v>
      </c>
      <c r="Y279" s="36">
        <f>SUMIFS(СВЦЭМ!$G$40:$G$783,СВЦЭМ!$A$40:$A$783,$A279,СВЦЭМ!$B$40:$B$783,Y$261)+'СЕТ СН'!$F$15</f>
        <v>0</v>
      </c>
    </row>
    <row r="280" spans="1:25" ht="15.75" hidden="1" x14ac:dyDescent="0.2">
      <c r="A280" s="35">
        <f t="shared" si="7"/>
        <v>45492</v>
      </c>
      <c r="B280" s="36">
        <f>SUMIFS(СВЦЭМ!$G$40:$G$783,СВЦЭМ!$A$40:$A$783,$A280,СВЦЭМ!$B$40:$B$783,B$261)+'СЕТ СН'!$F$15</f>
        <v>0</v>
      </c>
      <c r="C280" s="36">
        <f>SUMIFS(СВЦЭМ!$G$40:$G$783,СВЦЭМ!$A$40:$A$783,$A280,СВЦЭМ!$B$40:$B$783,C$261)+'СЕТ СН'!$F$15</f>
        <v>0</v>
      </c>
      <c r="D280" s="36">
        <f>SUMIFS(СВЦЭМ!$G$40:$G$783,СВЦЭМ!$A$40:$A$783,$A280,СВЦЭМ!$B$40:$B$783,D$261)+'СЕТ СН'!$F$15</f>
        <v>0</v>
      </c>
      <c r="E280" s="36">
        <f>SUMIFS(СВЦЭМ!$G$40:$G$783,СВЦЭМ!$A$40:$A$783,$A280,СВЦЭМ!$B$40:$B$783,E$261)+'СЕТ СН'!$F$15</f>
        <v>0</v>
      </c>
      <c r="F280" s="36">
        <f>SUMIFS(СВЦЭМ!$G$40:$G$783,СВЦЭМ!$A$40:$A$783,$A280,СВЦЭМ!$B$40:$B$783,F$261)+'СЕТ СН'!$F$15</f>
        <v>0</v>
      </c>
      <c r="G280" s="36">
        <f>SUMIFS(СВЦЭМ!$G$40:$G$783,СВЦЭМ!$A$40:$A$783,$A280,СВЦЭМ!$B$40:$B$783,G$261)+'СЕТ СН'!$F$15</f>
        <v>0</v>
      </c>
      <c r="H280" s="36">
        <f>SUMIFS(СВЦЭМ!$G$40:$G$783,СВЦЭМ!$A$40:$A$783,$A280,СВЦЭМ!$B$40:$B$783,H$261)+'СЕТ СН'!$F$15</f>
        <v>0</v>
      </c>
      <c r="I280" s="36">
        <f>SUMIFS(СВЦЭМ!$G$40:$G$783,СВЦЭМ!$A$40:$A$783,$A280,СВЦЭМ!$B$40:$B$783,I$261)+'СЕТ СН'!$F$15</f>
        <v>0</v>
      </c>
      <c r="J280" s="36">
        <f>SUMIFS(СВЦЭМ!$G$40:$G$783,СВЦЭМ!$A$40:$A$783,$A280,СВЦЭМ!$B$40:$B$783,J$261)+'СЕТ СН'!$F$15</f>
        <v>0</v>
      </c>
      <c r="K280" s="36">
        <f>SUMIFS(СВЦЭМ!$G$40:$G$783,СВЦЭМ!$A$40:$A$783,$A280,СВЦЭМ!$B$40:$B$783,K$261)+'СЕТ СН'!$F$15</f>
        <v>0</v>
      </c>
      <c r="L280" s="36">
        <f>SUMIFS(СВЦЭМ!$G$40:$G$783,СВЦЭМ!$A$40:$A$783,$A280,СВЦЭМ!$B$40:$B$783,L$261)+'СЕТ СН'!$F$15</f>
        <v>0</v>
      </c>
      <c r="M280" s="36">
        <f>SUMIFS(СВЦЭМ!$G$40:$G$783,СВЦЭМ!$A$40:$A$783,$A280,СВЦЭМ!$B$40:$B$783,M$261)+'СЕТ СН'!$F$15</f>
        <v>0</v>
      </c>
      <c r="N280" s="36">
        <f>SUMIFS(СВЦЭМ!$G$40:$G$783,СВЦЭМ!$A$40:$A$783,$A280,СВЦЭМ!$B$40:$B$783,N$261)+'СЕТ СН'!$F$15</f>
        <v>0</v>
      </c>
      <c r="O280" s="36">
        <f>SUMIFS(СВЦЭМ!$G$40:$G$783,СВЦЭМ!$A$40:$A$783,$A280,СВЦЭМ!$B$40:$B$783,O$261)+'СЕТ СН'!$F$15</f>
        <v>0</v>
      </c>
      <c r="P280" s="36">
        <f>SUMIFS(СВЦЭМ!$G$40:$G$783,СВЦЭМ!$A$40:$A$783,$A280,СВЦЭМ!$B$40:$B$783,P$261)+'СЕТ СН'!$F$15</f>
        <v>0</v>
      </c>
      <c r="Q280" s="36">
        <f>SUMIFS(СВЦЭМ!$G$40:$G$783,СВЦЭМ!$A$40:$A$783,$A280,СВЦЭМ!$B$40:$B$783,Q$261)+'СЕТ СН'!$F$15</f>
        <v>0</v>
      </c>
      <c r="R280" s="36">
        <f>SUMIFS(СВЦЭМ!$G$40:$G$783,СВЦЭМ!$A$40:$A$783,$A280,СВЦЭМ!$B$40:$B$783,R$261)+'СЕТ СН'!$F$15</f>
        <v>0</v>
      </c>
      <c r="S280" s="36">
        <f>SUMIFS(СВЦЭМ!$G$40:$G$783,СВЦЭМ!$A$40:$A$783,$A280,СВЦЭМ!$B$40:$B$783,S$261)+'СЕТ СН'!$F$15</f>
        <v>0</v>
      </c>
      <c r="T280" s="36">
        <f>SUMIFS(СВЦЭМ!$G$40:$G$783,СВЦЭМ!$A$40:$A$783,$A280,СВЦЭМ!$B$40:$B$783,T$261)+'СЕТ СН'!$F$15</f>
        <v>0</v>
      </c>
      <c r="U280" s="36">
        <f>SUMIFS(СВЦЭМ!$G$40:$G$783,СВЦЭМ!$A$40:$A$783,$A280,СВЦЭМ!$B$40:$B$783,U$261)+'СЕТ СН'!$F$15</f>
        <v>0</v>
      </c>
      <c r="V280" s="36">
        <f>SUMIFS(СВЦЭМ!$G$40:$G$783,СВЦЭМ!$A$40:$A$783,$A280,СВЦЭМ!$B$40:$B$783,V$261)+'СЕТ СН'!$F$15</f>
        <v>0</v>
      </c>
      <c r="W280" s="36">
        <f>SUMIFS(СВЦЭМ!$G$40:$G$783,СВЦЭМ!$A$40:$A$783,$A280,СВЦЭМ!$B$40:$B$783,W$261)+'СЕТ СН'!$F$15</f>
        <v>0</v>
      </c>
      <c r="X280" s="36">
        <f>SUMIFS(СВЦЭМ!$G$40:$G$783,СВЦЭМ!$A$40:$A$783,$A280,СВЦЭМ!$B$40:$B$783,X$261)+'СЕТ СН'!$F$15</f>
        <v>0</v>
      </c>
      <c r="Y280" s="36">
        <f>SUMIFS(СВЦЭМ!$G$40:$G$783,СВЦЭМ!$A$40:$A$783,$A280,СВЦЭМ!$B$40:$B$783,Y$261)+'СЕТ СН'!$F$15</f>
        <v>0</v>
      </c>
    </row>
    <row r="281" spans="1:25" ht="15.75" hidden="1" x14ac:dyDescent="0.2">
      <c r="A281" s="35">
        <f t="shared" si="7"/>
        <v>45493</v>
      </c>
      <c r="B281" s="36">
        <f>SUMIFS(СВЦЭМ!$G$40:$G$783,СВЦЭМ!$A$40:$A$783,$A281,СВЦЭМ!$B$40:$B$783,B$261)+'СЕТ СН'!$F$15</f>
        <v>0</v>
      </c>
      <c r="C281" s="36">
        <f>SUMIFS(СВЦЭМ!$G$40:$G$783,СВЦЭМ!$A$40:$A$783,$A281,СВЦЭМ!$B$40:$B$783,C$261)+'СЕТ СН'!$F$15</f>
        <v>0</v>
      </c>
      <c r="D281" s="36">
        <f>SUMIFS(СВЦЭМ!$G$40:$G$783,СВЦЭМ!$A$40:$A$783,$A281,СВЦЭМ!$B$40:$B$783,D$261)+'СЕТ СН'!$F$15</f>
        <v>0</v>
      </c>
      <c r="E281" s="36">
        <f>SUMIFS(СВЦЭМ!$G$40:$G$783,СВЦЭМ!$A$40:$A$783,$A281,СВЦЭМ!$B$40:$B$783,E$261)+'СЕТ СН'!$F$15</f>
        <v>0</v>
      </c>
      <c r="F281" s="36">
        <f>SUMIFS(СВЦЭМ!$G$40:$G$783,СВЦЭМ!$A$40:$A$783,$A281,СВЦЭМ!$B$40:$B$783,F$261)+'СЕТ СН'!$F$15</f>
        <v>0</v>
      </c>
      <c r="G281" s="36">
        <f>SUMIFS(СВЦЭМ!$G$40:$G$783,СВЦЭМ!$A$40:$A$783,$A281,СВЦЭМ!$B$40:$B$783,G$261)+'СЕТ СН'!$F$15</f>
        <v>0</v>
      </c>
      <c r="H281" s="36">
        <f>SUMIFS(СВЦЭМ!$G$40:$G$783,СВЦЭМ!$A$40:$A$783,$A281,СВЦЭМ!$B$40:$B$783,H$261)+'СЕТ СН'!$F$15</f>
        <v>0</v>
      </c>
      <c r="I281" s="36">
        <f>SUMIFS(СВЦЭМ!$G$40:$G$783,СВЦЭМ!$A$40:$A$783,$A281,СВЦЭМ!$B$40:$B$783,I$261)+'СЕТ СН'!$F$15</f>
        <v>0</v>
      </c>
      <c r="J281" s="36">
        <f>SUMIFS(СВЦЭМ!$G$40:$G$783,СВЦЭМ!$A$40:$A$783,$A281,СВЦЭМ!$B$40:$B$783,J$261)+'СЕТ СН'!$F$15</f>
        <v>0</v>
      </c>
      <c r="K281" s="36">
        <f>SUMIFS(СВЦЭМ!$G$40:$G$783,СВЦЭМ!$A$40:$A$783,$A281,СВЦЭМ!$B$40:$B$783,K$261)+'СЕТ СН'!$F$15</f>
        <v>0</v>
      </c>
      <c r="L281" s="36">
        <f>SUMIFS(СВЦЭМ!$G$40:$G$783,СВЦЭМ!$A$40:$A$783,$A281,СВЦЭМ!$B$40:$B$783,L$261)+'СЕТ СН'!$F$15</f>
        <v>0</v>
      </c>
      <c r="M281" s="36">
        <f>SUMIFS(СВЦЭМ!$G$40:$G$783,СВЦЭМ!$A$40:$A$783,$A281,СВЦЭМ!$B$40:$B$783,M$261)+'СЕТ СН'!$F$15</f>
        <v>0</v>
      </c>
      <c r="N281" s="36">
        <f>SUMIFS(СВЦЭМ!$G$40:$G$783,СВЦЭМ!$A$40:$A$783,$A281,СВЦЭМ!$B$40:$B$783,N$261)+'СЕТ СН'!$F$15</f>
        <v>0</v>
      </c>
      <c r="O281" s="36">
        <f>SUMIFS(СВЦЭМ!$G$40:$G$783,СВЦЭМ!$A$40:$A$783,$A281,СВЦЭМ!$B$40:$B$783,O$261)+'СЕТ СН'!$F$15</f>
        <v>0</v>
      </c>
      <c r="P281" s="36">
        <f>SUMIFS(СВЦЭМ!$G$40:$G$783,СВЦЭМ!$A$40:$A$783,$A281,СВЦЭМ!$B$40:$B$783,P$261)+'СЕТ СН'!$F$15</f>
        <v>0</v>
      </c>
      <c r="Q281" s="36">
        <f>SUMIFS(СВЦЭМ!$G$40:$G$783,СВЦЭМ!$A$40:$A$783,$A281,СВЦЭМ!$B$40:$B$783,Q$261)+'СЕТ СН'!$F$15</f>
        <v>0</v>
      </c>
      <c r="R281" s="36">
        <f>SUMIFS(СВЦЭМ!$G$40:$G$783,СВЦЭМ!$A$40:$A$783,$A281,СВЦЭМ!$B$40:$B$783,R$261)+'СЕТ СН'!$F$15</f>
        <v>0</v>
      </c>
      <c r="S281" s="36">
        <f>SUMIFS(СВЦЭМ!$G$40:$G$783,СВЦЭМ!$A$40:$A$783,$A281,СВЦЭМ!$B$40:$B$783,S$261)+'СЕТ СН'!$F$15</f>
        <v>0</v>
      </c>
      <c r="T281" s="36">
        <f>SUMIFS(СВЦЭМ!$G$40:$G$783,СВЦЭМ!$A$40:$A$783,$A281,СВЦЭМ!$B$40:$B$783,T$261)+'СЕТ СН'!$F$15</f>
        <v>0</v>
      </c>
      <c r="U281" s="36">
        <f>SUMIFS(СВЦЭМ!$G$40:$G$783,СВЦЭМ!$A$40:$A$783,$A281,СВЦЭМ!$B$40:$B$783,U$261)+'СЕТ СН'!$F$15</f>
        <v>0</v>
      </c>
      <c r="V281" s="36">
        <f>SUMIFS(СВЦЭМ!$G$40:$G$783,СВЦЭМ!$A$40:$A$783,$A281,СВЦЭМ!$B$40:$B$783,V$261)+'СЕТ СН'!$F$15</f>
        <v>0</v>
      </c>
      <c r="W281" s="36">
        <f>SUMIFS(СВЦЭМ!$G$40:$G$783,СВЦЭМ!$A$40:$A$783,$A281,СВЦЭМ!$B$40:$B$783,W$261)+'СЕТ СН'!$F$15</f>
        <v>0</v>
      </c>
      <c r="X281" s="36">
        <f>SUMIFS(СВЦЭМ!$G$40:$G$783,СВЦЭМ!$A$40:$A$783,$A281,СВЦЭМ!$B$40:$B$783,X$261)+'СЕТ СН'!$F$15</f>
        <v>0</v>
      </c>
      <c r="Y281" s="36">
        <f>SUMIFS(СВЦЭМ!$G$40:$G$783,СВЦЭМ!$A$40:$A$783,$A281,СВЦЭМ!$B$40:$B$783,Y$261)+'СЕТ СН'!$F$15</f>
        <v>0</v>
      </c>
    </row>
    <row r="282" spans="1:25" ht="15.75" hidden="1" x14ac:dyDescent="0.2">
      <c r="A282" s="35">
        <f t="shared" si="7"/>
        <v>45494</v>
      </c>
      <c r="B282" s="36">
        <f>SUMIFS(СВЦЭМ!$G$40:$G$783,СВЦЭМ!$A$40:$A$783,$A282,СВЦЭМ!$B$40:$B$783,B$261)+'СЕТ СН'!$F$15</f>
        <v>0</v>
      </c>
      <c r="C282" s="36">
        <f>SUMIFS(СВЦЭМ!$G$40:$G$783,СВЦЭМ!$A$40:$A$783,$A282,СВЦЭМ!$B$40:$B$783,C$261)+'СЕТ СН'!$F$15</f>
        <v>0</v>
      </c>
      <c r="D282" s="36">
        <f>SUMIFS(СВЦЭМ!$G$40:$G$783,СВЦЭМ!$A$40:$A$783,$A282,СВЦЭМ!$B$40:$B$783,D$261)+'СЕТ СН'!$F$15</f>
        <v>0</v>
      </c>
      <c r="E282" s="36">
        <f>SUMIFS(СВЦЭМ!$G$40:$G$783,СВЦЭМ!$A$40:$A$783,$A282,СВЦЭМ!$B$40:$B$783,E$261)+'СЕТ СН'!$F$15</f>
        <v>0</v>
      </c>
      <c r="F282" s="36">
        <f>SUMIFS(СВЦЭМ!$G$40:$G$783,СВЦЭМ!$A$40:$A$783,$A282,СВЦЭМ!$B$40:$B$783,F$261)+'СЕТ СН'!$F$15</f>
        <v>0</v>
      </c>
      <c r="G282" s="36">
        <f>SUMIFS(СВЦЭМ!$G$40:$G$783,СВЦЭМ!$A$40:$A$783,$A282,СВЦЭМ!$B$40:$B$783,G$261)+'СЕТ СН'!$F$15</f>
        <v>0</v>
      </c>
      <c r="H282" s="36">
        <f>SUMIFS(СВЦЭМ!$G$40:$G$783,СВЦЭМ!$A$40:$A$783,$A282,СВЦЭМ!$B$40:$B$783,H$261)+'СЕТ СН'!$F$15</f>
        <v>0</v>
      </c>
      <c r="I282" s="36">
        <f>SUMIFS(СВЦЭМ!$G$40:$G$783,СВЦЭМ!$A$40:$A$783,$A282,СВЦЭМ!$B$40:$B$783,I$261)+'СЕТ СН'!$F$15</f>
        <v>0</v>
      </c>
      <c r="J282" s="36">
        <f>SUMIFS(СВЦЭМ!$G$40:$G$783,СВЦЭМ!$A$40:$A$783,$A282,СВЦЭМ!$B$40:$B$783,J$261)+'СЕТ СН'!$F$15</f>
        <v>0</v>
      </c>
      <c r="K282" s="36">
        <f>SUMIFS(СВЦЭМ!$G$40:$G$783,СВЦЭМ!$A$40:$A$783,$A282,СВЦЭМ!$B$40:$B$783,K$261)+'СЕТ СН'!$F$15</f>
        <v>0</v>
      </c>
      <c r="L282" s="36">
        <f>SUMIFS(СВЦЭМ!$G$40:$G$783,СВЦЭМ!$A$40:$A$783,$A282,СВЦЭМ!$B$40:$B$783,L$261)+'СЕТ СН'!$F$15</f>
        <v>0</v>
      </c>
      <c r="M282" s="36">
        <f>SUMIFS(СВЦЭМ!$G$40:$G$783,СВЦЭМ!$A$40:$A$783,$A282,СВЦЭМ!$B$40:$B$783,M$261)+'СЕТ СН'!$F$15</f>
        <v>0</v>
      </c>
      <c r="N282" s="36">
        <f>SUMIFS(СВЦЭМ!$G$40:$G$783,СВЦЭМ!$A$40:$A$783,$A282,СВЦЭМ!$B$40:$B$783,N$261)+'СЕТ СН'!$F$15</f>
        <v>0</v>
      </c>
      <c r="O282" s="36">
        <f>SUMIFS(СВЦЭМ!$G$40:$G$783,СВЦЭМ!$A$40:$A$783,$A282,СВЦЭМ!$B$40:$B$783,O$261)+'СЕТ СН'!$F$15</f>
        <v>0</v>
      </c>
      <c r="P282" s="36">
        <f>SUMIFS(СВЦЭМ!$G$40:$G$783,СВЦЭМ!$A$40:$A$783,$A282,СВЦЭМ!$B$40:$B$783,P$261)+'СЕТ СН'!$F$15</f>
        <v>0</v>
      </c>
      <c r="Q282" s="36">
        <f>SUMIFS(СВЦЭМ!$G$40:$G$783,СВЦЭМ!$A$40:$A$783,$A282,СВЦЭМ!$B$40:$B$783,Q$261)+'СЕТ СН'!$F$15</f>
        <v>0</v>
      </c>
      <c r="R282" s="36">
        <f>SUMIFS(СВЦЭМ!$G$40:$G$783,СВЦЭМ!$A$40:$A$783,$A282,СВЦЭМ!$B$40:$B$783,R$261)+'СЕТ СН'!$F$15</f>
        <v>0</v>
      </c>
      <c r="S282" s="36">
        <f>SUMIFS(СВЦЭМ!$G$40:$G$783,СВЦЭМ!$A$40:$A$783,$A282,СВЦЭМ!$B$40:$B$783,S$261)+'СЕТ СН'!$F$15</f>
        <v>0</v>
      </c>
      <c r="T282" s="36">
        <f>SUMIFS(СВЦЭМ!$G$40:$G$783,СВЦЭМ!$A$40:$A$783,$A282,СВЦЭМ!$B$40:$B$783,T$261)+'СЕТ СН'!$F$15</f>
        <v>0</v>
      </c>
      <c r="U282" s="36">
        <f>SUMIFS(СВЦЭМ!$G$40:$G$783,СВЦЭМ!$A$40:$A$783,$A282,СВЦЭМ!$B$40:$B$783,U$261)+'СЕТ СН'!$F$15</f>
        <v>0</v>
      </c>
      <c r="V282" s="36">
        <f>SUMIFS(СВЦЭМ!$G$40:$G$783,СВЦЭМ!$A$40:$A$783,$A282,СВЦЭМ!$B$40:$B$783,V$261)+'СЕТ СН'!$F$15</f>
        <v>0</v>
      </c>
      <c r="W282" s="36">
        <f>SUMIFS(СВЦЭМ!$G$40:$G$783,СВЦЭМ!$A$40:$A$783,$A282,СВЦЭМ!$B$40:$B$783,W$261)+'СЕТ СН'!$F$15</f>
        <v>0</v>
      </c>
      <c r="X282" s="36">
        <f>SUMIFS(СВЦЭМ!$G$40:$G$783,СВЦЭМ!$A$40:$A$783,$A282,СВЦЭМ!$B$40:$B$783,X$261)+'СЕТ СН'!$F$15</f>
        <v>0</v>
      </c>
      <c r="Y282" s="36">
        <f>SUMIFS(СВЦЭМ!$G$40:$G$783,СВЦЭМ!$A$40:$A$783,$A282,СВЦЭМ!$B$40:$B$783,Y$261)+'СЕТ СН'!$F$15</f>
        <v>0</v>
      </c>
    </row>
    <row r="283" spans="1:25" ht="15.75" hidden="1" x14ac:dyDescent="0.2">
      <c r="A283" s="35">
        <f t="shared" si="7"/>
        <v>45495</v>
      </c>
      <c r="B283" s="36">
        <f>SUMIFS(СВЦЭМ!$G$40:$G$783,СВЦЭМ!$A$40:$A$783,$A283,СВЦЭМ!$B$40:$B$783,B$261)+'СЕТ СН'!$F$15</f>
        <v>0</v>
      </c>
      <c r="C283" s="36">
        <f>SUMIFS(СВЦЭМ!$G$40:$G$783,СВЦЭМ!$A$40:$A$783,$A283,СВЦЭМ!$B$40:$B$783,C$261)+'СЕТ СН'!$F$15</f>
        <v>0</v>
      </c>
      <c r="D283" s="36">
        <f>SUMIFS(СВЦЭМ!$G$40:$G$783,СВЦЭМ!$A$40:$A$783,$A283,СВЦЭМ!$B$40:$B$783,D$261)+'СЕТ СН'!$F$15</f>
        <v>0</v>
      </c>
      <c r="E283" s="36">
        <f>SUMIFS(СВЦЭМ!$G$40:$G$783,СВЦЭМ!$A$40:$A$783,$A283,СВЦЭМ!$B$40:$B$783,E$261)+'СЕТ СН'!$F$15</f>
        <v>0</v>
      </c>
      <c r="F283" s="36">
        <f>SUMIFS(СВЦЭМ!$G$40:$G$783,СВЦЭМ!$A$40:$A$783,$A283,СВЦЭМ!$B$40:$B$783,F$261)+'СЕТ СН'!$F$15</f>
        <v>0</v>
      </c>
      <c r="G283" s="36">
        <f>SUMIFS(СВЦЭМ!$G$40:$G$783,СВЦЭМ!$A$40:$A$783,$A283,СВЦЭМ!$B$40:$B$783,G$261)+'СЕТ СН'!$F$15</f>
        <v>0</v>
      </c>
      <c r="H283" s="36">
        <f>SUMIFS(СВЦЭМ!$G$40:$G$783,СВЦЭМ!$A$40:$A$783,$A283,СВЦЭМ!$B$40:$B$783,H$261)+'СЕТ СН'!$F$15</f>
        <v>0</v>
      </c>
      <c r="I283" s="36">
        <f>SUMIFS(СВЦЭМ!$G$40:$G$783,СВЦЭМ!$A$40:$A$783,$A283,СВЦЭМ!$B$40:$B$783,I$261)+'СЕТ СН'!$F$15</f>
        <v>0</v>
      </c>
      <c r="J283" s="36">
        <f>SUMIFS(СВЦЭМ!$G$40:$G$783,СВЦЭМ!$A$40:$A$783,$A283,СВЦЭМ!$B$40:$B$783,J$261)+'СЕТ СН'!$F$15</f>
        <v>0</v>
      </c>
      <c r="K283" s="36">
        <f>SUMIFS(СВЦЭМ!$G$40:$G$783,СВЦЭМ!$A$40:$A$783,$A283,СВЦЭМ!$B$40:$B$783,K$261)+'СЕТ СН'!$F$15</f>
        <v>0</v>
      </c>
      <c r="L283" s="36">
        <f>SUMIFS(СВЦЭМ!$G$40:$G$783,СВЦЭМ!$A$40:$A$783,$A283,СВЦЭМ!$B$40:$B$783,L$261)+'СЕТ СН'!$F$15</f>
        <v>0</v>
      </c>
      <c r="M283" s="36">
        <f>SUMIFS(СВЦЭМ!$G$40:$G$783,СВЦЭМ!$A$40:$A$783,$A283,СВЦЭМ!$B$40:$B$783,M$261)+'СЕТ СН'!$F$15</f>
        <v>0</v>
      </c>
      <c r="N283" s="36">
        <f>SUMIFS(СВЦЭМ!$G$40:$G$783,СВЦЭМ!$A$40:$A$783,$A283,СВЦЭМ!$B$40:$B$783,N$261)+'СЕТ СН'!$F$15</f>
        <v>0</v>
      </c>
      <c r="O283" s="36">
        <f>SUMIFS(СВЦЭМ!$G$40:$G$783,СВЦЭМ!$A$40:$A$783,$A283,СВЦЭМ!$B$40:$B$783,O$261)+'СЕТ СН'!$F$15</f>
        <v>0</v>
      </c>
      <c r="P283" s="36">
        <f>SUMIFS(СВЦЭМ!$G$40:$G$783,СВЦЭМ!$A$40:$A$783,$A283,СВЦЭМ!$B$40:$B$783,P$261)+'СЕТ СН'!$F$15</f>
        <v>0</v>
      </c>
      <c r="Q283" s="36">
        <f>SUMIFS(СВЦЭМ!$G$40:$G$783,СВЦЭМ!$A$40:$A$783,$A283,СВЦЭМ!$B$40:$B$783,Q$261)+'СЕТ СН'!$F$15</f>
        <v>0</v>
      </c>
      <c r="R283" s="36">
        <f>SUMIFS(СВЦЭМ!$G$40:$G$783,СВЦЭМ!$A$40:$A$783,$A283,СВЦЭМ!$B$40:$B$783,R$261)+'СЕТ СН'!$F$15</f>
        <v>0</v>
      </c>
      <c r="S283" s="36">
        <f>SUMIFS(СВЦЭМ!$G$40:$G$783,СВЦЭМ!$A$40:$A$783,$A283,СВЦЭМ!$B$40:$B$783,S$261)+'СЕТ СН'!$F$15</f>
        <v>0</v>
      </c>
      <c r="T283" s="36">
        <f>SUMIFS(СВЦЭМ!$G$40:$G$783,СВЦЭМ!$A$40:$A$783,$A283,СВЦЭМ!$B$40:$B$783,T$261)+'СЕТ СН'!$F$15</f>
        <v>0</v>
      </c>
      <c r="U283" s="36">
        <f>SUMIFS(СВЦЭМ!$G$40:$G$783,СВЦЭМ!$A$40:$A$783,$A283,СВЦЭМ!$B$40:$B$783,U$261)+'СЕТ СН'!$F$15</f>
        <v>0</v>
      </c>
      <c r="V283" s="36">
        <f>SUMIFS(СВЦЭМ!$G$40:$G$783,СВЦЭМ!$A$40:$A$783,$A283,СВЦЭМ!$B$40:$B$783,V$261)+'СЕТ СН'!$F$15</f>
        <v>0</v>
      </c>
      <c r="W283" s="36">
        <f>SUMIFS(СВЦЭМ!$G$40:$G$783,СВЦЭМ!$A$40:$A$783,$A283,СВЦЭМ!$B$40:$B$783,W$261)+'СЕТ СН'!$F$15</f>
        <v>0</v>
      </c>
      <c r="X283" s="36">
        <f>SUMIFS(СВЦЭМ!$G$40:$G$783,СВЦЭМ!$A$40:$A$783,$A283,СВЦЭМ!$B$40:$B$783,X$261)+'СЕТ СН'!$F$15</f>
        <v>0</v>
      </c>
      <c r="Y283" s="36">
        <f>SUMIFS(СВЦЭМ!$G$40:$G$783,СВЦЭМ!$A$40:$A$783,$A283,СВЦЭМ!$B$40:$B$783,Y$261)+'СЕТ СН'!$F$15</f>
        <v>0</v>
      </c>
    </row>
    <row r="284" spans="1:25" ht="15.75" hidden="1" x14ac:dyDescent="0.2">
      <c r="A284" s="35">
        <f t="shared" si="7"/>
        <v>45496</v>
      </c>
      <c r="B284" s="36">
        <f>SUMIFS(СВЦЭМ!$G$40:$G$783,СВЦЭМ!$A$40:$A$783,$A284,СВЦЭМ!$B$40:$B$783,B$261)+'СЕТ СН'!$F$15</f>
        <v>0</v>
      </c>
      <c r="C284" s="36">
        <f>SUMIFS(СВЦЭМ!$G$40:$G$783,СВЦЭМ!$A$40:$A$783,$A284,СВЦЭМ!$B$40:$B$783,C$261)+'СЕТ СН'!$F$15</f>
        <v>0</v>
      </c>
      <c r="D284" s="36">
        <f>SUMIFS(СВЦЭМ!$G$40:$G$783,СВЦЭМ!$A$40:$A$783,$A284,СВЦЭМ!$B$40:$B$783,D$261)+'СЕТ СН'!$F$15</f>
        <v>0</v>
      </c>
      <c r="E284" s="36">
        <f>SUMIFS(СВЦЭМ!$G$40:$G$783,СВЦЭМ!$A$40:$A$783,$A284,СВЦЭМ!$B$40:$B$783,E$261)+'СЕТ СН'!$F$15</f>
        <v>0</v>
      </c>
      <c r="F284" s="36">
        <f>SUMIFS(СВЦЭМ!$G$40:$G$783,СВЦЭМ!$A$40:$A$783,$A284,СВЦЭМ!$B$40:$B$783,F$261)+'СЕТ СН'!$F$15</f>
        <v>0</v>
      </c>
      <c r="G284" s="36">
        <f>SUMIFS(СВЦЭМ!$G$40:$G$783,СВЦЭМ!$A$40:$A$783,$A284,СВЦЭМ!$B$40:$B$783,G$261)+'СЕТ СН'!$F$15</f>
        <v>0</v>
      </c>
      <c r="H284" s="36">
        <f>SUMIFS(СВЦЭМ!$G$40:$G$783,СВЦЭМ!$A$40:$A$783,$A284,СВЦЭМ!$B$40:$B$783,H$261)+'СЕТ СН'!$F$15</f>
        <v>0</v>
      </c>
      <c r="I284" s="36">
        <f>SUMIFS(СВЦЭМ!$G$40:$G$783,СВЦЭМ!$A$40:$A$783,$A284,СВЦЭМ!$B$40:$B$783,I$261)+'СЕТ СН'!$F$15</f>
        <v>0</v>
      </c>
      <c r="J284" s="36">
        <f>SUMIFS(СВЦЭМ!$G$40:$G$783,СВЦЭМ!$A$40:$A$783,$A284,СВЦЭМ!$B$40:$B$783,J$261)+'СЕТ СН'!$F$15</f>
        <v>0</v>
      </c>
      <c r="K284" s="36">
        <f>SUMIFS(СВЦЭМ!$G$40:$G$783,СВЦЭМ!$A$40:$A$783,$A284,СВЦЭМ!$B$40:$B$783,K$261)+'СЕТ СН'!$F$15</f>
        <v>0</v>
      </c>
      <c r="L284" s="36">
        <f>SUMIFS(СВЦЭМ!$G$40:$G$783,СВЦЭМ!$A$40:$A$783,$A284,СВЦЭМ!$B$40:$B$783,L$261)+'СЕТ СН'!$F$15</f>
        <v>0</v>
      </c>
      <c r="M284" s="36">
        <f>SUMIFS(СВЦЭМ!$G$40:$G$783,СВЦЭМ!$A$40:$A$783,$A284,СВЦЭМ!$B$40:$B$783,M$261)+'СЕТ СН'!$F$15</f>
        <v>0</v>
      </c>
      <c r="N284" s="36">
        <f>SUMIFS(СВЦЭМ!$G$40:$G$783,СВЦЭМ!$A$40:$A$783,$A284,СВЦЭМ!$B$40:$B$783,N$261)+'СЕТ СН'!$F$15</f>
        <v>0</v>
      </c>
      <c r="O284" s="36">
        <f>SUMIFS(СВЦЭМ!$G$40:$G$783,СВЦЭМ!$A$40:$A$783,$A284,СВЦЭМ!$B$40:$B$783,O$261)+'СЕТ СН'!$F$15</f>
        <v>0</v>
      </c>
      <c r="P284" s="36">
        <f>SUMIFS(СВЦЭМ!$G$40:$G$783,СВЦЭМ!$A$40:$A$783,$A284,СВЦЭМ!$B$40:$B$783,P$261)+'СЕТ СН'!$F$15</f>
        <v>0</v>
      </c>
      <c r="Q284" s="36">
        <f>SUMIFS(СВЦЭМ!$G$40:$G$783,СВЦЭМ!$A$40:$A$783,$A284,СВЦЭМ!$B$40:$B$783,Q$261)+'СЕТ СН'!$F$15</f>
        <v>0</v>
      </c>
      <c r="R284" s="36">
        <f>SUMIFS(СВЦЭМ!$G$40:$G$783,СВЦЭМ!$A$40:$A$783,$A284,СВЦЭМ!$B$40:$B$783,R$261)+'СЕТ СН'!$F$15</f>
        <v>0</v>
      </c>
      <c r="S284" s="36">
        <f>SUMIFS(СВЦЭМ!$G$40:$G$783,СВЦЭМ!$A$40:$A$783,$A284,СВЦЭМ!$B$40:$B$783,S$261)+'СЕТ СН'!$F$15</f>
        <v>0</v>
      </c>
      <c r="T284" s="36">
        <f>SUMIFS(СВЦЭМ!$G$40:$G$783,СВЦЭМ!$A$40:$A$783,$A284,СВЦЭМ!$B$40:$B$783,T$261)+'СЕТ СН'!$F$15</f>
        <v>0</v>
      </c>
      <c r="U284" s="36">
        <f>SUMIFS(СВЦЭМ!$G$40:$G$783,СВЦЭМ!$A$40:$A$783,$A284,СВЦЭМ!$B$40:$B$783,U$261)+'СЕТ СН'!$F$15</f>
        <v>0</v>
      </c>
      <c r="V284" s="36">
        <f>SUMIFS(СВЦЭМ!$G$40:$G$783,СВЦЭМ!$A$40:$A$783,$A284,СВЦЭМ!$B$40:$B$783,V$261)+'СЕТ СН'!$F$15</f>
        <v>0</v>
      </c>
      <c r="W284" s="36">
        <f>SUMIFS(СВЦЭМ!$G$40:$G$783,СВЦЭМ!$A$40:$A$783,$A284,СВЦЭМ!$B$40:$B$783,W$261)+'СЕТ СН'!$F$15</f>
        <v>0</v>
      </c>
      <c r="X284" s="36">
        <f>SUMIFS(СВЦЭМ!$G$40:$G$783,СВЦЭМ!$A$40:$A$783,$A284,СВЦЭМ!$B$40:$B$783,X$261)+'СЕТ СН'!$F$15</f>
        <v>0</v>
      </c>
      <c r="Y284" s="36">
        <f>SUMIFS(СВЦЭМ!$G$40:$G$783,СВЦЭМ!$A$40:$A$783,$A284,СВЦЭМ!$B$40:$B$783,Y$261)+'СЕТ СН'!$F$15</f>
        <v>0</v>
      </c>
    </row>
    <row r="285" spans="1:25" ht="15.75" hidden="1" x14ac:dyDescent="0.2">
      <c r="A285" s="35">
        <f t="shared" si="7"/>
        <v>45497</v>
      </c>
      <c r="B285" s="36">
        <f>SUMIFS(СВЦЭМ!$G$40:$G$783,СВЦЭМ!$A$40:$A$783,$A285,СВЦЭМ!$B$40:$B$783,B$261)+'СЕТ СН'!$F$15</f>
        <v>0</v>
      </c>
      <c r="C285" s="36">
        <f>SUMIFS(СВЦЭМ!$G$40:$G$783,СВЦЭМ!$A$40:$A$783,$A285,СВЦЭМ!$B$40:$B$783,C$261)+'СЕТ СН'!$F$15</f>
        <v>0</v>
      </c>
      <c r="D285" s="36">
        <f>SUMIFS(СВЦЭМ!$G$40:$G$783,СВЦЭМ!$A$40:$A$783,$A285,СВЦЭМ!$B$40:$B$783,D$261)+'СЕТ СН'!$F$15</f>
        <v>0</v>
      </c>
      <c r="E285" s="36">
        <f>SUMIFS(СВЦЭМ!$G$40:$G$783,СВЦЭМ!$A$40:$A$783,$A285,СВЦЭМ!$B$40:$B$783,E$261)+'СЕТ СН'!$F$15</f>
        <v>0</v>
      </c>
      <c r="F285" s="36">
        <f>SUMIFS(СВЦЭМ!$G$40:$G$783,СВЦЭМ!$A$40:$A$783,$A285,СВЦЭМ!$B$40:$B$783,F$261)+'СЕТ СН'!$F$15</f>
        <v>0</v>
      </c>
      <c r="G285" s="36">
        <f>SUMIFS(СВЦЭМ!$G$40:$G$783,СВЦЭМ!$A$40:$A$783,$A285,СВЦЭМ!$B$40:$B$783,G$261)+'СЕТ СН'!$F$15</f>
        <v>0</v>
      </c>
      <c r="H285" s="36">
        <f>SUMIFS(СВЦЭМ!$G$40:$G$783,СВЦЭМ!$A$40:$A$783,$A285,СВЦЭМ!$B$40:$B$783,H$261)+'СЕТ СН'!$F$15</f>
        <v>0</v>
      </c>
      <c r="I285" s="36">
        <f>SUMIFS(СВЦЭМ!$G$40:$G$783,СВЦЭМ!$A$40:$A$783,$A285,СВЦЭМ!$B$40:$B$783,I$261)+'СЕТ СН'!$F$15</f>
        <v>0</v>
      </c>
      <c r="J285" s="36">
        <f>SUMIFS(СВЦЭМ!$G$40:$G$783,СВЦЭМ!$A$40:$A$783,$A285,СВЦЭМ!$B$40:$B$783,J$261)+'СЕТ СН'!$F$15</f>
        <v>0</v>
      </c>
      <c r="K285" s="36">
        <f>SUMIFS(СВЦЭМ!$G$40:$G$783,СВЦЭМ!$A$40:$A$783,$A285,СВЦЭМ!$B$40:$B$783,K$261)+'СЕТ СН'!$F$15</f>
        <v>0</v>
      </c>
      <c r="L285" s="36">
        <f>SUMIFS(СВЦЭМ!$G$40:$G$783,СВЦЭМ!$A$40:$A$783,$A285,СВЦЭМ!$B$40:$B$783,L$261)+'СЕТ СН'!$F$15</f>
        <v>0</v>
      </c>
      <c r="M285" s="36">
        <f>SUMIFS(СВЦЭМ!$G$40:$G$783,СВЦЭМ!$A$40:$A$783,$A285,СВЦЭМ!$B$40:$B$783,M$261)+'СЕТ СН'!$F$15</f>
        <v>0</v>
      </c>
      <c r="N285" s="36">
        <f>SUMIFS(СВЦЭМ!$G$40:$G$783,СВЦЭМ!$A$40:$A$783,$A285,СВЦЭМ!$B$40:$B$783,N$261)+'СЕТ СН'!$F$15</f>
        <v>0</v>
      </c>
      <c r="O285" s="36">
        <f>SUMIFS(СВЦЭМ!$G$40:$G$783,СВЦЭМ!$A$40:$A$783,$A285,СВЦЭМ!$B$40:$B$783,O$261)+'СЕТ СН'!$F$15</f>
        <v>0</v>
      </c>
      <c r="P285" s="36">
        <f>SUMIFS(СВЦЭМ!$G$40:$G$783,СВЦЭМ!$A$40:$A$783,$A285,СВЦЭМ!$B$40:$B$783,P$261)+'СЕТ СН'!$F$15</f>
        <v>0</v>
      </c>
      <c r="Q285" s="36">
        <f>SUMIFS(СВЦЭМ!$G$40:$G$783,СВЦЭМ!$A$40:$A$783,$A285,СВЦЭМ!$B$40:$B$783,Q$261)+'СЕТ СН'!$F$15</f>
        <v>0</v>
      </c>
      <c r="R285" s="36">
        <f>SUMIFS(СВЦЭМ!$G$40:$G$783,СВЦЭМ!$A$40:$A$783,$A285,СВЦЭМ!$B$40:$B$783,R$261)+'СЕТ СН'!$F$15</f>
        <v>0</v>
      </c>
      <c r="S285" s="36">
        <f>SUMIFS(СВЦЭМ!$G$40:$G$783,СВЦЭМ!$A$40:$A$783,$A285,СВЦЭМ!$B$40:$B$783,S$261)+'СЕТ СН'!$F$15</f>
        <v>0</v>
      </c>
      <c r="T285" s="36">
        <f>SUMIFS(СВЦЭМ!$G$40:$G$783,СВЦЭМ!$A$40:$A$783,$A285,СВЦЭМ!$B$40:$B$783,T$261)+'СЕТ СН'!$F$15</f>
        <v>0</v>
      </c>
      <c r="U285" s="36">
        <f>SUMIFS(СВЦЭМ!$G$40:$G$783,СВЦЭМ!$A$40:$A$783,$A285,СВЦЭМ!$B$40:$B$783,U$261)+'СЕТ СН'!$F$15</f>
        <v>0</v>
      </c>
      <c r="V285" s="36">
        <f>SUMIFS(СВЦЭМ!$G$40:$G$783,СВЦЭМ!$A$40:$A$783,$A285,СВЦЭМ!$B$40:$B$783,V$261)+'СЕТ СН'!$F$15</f>
        <v>0</v>
      </c>
      <c r="W285" s="36">
        <f>SUMIFS(СВЦЭМ!$G$40:$G$783,СВЦЭМ!$A$40:$A$783,$A285,СВЦЭМ!$B$40:$B$783,W$261)+'СЕТ СН'!$F$15</f>
        <v>0</v>
      </c>
      <c r="X285" s="36">
        <f>SUMIFS(СВЦЭМ!$G$40:$G$783,СВЦЭМ!$A$40:$A$783,$A285,СВЦЭМ!$B$40:$B$783,X$261)+'СЕТ СН'!$F$15</f>
        <v>0</v>
      </c>
      <c r="Y285" s="36">
        <f>SUMIFS(СВЦЭМ!$G$40:$G$783,СВЦЭМ!$A$40:$A$783,$A285,СВЦЭМ!$B$40:$B$783,Y$261)+'СЕТ СН'!$F$15</f>
        <v>0</v>
      </c>
    </row>
    <row r="286" spans="1:25" ht="15.75" hidden="1" x14ac:dyDescent="0.2">
      <c r="A286" s="35">
        <f t="shared" si="7"/>
        <v>45498</v>
      </c>
      <c r="B286" s="36">
        <f>SUMIFS(СВЦЭМ!$G$40:$G$783,СВЦЭМ!$A$40:$A$783,$A286,СВЦЭМ!$B$40:$B$783,B$261)+'СЕТ СН'!$F$15</f>
        <v>0</v>
      </c>
      <c r="C286" s="36">
        <f>SUMIFS(СВЦЭМ!$G$40:$G$783,СВЦЭМ!$A$40:$A$783,$A286,СВЦЭМ!$B$40:$B$783,C$261)+'СЕТ СН'!$F$15</f>
        <v>0</v>
      </c>
      <c r="D286" s="36">
        <f>SUMIFS(СВЦЭМ!$G$40:$G$783,СВЦЭМ!$A$40:$A$783,$A286,СВЦЭМ!$B$40:$B$783,D$261)+'СЕТ СН'!$F$15</f>
        <v>0</v>
      </c>
      <c r="E286" s="36">
        <f>SUMIFS(СВЦЭМ!$G$40:$G$783,СВЦЭМ!$A$40:$A$783,$A286,СВЦЭМ!$B$40:$B$783,E$261)+'СЕТ СН'!$F$15</f>
        <v>0</v>
      </c>
      <c r="F286" s="36">
        <f>SUMIFS(СВЦЭМ!$G$40:$G$783,СВЦЭМ!$A$40:$A$783,$A286,СВЦЭМ!$B$40:$B$783,F$261)+'СЕТ СН'!$F$15</f>
        <v>0</v>
      </c>
      <c r="G286" s="36">
        <f>SUMIFS(СВЦЭМ!$G$40:$G$783,СВЦЭМ!$A$40:$A$783,$A286,СВЦЭМ!$B$40:$B$783,G$261)+'СЕТ СН'!$F$15</f>
        <v>0</v>
      </c>
      <c r="H286" s="36">
        <f>SUMIFS(СВЦЭМ!$G$40:$G$783,СВЦЭМ!$A$40:$A$783,$A286,СВЦЭМ!$B$40:$B$783,H$261)+'СЕТ СН'!$F$15</f>
        <v>0</v>
      </c>
      <c r="I286" s="36">
        <f>SUMIFS(СВЦЭМ!$G$40:$G$783,СВЦЭМ!$A$40:$A$783,$A286,СВЦЭМ!$B$40:$B$783,I$261)+'СЕТ СН'!$F$15</f>
        <v>0</v>
      </c>
      <c r="J286" s="36">
        <f>SUMIFS(СВЦЭМ!$G$40:$G$783,СВЦЭМ!$A$40:$A$783,$A286,СВЦЭМ!$B$40:$B$783,J$261)+'СЕТ СН'!$F$15</f>
        <v>0</v>
      </c>
      <c r="K286" s="36">
        <f>SUMIFS(СВЦЭМ!$G$40:$G$783,СВЦЭМ!$A$40:$A$783,$A286,СВЦЭМ!$B$40:$B$783,K$261)+'СЕТ СН'!$F$15</f>
        <v>0</v>
      </c>
      <c r="L286" s="36">
        <f>SUMIFS(СВЦЭМ!$G$40:$G$783,СВЦЭМ!$A$40:$A$783,$A286,СВЦЭМ!$B$40:$B$783,L$261)+'СЕТ СН'!$F$15</f>
        <v>0</v>
      </c>
      <c r="M286" s="36">
        <f>SUMIFS(СВЦЭМ!$G$40:$G$783,СВЦЭМ!$A$40:$A$783,$A286,СВЦЭМ!$B$40:$B$783,M$261)+'СЕТ СН'!$F$15</f>
        <v>0</v>
      </c>
      <c r="N286" s="36">
        <f>SUMIFS(СВЦЭМ!$G$40:$G$783,СВЦЭМ!$A$40:$A$783,$A286,СВЦЭМ!$B$40:$B$783,N$261)+'СЕТ СН'!$F$15</f>
        <v>0</v>
      </c>
      <c r="O286" s="36">
        <f>SUMIFS(СВЦЭМ!$G$40:$G$783,СВЦЭМ!$A$40:$A$783,$A286,СВЦЭМ!$B$40:$B$783,O$261)+'СЕТ СН'!$F$15</f>
        <v>0</v>
      </c>
      <c r="P286" s="36">
        <f>SUMIFS(СВЦЭМ!$G$40:$G$783,СВЦЭМ!$A$40:$A$783,$A286,СВЦЭМ!$B$40:$B$783,P$261)+'СЕТ СН'!$F$15</f>
        <v>0</v>
      </c>
      <c r="Q286" s="36">
        <f>SUMIFS(СВЦЭМ!$G$40:$G$783,СВЦЭМ!$A$40:$A$783,$A286,СВЦЭМ!$B$40:$B$783,Q$261)+'СЕТ СН'!$F$15</f>
        <v>0</v>
      </c>
      <c r="R286" s="36">
        <f>SUMIFS(СВЦЭМ!$G$40:$G$783,СВЦЭМ!$A$40:$A$783,$A286,СВЦЭМ!$B$40:$B$783,R$261)+'СЕТ СН'!$F$15</f>
        <v>0</v>
      </c>
      <c r="S286" s="36">
        <f>SUMIFS(СВЦЭМ!$G$40:$G$783,СВЦЭМ!$A$40:$A$783,$A286,СВЦЭМ!$B$40:$B$783,S$261)+'СЕТ СН'!$F$15</f>
        <v>0</v>
      </c>
      <c r="T286" s="36">
        <f>SUMIFS(СВЦЭМ!$G$40:$G$783,СВЦЭМ!$A$40:$A$783,$A286,СВЦЭМ!$B$40:$B$783,T$261)+'СЕТ СН'!$F$15</f>
        <v>0</v>
      </c>
      <c r="U286" s="36">
        <f>SUMIFS(СВЦЭМ!$G$40:$G$783,СВЦЭМ!$A$40:$A$783,$A286,СВЦЭМ!$B$40:$B$783,U$261)+'СЕТ СН'!$F$15</f>
        <v>0</v>
      </c>
      <c r="V286" s="36">
        <f>SUMIFS(СВЦЭМ!$G$40:$G$783,СВЦЭМ!$A$40:$A$783,$A286,СВЦЭМ!$B$40:$B$783,V$261)+'СЕТ СН'!$F$15</f>
        <v>0</v>
      </c>
      <c r="W286" s="36">
        <f>SUMIFS(СВЦЭМ!$G$40:$G$783,СВЦЭМ!$A$40:$A$783,$A286,СВЦЭМ!$B$40:$B$783,W$261)+'СЕТ СН'!$F$15</f>
        <v>0</v>
      </c>
      <c r="X286" s="36">
        <f>SUMIFS(СВЦЭМ!$G$40:$G$783,СВЦЭМ!$A$40:$A$783,$A286,СВЦЭМ!$B$40:$B$783,X$261)+'СЕТ СН'!$F$15</f>
        <v>0</v>
      </c>
      <c r="Y286" s="36">
        <f>SUMIFS(СВЦЭМ!$G$40:$G$783,СВЦЭМ!$A$40:$A$783,$A286,СВЦЭМ!$B$40:$B$783,Y$261)+'СЕТ СН'!$F$15</f>
        <v>0</v>
      </c>
    </row>
    <row r="287" spans="1:25" ht="15.75" hidden="1" x14ac:dyDescent="0.2">
      <c r="A287" s="35">
        <f t="shared" si="7"/>
        <v>45499</v>
      </c>
      <c r="B287" s="36">
        <f>SUMIFS(СВЦЭМ!$G$40:$G$783,СВЦЭМ!$A$40:$A$783,$A287,СВЦЭМ!$B$40:$B$783,B$261)+'СЕТ СН'!$F$15</f>
        <v>0</v>
      </c>
      <c r="C287" s="36">
        <f>SUMIFS(СВЦЭМ!$G$40:$G$783,СВЦЭМ!$A$40:$A$783,$A287,СВЦЭМ!$B$40:$B$783,C$261)+'СЕТ СН'!$F$15</f>
        <v>0</v>
      </c>
      <c r="D287" s="36">
        <f>SUMIFS(СВЦЭМ!$G$40:$G$783,СВЦЭМ!$A$40:$A$783,$A287,СВЦЭМ!$B$40:$B$783,D$261)+'СЕТ СН'!$F$15</f>
        <v>0</v>
      </c>
      <c r="E287" s="36">
        <f>SUMIFS(СВЦЭМ!$G$40:$G$783,СВЦЭМ!$A$40:$A$783,$A287,СВЦЭМ!$B$40:$B$783,E$261)+'СЕТ СН'!$F$15</f>
        <v>0</v>
      </c>
      <c r="F287" s="36">
        <f>SUMIFS(СВЦЭМ!$G$40:$G$783,СВЦЭМ!$A$40:$A$783,$A287,СВЦЭМ!$B$40:$B$783,F$261)+'СЕТ СН'!$F$15</f>
        <v>0</v>
      </c>
      <c r="G287" s="36">
        <f>SUMIFS(СВЦЭМ!$G$40:$G$783,СВЦЭМ!$A$40:$A$783,$A287,СВЦЭМ!$B$40:$B$783,G$261)+'СЕТ СН'!$F$15</f>
        <v>0</v>
      </c>
      <c r="H287" s="36">
        <f>SUMIFS(СВЦЭМ!$G$40:$G$783,СВЦЭМ!$A$40:$A$783,$A287,СВЦЭМ!$B$40:$B$783,H$261)+'СЕТ СН'!$F$15</f>
        <v>0</v>
      </c>
      <c r="I287" s="36">
        <f>SUMIFS(СВЦЭМ!$G$40:$G$783,СВЦЭМ!$A$40:$A$783,$A287,СВЦЭМ!$B$40:$B$783,I$261)+'СЕТ СН'!$F$15</f>
        <v>0</v>
      </c>
      <c r="J287" s="36">
        <f>SUMIFS(СВЦЭМ!$G$40:$G$783,СВЦЭМ!$A$40:$A$783,$A287,СВЦЭМ!$B$40:$B$783,J$261)+'СЕТ СН'!$F$15</f>
        <v>0</v>
      </c>
      <c r="K287" s="36">
        <f>SUMIFS(СВЦЭМ!$G$40:$G$783,СВЦЭМ!$A$40:$A$783,$A287,СВЦЭМ!$B$40:$B$783,K$261)+'СЕТ СН'!$F$15</f>
        <v>0</v>
      </c>
      <c r="L287" s="36">
        <f>SUMIFS(СВЦЭМ!$G$40:$G$783,СВЦЭМ!$A$40:$A$783,$A287,СВЦЭМ!$B$40:$B$783,L$261)+'СЕТ СН'!$F$15</f>
        <v>0</v>
      </c>
      <c r="M287" s="36">
        <f>SUMIFS(СВЦЭМ!$G$40:$G$783,СВЦЭМ!$A$40:$A$783,$A287,СВЦЭМ!$B$40:$B$783,M$261)+'СЕТ СН'!$F$15</f>
        <v>0</v>
      </c>
      <c r="N287" s="36">
        <f>SUMIFS(СВЦЭМ!$G$40:$G$783,СВЦЭМ!$A$40:$A$783,$A287,СВЦЭМ!$B$40:$B$783,N$261)+'СЕТ СН'!$F$15</f>
        <v>0</v>
      </c>
      <c r="O287" s="36">
        <f>SUMIFS(СВЦЭМ!$G$40:$G$783,СВЦЭМ!$A$40:$A$783,$A287,СВЦЭМ!$B$40:$B$783,O$261)+'СЕТ СН'!$F$15</f>
        <v>0</v>
      </c>
      <c r="P287" s="36">
        <f>SUMIFS(СВЦЭМ!$G$40:$G$783,СВЦЭМ!$A$40:$A$783,$A287,СВЦЭМ!$B$40:$B$783,P$261)+'СЕТ СН'!$F$15</f>
        <v>0</v>
      </c>
      <c r="Q287" s="36">
        <f>SUMIFS(СВЦЭМ!$G$40:$G$783,СВЦЭМ!$A$40:$A$783,$A287,СВЦЭМ!$B$40:$B$783,Q$261)+'СЕТ СН'!$F$15</f>
        <v>0</v>
      </c>
      <c r="R287" s="36">
        <f>SUMIFS(СВЦЭМ!$G$40:$G$783,СВЦЭМ!$A$40:$A$783,$A287,СВЦЭМ!$B$40:$B$783,R$261)+'СЕТ СН'!$F$15</f>
        <v>0</v>
      </c>
      <c r="S287" s="36">
        <f>SUMIFS(СВЦЭМ!$G$40:$G$783,СВЦЭМ!$A$40:$A$783,$A287,СВЦЭМ!$B$40:$B$783,S$261)+'СЕТ СН'!$F$15</f>
        <v>0</v>
      </c>
      <c r="T287" s="36">
        <f>SUMIFS(СВЦЭМ!$G$40:$G$783,СВЦЭМ!$A$40:$A$783,$A287,СВЦЭМ!$B$40:$B$783,T$261)+'СЕТ СН'!$F$15</f>
        <v>0</v>
      </c>
      <c r="U287" s="36">
        <f>SUMIFS(СВЦЭМ!$G$40:$G$783,СВЦЭМ!$A$40:$A$783,$A287,СВЦЭМ!$B$40:$B$783,U$261)+'СЕТ СН'!$F$15</f>
        <v>0</v>
      </c>
      <c r="V287" s="36">
        <f>SUMIFS(СВЦЭМ!$G$40:$G$783,СВЦЭМ!$A$40:$A$783,$A287,СВЦЭМ!$B$40:$B$783,V$261)+'СЕТ СН'!$F$15</f>
        <v>0</v>
      </c>
      <c r="W287" s="36">
        <f>SUMIFS(СВЦЭМ!$G$40:$G$783,СВЦЭМ!$A$40:$A$783,$A287,СВЦЭМ!$B$40:$B$783,W$261)+'СЕТ СН'!$F$15</f>
        <v>0</v>
      </c>
      <c r="X287" s="36">
        <f>SUMIFS(СВЦЭМ!$G$40:$G$783,СВЦЭМ!$A$40:$A$783,$A287,СВЦЭМ!$B$40:$B$783,X$261)+'СЕТ СН'!$F$15</f>
        <v>0</v>
      </c>
      <c r="Y287" s="36">
        <f>SUMIFS(СВЦЭМ!$G$40:$G$783,СВЦЭМ!$A$40:$A$783,$A287,СВЦЭМ!$B$40:$B$783,Y$261)+'СЕТ СН'!$F$15</f>
        <v>0</v>
      </c>
    </row>
    <row r="288" spans="1:25" ht="15.75" hidden="1" x14ac:dyDescent="0.2">
      <c r="A288" s="35">
        <f t="shared" si="7"/>
        <v>45500</v>
      </c>
      <c r="B288" s="36">
        <f>SUMIFS(СВЦЭМ!$G$40:$G$783,СВЦЭМ!$A$40:$A$783,$A288,СВЦЭМ!$B$40:$B$783,B$261)+'СЕТ СН'!$F$15</f>
        <v>0</v>
      </c>
      <c r="C288" s="36">
        <f>SUMIFS(СВЦЭМ!$G$40:$G$783,СВЦЭМ!$A$40:$A$783,$A288,СВЦЭМ!$B$40:$B$783,C$261)+'СЕТ СН'!$F$15</f>
        <v>0</v>
      </c>
      <c r="D288" s="36">
        <f>SUMIFS(СВЦЭМ!$G$40:$G$783,СВЦЭМ!$A$40:$A$783,$A288,СВЦЭМ!$B$40:$B$783,D$261)+'СЕТ СН'!$F$15</f>
        <v>0</v>
      </c>
      <c r="E288" s="36">
        <f>SUMIFS(СВЦЭМ!$G$40:$G$783,СВЦЭМ!$A$40:$A$783,$A288,СВЦЭМ!$B$40:$B$783,E$261)+'СЕТ СН'!$F$15</f>
        <v>0</v>
      </c>
      <c r="F288" s="36">
        <f>SUMIFS(СВЦЭМ!$G$40:$G$783,СВЦЭМ!$A$40:$A$783,$A288,СВЦЭМ!$B$40:$B$783,F$261)+'СЕТ СН'!$F$15</f>
        <v>0</v>
      </c>
      <c r="G288" s="36">
        <f>SUMIFS(СВЦЭМ!$G$40:$G$783,СВЦЭМ!$A$40:$A$783,$A288,СВЦЭМ!$B$40:$B$783,G$261)+'СЕТ СН'!$F$15</f>
        <v>0</v>
      </c>
      <c r="H288" s="36">
        <f>SUMIFS(СВЦЭМ!$G$40:$G$783,СВЦЭМ!$A$40:$A$783,$A288,СВЦЭМ!$B$40:$B$783,H$261)+'СЕТ СН'!$F$15</f>
        <v>0</v>
      </c>
      <c r="I288" s="36">
        <f>SUMIFS(СВЦЭМ!$G$40:$G$783,СВЦЭМ!$A$40:$A$783,$A288,СВЦЭМ!$B$40:$B$783,I$261)+'СЕТ СН'!$F$15</f>
        <v>0</v>
      </c>
      <c r="J288" s="36">
        <f>SUMIFS(СВЦЭМ!$G$40:$G$783,СВЦЭМ!$A$40:$A$783,$A288,СВЦЭМ!$B$40:$B$783,J$261)+'СЕТ СН'!$F$15</f>
        <v>0</v>
      </c>
      <c r="K288" s="36">
        <f>SUMIFS(СВЦЭМ!$G$40:$G$783,СВЦЭМ!$A$40:$A$783,$A288,СВЦЭМ!$B$40:$B$783,K$261)+'СЕТ СН'!$F$15</f>
        <v>0</v>
      </c>
      <c r="L288" s="36">
        <f>SUMIFS(СВЦЭМ!$G$40:$G$783,СВЦЭМ!$A$40:$A$783,$A288,СВЦЭМ!$B$40:$B$783,L$261)+'СЕТ СН'!$F$15</f>
        <v>0</v>
      </c>
      <c r="M288" s="36">
        <f>SUMIFS(СВЦЭМ!$G$40:$G$783,СВЦЭМ!$A$40:$A$783,$A288,СВЦЭМ!$B$40:$B$783,M$261)+'СЕТ СН'!$F$15</f>
        <v>0</v>
      </c>
      <c r="N288" s="36">
        <f>SUMIFS(СВЦЭМ!$G$40:$G$783,СВЦЭМ!$A$40:$A$783,$A288,СВЦЭМ!$B$40:$B$783,N$261)+'СЕТ СН'!$F$15</f>
        <v>0</v>
      </c>
      <c r="O288" s="36">
        <f>SUMIFS(СВЦЭМ!$G$40:$G$783,СВЦЭМ!$A$40:$A$783,$A288,СВЦЭМ!$B$40:$B$783,O$261)+'СЕТ СН'!$F$15</f>
        <v>0</v>
      </c>
      <c r="P288" s="36">
        <f>SUMIFS(СВЦЭМ!$G$40:$G$783,СВЦЭМ!$A$40:$A$783,$A288,СВЦЭМ!$B$40:$B$783,P$261)+'СЕТ СН'!$F$15</f>
        <v>0</v>
      </c>
      <c r="Q288" s="36">
        <f>SUMIFS(СВЦЭМ!$G$40:$G$783,СВЦЭМ!$A$40:$A$783,$A288,СВЦЭМ!$B$40:$B$783,Q$261)+'СЕТ СН'!$F$15</f>
        <v>0</v>
      </c>
      <c r="R288" s="36">
        <f>SUMIFS(СВЦЭМ!$G$40:$G$783,СВЦЭМ!$A$40:$A$783,$A288,СВЦЭМ!$B$40:$B$783,R$261)+'СЕТ СН'!$F$15</f>
        <v>0</v>
      </c>
      <c r="S288" s="36">
        <f>SUMIFS(СВЦЭМ!$G$40:$G$783,СВЦЭМ!$A$40:$A$783,$A288,СВЦЭМ!$B$40:$B$783,S$261)+'СЕТ СН'!$F$15</f>
        <v>0</v>
      </c>
      <c r="T288" s="36">
        <f>SUMIFS(СВЦЭМ!$G$40:$G$783,СВЦЭМ!$A$40:$A$783,$A288,СВЦЭМ!$B$40:$B$783,T$261)+'СЕТ СН'!$F$15</f>
        <v>0</v>
      </c>
      <c r="U288" s="36">
        <f>SUMIFS(СВЦЭМ!$G$40:$G$783,СВЦЭМ!$A$40:$A$783,$A288,СВЦЭМ!$B$40:$B$783,U$261)+'СЕТ СН'!$F$15</f>
        <v>0</v>
      </c>
      <c r="V288" s="36">
        <f>SUMIFS(СВЦЭМ!$G$40:$G$783,СВЦЭМ!$A$40:$A$783,$A288,СВЦЭМ!$B$40:$B$783,V$261)+'СЕТ СН'!$F$15</f>
        <v>0</v>
      </c>
      <c r="W288" s="36">
        <f>SUMIFS(СВЦЭМ!$G$40:$G$783,СВЦЭМ!$A$40:$A$783,$A288,СВЦЭМ!$B$40:$B$783,W$261)+'СЕТ СН'!$F$15</f>
        <v>0</v>
      </c>
      <c r="X288" s="36">
        <f>SUMIFS(СВЦЭМ!$G$40:$G$783,СВЦЭМ!$A$40:$A$783,$A288,СВЦЭМ!$B$40:$B$783,X$261)+'СЕТ СН'!$F$15</f>
        <v>0</v>
      </c>
      <c r="Y288" s="36">
        <f>SUMIFS(СВЦЭМ!$G$40:$G$783,СВЦЭМ!$A$40:$A$783,$A288,СВЦЭМ!$B$40:$B$783,Y$261)+'СЕТ СН'!$F$15</f>
        <v>0</v>
      </c>
    </row>
    <row r="289" spans="1:27" ht="15.75" hidden="1" x14ac:dyDescent="0.2">
      <c r="A289" s="35">
        <f t="shared" si="7"/>
        <v>45501</v>
      </c>
      <c r="B289" s="36">
        <f>SUMIFS(СВЦЭМ!$G$40:$G$783,СВЦЭМ!$A$40:$A$783,$A289,СВЦЭМ!$B$40:$B$783,B$261)+'СЕТ СН'!$F$15</f>
        <v>0</v>
      </c>
      <c r="C289" s="36">
        <f>SUMIFS(СВЦЭМ!$G$40:$G$783,СВЦЭМ!$A$40:$A$783,$A289,СВЦЭМ!$B$40:$B$783,C$261)+'СЕТ СН'!$F$15</f>
        <v>0</v>
      </c>
      <c r="D289" s="36">
        <f>SUMIFS(СВЦЭМ!$G$40:$G$783,СВЦЭМ!$A$40:$A$783,$A289,СВЦЭМ!$B$40:$B$783,D$261)+'СЕТ СН'!$F$15</f>
        <v>0</v>
      </c>
      <c r="E289" s="36">
        <f>SUMIFS(СВЦЭМ!$G$40:$G$783,СВЦЭМ!$A$40:$A$783,$A289,СВЦЭМ!$B$40:$B$783,E$261)+'СЕТ СН'!$F$15</f>
        <v>0</v>
      </c>
      <c r="F289" s="36">
        <f>SUMIFS(СВЦЭМ!$G$40:$G$783,СВЦЭМ!$A$40:$A$783,$A289,СВЦЭМ!$B$40:$B$783,F$261)+'СЕТ СН'!$F$15</f>
        <v>0</v>
      </c>
      <c r="G289" s="36">
        <f>SUMIFS(СВЦЭМ!$G$40:$G$783,СВЦЭМ!$A$40:$A$783,$A289,СВЦЭМ!$B$40:$B$783,G$261)+'СЕТ СН'!$F$15</f>
        <v>0</v>
      </c>
      <c r="H289" s="36">
        <f>SUMIFS(СВЦЭМ!$G$40:$G$783,СВЦЭМ!$A$40:$A$783,$A289,СВЦЭМ!$B$40:$B$783,H$261)+'СЕТ СН'!$F$15</f>
        <v>0</v>
      </c>
      <c r="I289" s="36">
        <f>SUMIFS(СВЦЭМ!$G$40:$G$783,СВЦЭМ!$A$40:$A$783,$A289,СВЦЭМ!$B$40:$B$783,I$261)+'СЕТ СН'!$F$15</f>
        <v>0</v>
      </c>
      <c r="J289" s="36">
        <f>SUMIFS(СВЦЭМ!$G$40:$G$783,СВЦЭМ!$A$40:$A$783,$A289,СВЦЭМ!$B$40:$B$783,J$261)+'СЕТ СН'!$F$15</f>
        <v>0</v>
      </c>
      <c r="K289" s="36">
        <f>SUMIFS(СВЦЭМ!$G$40:$G$783,СВЦЭМ!$A$40:$A$783,$A289,СВЦЭМ!$B$40:$B$783,K$261)+'СЕТ СН'!$F$15</f>
        <v>0</v>
      </c>
      <c r="L289" s="36">
        <f>SUMIFS(СВЦЭМ!$G$40:$G$783,СВЦЭМ!$A$40:$A$783,$A289,СВЦЭМ!$B$40:$B$783,L$261)+'СЕТ СН'!$F$15</f>
        <v>0</v>
      </c>
      <c r="M289" s="36">
        <f>SUMIFS(СВЦЭМ!$G$40:$G$783,СВЦЭМ!$A$40:$A$783,$A289,СВЦЭМ!$B$40:$B$783,M$261)+'СЕТ СН'!$F$15</f>
        <v>0</v>
      </c>
      <c r="N289" s="36">
        <f>SUMIFS(СВЦЭМ!$G$40:$G$783,СВЦЭМ!$A$40:$A$783,$A289,СВЦЭМ!$B$40:$B$783,N$261)+'СЕТ СН'!$F$15</f>
        <v>0</v>
      </c>
      <c r="O289" s="36">
        <f>SUMIFS(СВЦЭМ!$G$40:$G$783,СВЦЭМ!$A$40:$A$783,$A289,СВЦЭМ!$B$40:$B$783,O$261)+'СЕТ СН'!$F$15</f>
        <v>0</v>
      </c>
      <c r="P289" s="36">
        <f>SUMIFS(СВЦЭМ!$G$40:$G$783,СВЦЭМ!$A$40:$A$783,$A289,СВЦЭМ!$B$40:$B$783,P$261)+'СЕТ СН'!$F$15</f>
        <v>0</v>
      </c>
      <c r="Q289" s="36">
        <f>SUMIFS(СВЦЭМ!$G$40:$G$783,СВЦЭМ!$A$40:$A$783,$A289,СВЦЭМ!$B$40:$B$783,Q$261)+'СЕТ СН'!$F$15</f>
        <v>0</v>
      </c>
      <c r="R289" s="36">
        <f>SUMIFS(СВЦЭМ!$G$40:$G$783,СВЦЭМ!$A$40:$A$783,$A289,СВЦЭМ!$B$40:$B$783,R$261)+'СЕТ СН'!$F$15</f>
        <v>0</v>
      </c>
      <c r="S289" s="36">
        <f>SUMIFS(СВЦЭМ!$G$40:$G$783,СВЦЭМ!$A$40:$A$783,$A289,СВЦЭМ!$B$40:$B$783,S$261)+'СЕТ СН'!$F$15</f>
        <v>0</v>
      </c>
      <c r="T289" s="36">
        <f>SUMIFS(СВЦЭМ!$G$40:$G$783,СВЦЭМ!$A$40:$A$783,$A289,СВЦЭМ!$B$40:$B$783,T$261)+'СЕТ СН'!$F$15</f>
        <v>0</v>
      </c>
      <c r="U289" s="36">
        <f>SUMIFS(СВЦЭМ!$G$40:$G$783,СВЦЭМ!$A$40:$A$783,$A289,СВЦЭМ!$B$40:$B$783,U$261)+'СЕТ СН'!$F$15</f>
        <v>0</v>
      </c>
      <c r="V289" s="36">
        <f>SUMIFS(СВЦЭМ!$G$40:$G$783,СВЦЭМ!$A$40:$A$783,$A289,СВЦЭМ!$B$40:$B$783,V$261)+'СЕТ СН'!$F$15</f>
        <v>0</v>
      </c>
      <c r="W289" s="36">
        <f>SUMIFS(СВЦЭМ!$G$40:$G$783,СВЦЭМ!$A$40:$A$783,$A289,СВЦЭМ!$B$40:$B$783,W$261)+'СЕТ СН'!$F$15</f>
        <v>0</v>
      </c>
      <c r="X289" s="36">
        <f>SUMIFS(СВЦЭМ!$G$40:$G$783,СВЦЭМ!$A$40:$A$783,$A289,СВЦЭМ!$B$40:$B$783,X$261)+'СЕТ СН'!$F$15</f>
        <v>0</v>
      </c>
      <c r="Y289" s="36">
        <f>SUMIFS(СВЦЭМ!$G$40:$G$783,СВЦЭМ!$A$40:$A$783,$A289,СВЦЭМ!$B$40:$B$783,Y$261)+'СЕТ СН'!$F$15</f>
        <v>0</v>
      </c>
    </row>
    <row r="290" spans="1:27" ht="15.75" hidden="1" x14ac:dyDescent="0.2">
      <c r="A290" s="35">
        <f t="shared" si="7"/>
        <v>45502</v>
      </c>
      <c r="B290" s="36">
        <f>SUMIFS(СВЦЭМ!$G$40:$G$783,СВЦЭМ!$A$40:$A$783,$A290,СВЦЭМ!$B$40:$B$783,B$261)+'СЕТ СН'!$F$15</f>
        <v>0</v>
      </c>
      <c r="C290" s="36">
        <f>SUMIFS(СВЦЭМ!$G$40:$G$783,СВЦЭМ!$A$40:$A$783,$A290,СВЦЭМ!$B$40:$B$783,C$261)+'СЕТ СН'!$F$15</f>
        <v>0</v>
      </c>
      <c r="D290" s="36">
        <f>SUMIFS(СВЦЭМ!$G$40:$G$783,СВЦЭМ!$A$40:$A$783,$A290,СВЦЭМ!$B$40:$B$783,D$261)+'СЕТ СН'!$F$15</f>
        <v>0</v>
      </c>
      <c r="E290" s="36">
        <f>SUMIFS(СВЦЭМ!$G$40:$G$783,СВЦЭМ!$A$40:$A$783,$A290,СВЦЭМ!$B$40:$B$783,E$261)+'СЕТ СН'!$F$15</f>
        <v>0</v>
      </c>
      <c r="F290" s="36">
        <f>SUMIFS(СВЦЭМ!$G$40:$G$783,СВЦЭМ!$A$40:$A$783,$A290,СВЦЭМ!$B$40:$B$783,F$261)+'СЕТ СН'!$F$15</f>
        <v>0</v>
      </c>
      <c r="G290" s="36">
        <f>SUMIFS(СВЦЭМ!$G$40:$G$783,СВЦЭМ!$A$40:$A$783,$A290,СВЦЭМ!$B$40:$B$783,G$261)+'СЕТ СН'!$F$15</f>
        <v>0</v>
      </c>
      <c r="H290" s="36">
        <f>SUMIFS(СВЦЭМ!$G$40:$G$783,СВЦЭМ!$A$40:$A$783,$A290,СВЦЭМ!$B$40:$B$783,H$261)+'СЕТ СН'!$F$15</f>
        <v>0</v>
      </c>
      <c r="I290" s="36">
        <f>SUMIFS(СВЦЭМ!$G$40:$G$783,СВЦЭМ!$A$40:$A$783,$A290,СВЦЭМ!$B$40:$B$783,I$261)+'СЕТ СН'!$F$15</f>
        <v>0</v>
      </c>
      <c r="J290" s="36">
        <f>SUMIFS(СВЦЭМ!$G$40:$G$783,СВЦЭМ!$A$40:$A$783,$A290,СВЦЭМ!$B$40:$B$783,J$261)+'СЕТ СН'!$F$15</f>
        <v>0</v>
      </c>
      <c r="K290" s="36">
        <f>SUMIFS(СВЦЭМ!$G$40:$G$783,СВЦЭМ!$A$40:$A$783,$A290,СВЦЭМ!$B$40:$B$783,K$261)+'СЕТ СН'!$F$15</f>
        <v>0</v>
      </c>
      <c r="L290" s="36">
        <f>SUMIFS(СВЦЭМ!$G$40:$G$783,СВЦЭМ!$A$40:$A$783,$A290,СВЦЭМ!$B$40:$B$783,L$261)+'СЕТ СН'!$F$15</f>
        <v>0</v>
      </c>
      <c r="M290" s="36">
        <f>SUMIFS(СВЦЭМ!$G$40:$G$783,СВЦЭМ!$A$40:$A$783,$A290,СВЦЭМ!$B$40:$B$783,M$261)+'СЕТ СН'!$F$15</f>
        <v>0</v>
      </c>
      <c r="N290" s="36">
        <f>SUMIFS(СВЦЭМ!$G$40:$G$783,СВЦЭМ!$A$40:$A$783,$A290,СВЦЭМ!$B$40:$B$783,N$261)+'СЕТ СН'!$F$15</f>
        <v>0</v>
      </c>
      <c r="O290" s="36">
        <f>SUMIFS(СВЦЭМ!$G$40:$G$783,СВЦЭМ!$A$40:$A$783,$A290,СВЦЭМ!$B$40:$B$783,O$261)+'СЕТ СН'!$F$15</f>
        <v>0</v>
      </c>
      <c r="P290" s="36">
        <f>SUMIFS(СВЦЭМ!$G$40:$G$783,СВЦЭМ!$A$40:$A$783,$A290,СВЦЭМ!$B$40:$B$783,P$261)+'СЕТ СН'!$F$15</f>
        <v>0</v>
      </c>
      <c r="Q290" s="36">
        <f>SUMIFS(СВЦЭМ!$G$40:$G$783,СВЦЭМ!$A$40:$A$783,$A290,СВЦЭМ!$B$40:$B$783,Q$261)+'СЕТ СН'!$F$15</f>
        <v>0</v>
      </c>
      <c r="R290" s="36">
        <f>SUMIFS(СВЦЭМ!$G$40:$G$783,СВЦЭМ!$A$40:$A$783,$A290,СВЦЭМ!$B$40:$B$783,R$261)+'СЕТ СН'!$F$15</f>
        <v>0</v>
      </c>
      <c r="S290" s="36">
        <f>SUMIFS(СВЦЭМ!$G$40:$G$783,СВЦЭМ!$A$40:$A$783,$A290,СВЦЭМ!$B$40:$B$783,S$261)+'СЕТ СН'!$F$15</f>
        <v>0</v>
      </c>
      <c r="T290" s="36">
        <f>SUMIFS(СВЦЭМ!$G$40:$G$783,СВЦЭМ!$A$40:$A$783,$A290,СВЦЭМ!$B$40:$B$783,T$261)+'СЕТ СН'!$F$15</f>
        <v>0</v>
      </c>
      <c r="U290" s="36">
        <f>SUMIFS(СВЦЭМ!$G$40:$G$783,СВЦЭМ!$A$40:$A$783,$A290,СВЦЭМ!$B$40:$B$783,U$261)+'СЕТ СН'!$F$15</f>
        <v>0</v>
      </c>
      <c r="V290" s="36">
        <f>SUMIFS(СВЦЭМ!$G$40:$G$783,СВЦЭМ!$A$40:$A$783,$A290,СВЦЭМ!$B$40:$B$783,V$261)+'СЕТ СН'!$F$15</f>
        <v>0</v>
      </c>
      <c r="W290" s="36">
        <f>SUMIFS(СВЦЭМ!$G$40:$G$783,СВЦЭМ!$A$40:$A$783,$A290,СВЦЭМ!$B$40:$B$783,W$261)+'СЕТ СН'!$F$15</f>
        <v>0</v>
      </c>
      <c r="X290" s="36">
        <f>SUMIFS(СВЦЭМ!$G$40:$G$783,СВЦЭМ!$A$40:$A$783,$A290,СВЦЭМ!$B$40:$B$783,X$261)+'СЕТ СН'!$F$15</f>
        <v>0</v>
      </c>
      <c r="Y290" s="36">
        <f>SUMIFS(СВЦЭМ!$G$40:$G$783,СВЦЭМ!$A$40:$A$783,$A290,СВЦЭМ!$B$40:$B$783,Y$261)+'СЕТ СН'!$F$15</f>
        <v>0</v>
      </c>
    </row>
    <row r="291" spans="1:27" ht="15.75" hidden="1" x14ac:dyDescent="0.2">
      <c r="A291" s="35">
        <f t="shared" si="7"/>
        <v>45503</v>
      </c>
      <c r="B291" s="36">
        <f>SUMIFS(СВЦЭМ!$G$40:$G$783,СВЦЭМ!$A$40:$A$783,$A291,СВЦЭМ!$B$40:$B$783,B$261)+'СЕТ СН'!$F$15</f>
        <v>0</v>
      </c>
      <c r="C291" s="36">
        <f>SUMIFS(СВЦЭМ!$G$40:$G$783,СВЦЭМ!$A$40:$A$783,$A291,СВЦЭМ!$B$40:$B$783,C$261)+'СЕТ СН'!$F$15</f>
        <v>0</v>
      </c>
      <c r="D291" s="36">
        <f>SUMIFS(СВЦЭМ!$G$40:$G$783,СВЦЭМ!$A$40:$A$783,$A291,СВЦЭМ!$B$40:$B$783,D$261)+'СЕТ СН'!$F$15</f>
        <v>0</v>
      </c>
      <c r="E291" s="36">
        <f>SUMIFS(СВЦЭМ!$G$40:$G$783,СВЦЭМ!$A$40:$A$783,$A291,СВЦЭМ!$B$40:$B$783,E$261)+'СЕТ СН'!$F$15</f>
        <v>0</v>
      </c>
      <c r="F291" s="36">
        <f>SUMIFS(СВЦЭМ!$G$40:$G$783,СВЦЭМ!$A$40:$A$783,$A291,СВЦЭМ!$B$40:$B$783,F$261)+'СЕТ СН'!$F$15</f>
        <v>0</v>
      </c>
      <c r="G291" s="36">
        <f>SUMIFS(СВЦЭМ!$G$40:$G$783,СВЦЭМ!$A$40:$A$783,$A291,СВЦЭМ!$B$40:$B$783,G$261)+'СЕТ СН'!$F$15</f>
        <v>0</v>
      </c>
      <c r="H291" s="36">
        <f>SUMIFS(СВЦЭМ!$G$40:$G$783,СВЦЭМ!$A$40:$A$783,$A291,СВЦЭМ!$B$40:$B$783,H$261)+'СЕТ СН'!$F$15</f>
        <v>0</v>
      </c>
      <c r="I291" s="36">
        <f>SUMIFS(СВЦЭМ!$G$40:$G$783,СВЦЭМ!$A$40:$A$783,$A291,СВЦЭМ!$B$40:$B$783,I$261)+'СЕТ СН'!$F$15</f>
        <v>0</v>
      </c>
      <c r="J291" s="36">
        <f>SUMIFS(СВЦЭМ!$G$40:$G$783,СВЦЭМ!$A$40:$A$783,$A291,СВЦЭМ!$B$40:$B$783,J$261)+'СЕТ СН'!$F$15</f>
        <v>0</v>
      </c>
      <c r="K291" s="36">
        <f>SUMIFS(СВЦЭМ!$G$40:$G$783,СВЦЭМ!$A$40:$A$783,$A291,СВЦЭМ!$B$40:$B$783,K$261)+'СЕТ СН'!$F$15</f>
        <v>0</v>
      </c>
      <c r="L291" s="36">
        <f>SUMIFS(СВЦЭМ!$G$40:$G$783,СВЦЭМ!$A$40:$A$783,$A291,СВЦЭМ!$B$40:$B$783,L$261)+'СЕТ СН'!$F$15</f>
        <v>0</v>
      </c>
      <c r="M291" s="36">
        <f>SUMIFS(СВЦЭМ!$G$40:$G$783,СВЦЭМ!$A$40:$A$783,$A291,СВЦЭМ!$B$40:$B$783,M$261)+'СЕТ СН'!$F$15</f>
        <v>0</v>
      </c>
      <c r="N291" s="36">
        <f>SUMIFS(СВЦЭМ!$G$40:$G$783,СВЦЭМ!$A$40:$A$783,$A291,СВЦЭМ!$B$40:$B$783,N$261)+'СЕТ СН'!$F$15</f>
        <v>0</v>
      </c>
      <c r="O291" s="36">
        <f>SUMIFS(СВЦЭМ!$G$40:$G$783,СВЦЭМ!$A$40:$A$783,$A291,СВЦЭМ!$B$40:$B$783,O$261)+'СЕТ СН'!$F$15</f>
        <v>0</v>
      </c>
      <c r="P291" s="36">
        <f>SUMIFS(СВЦЭМ!$G$40:$G$783,СВЦЭМ!$A$40:$A$783,$A291,СВЦЭМ!$B$40:$B$783,P$261)+'СЕТ СН'!$F$15</f>
        <v>0</v>
      </c>
      <c r="Q291" s="36">
        <f>SUMIFS(СВЦЭМ!$G$40:$G$783,СВЦЭМ!$A$40:$A$783,$A291,СВЦЭМ!$B$40:$B$783,Q$261)+'СЕТ СН'!$F$15</f>
        <v>0</v>
      </c>
      <c r="R291" s="36">
        <f>SUMIFS(СВЦЭМ!$G$40:$G$783,СВЦЭМ!$A$40:$A$783,$A291,СВЦЭМ!$B$40:$B$783,R$261)+'СЕТ СН'!$F$15</f>
        <v>0</v>
      </c>
      <c r="S291" s="36">
        <f>SUMIFS(СВЦЭМ!$G$40:$G$783,СВЦЭМ!$A$40:$A$783,$A291,СВЦЭМ!$B$40:$B$783,S$261)+'СЕТ СН'!$F$15</f>
        <v>0</v>
      </c>
      <c r="T291" s="36">
        <f>SUMIFS(СВЦЭМ!$G$40:$G$783,СВЦЭМ!$A$40:$A$783,$A291,СВЦЭМ!$B$40:$B$783,T$261)+'СЕТ СН'!$F$15</f>
        <v>0</v>
      </c>
      <c r="U291" s="36">
        <f>SUMIFS(СВЦЭМ!$G$40:$G$783,СВЦЭМ!$A$40:$A$783,$A291,СВЦЭМ!$B$40:$B$783,U$261)+'СЕТ СН'!$F$15</f>
        <v>0</v>
      </c>
      <c r="V291" s="36">
        <f>SUMIFS(СВЦЭМ!$G$40:$G$783,СВЦЭМ!$A$40:$A$783,$A291,СВЦЭМ!$B$40:$B$783,V$261)+'СЕТ СН'!$F$15</f>
        <v>0</v>
      </c>
      <c r="W291" s="36">
        <f>SUMIFS(СВЦЭМ!$G$40:$G$783,СВЦЭМ!$A$40:$A$783,$A291,СВЦЭМ!$B$40:$B$783,W$261)+'СЕТ СН'!$F$15</f>
        <v>0</v>
      </c>
      <c r="X291" s="36">
        <f>SUMIFS(СВЦЭМ!$G$40:$G$783,СВЦЭМ!$A$40:$A$783,$A291,СВЦЭМ!$B$40:$B$783,X$261)+'СЕТ СН'!$F$15</f>
        <v>0</v>
      </c>
      <c r="Y291" s="36">
        <f>SUMIFS(СВЦЭМ!$G$40:$G$783,СВЦЭМ!$A$40:$A$783,$A291,СВЦЭМ!$B$40:$B$783,Y$261)+'СЕТ СН'!$F$15</f>
        <v>0</v>
      </c>
    </row>
    <row r="292" spans="1:27" ht="15.75" hidden="1" x14ac:dyDescent="0.2">
      <c r="A292" s="35">
        <f t="shared" si="7"/>
        <v>45504</v>
      </c>
      <c r="B292" s="36">
        <f>SUMIFS(СВЦЭМ!$G$40:$G$783,СВЦЭМ!$A$40:$A$783,$A292,СВЦЭМ!$B$40:$B$783,B$261)+'СЕТ СН'!$F$15</f>
        <v>0</v>
      </c>
      <c r="C292" s="36">
        <f>SUMIFS(СВЦЭМ!$G$40:$G$783,СВЦЭМ!$A$40:$A$783,$A292,СВЦЭМ!$B$40:$B$783,C$261)+'СЕТ СН'!$F$15</f>
        <v>0</v>
      </c>
      <c r="D292" s="36">
        <f>SUMIFS(СВЦЭМ!$G$40:$G$783,СВЦЭМ!$A$40:$A$783,$A292,СВЦЭМ!$B$40:$B$783,D$261)+'СЕТ СН'!$F$15</f>
        <v>0</v>
      </c>
      <c r="E292" s="36">
        <f>SUMIFS(СВЦЭМ!$G$40:$G$783,СВЦЭМ!$A$40:$A$783,$A292,СВЦЭМ!$B$40:$B$783,E$261)+'СЕТ СН'!$F$15</f>
        <v>0</v>
      </c>
      <c r="F292" s="36">
        <f>SUMIFS(СВЦЭМ!$G$40:$G$783,СВЦЭМ!$A$40:$A$783,$A292,СВЦЭМ!$B$40:$B$783,F$261)+'СЕТ СН'!$F$15</f>
        <v>0</v>
      </c>
      <c r="G292" s="36">
        <f>SUMIFS(СВЦЭМ!$G$40:$G$783,СВЦЭМ!$A$40:$A$783,$A292,СВЦЭМ!$B$40:$B$783,G$261)+'СЕТ СН'!$F$15</f>
        <v>0</v>
      </c>
      <c r="H292" s="36">
        <f>SUMIFS(СВЦЭМ!$G$40:$G$783,СВЦЭМ!$A$40:$A$783,$A292,СВЦЭМ!$B$40:$B$783,H$261)+'СЕТ СН'!$F$15</f>
        <v>0</v>
      </c>
      <c r="I292" s="36">
        <f>SUMIFS(СВЦЭМ!$G$40:$G$783,СВЦЭМ!$A$40:$A$783,$A292,СВЦЭМ!$B$40:$B$783,I$261)+'СЕТ СН'!$F$15</f>
        <v>0</v>
      </c>
      <c r="J292" s="36">
        <f>SUMIFS(СВЦЭМ!$G$40:$G$783,СВЦЭМ!$A$40:$A$783,$A292,СВЦЭМ!$B$40:$B$783,J$261)+'СЕТ СН'!$F$15</f>
        <v>0</v>
      </c>
      <c r="K292" s="36">
        <f>SUMIFS(СВЦЭМ!$G$40:$G$783,СВЦЭМ!$A$40:$A$783,$A292,СВЦЭМ!$B$40:$B$783,K$261)+'СЕТ СН'!$F$15</f>
        <v>0</v>
      </c>
      <c r="L292" s="36">
        <f>SUMIFS(СВЦЭМ!$G$40:$G$783,СВЦЭМ!$A$40:$A$783,$A292,СВЦЭМ!$B$40:$B$783,L$261)+'СЕТ СН'!$F$15</f>
        <v>0</v>
      </c>
      <c r="M292" s="36">
        <f>SUMIFS(СВЦЭМ!$G$40:$G$783,СВЦЭМ!$A$40:$A$783,$A292,СВЦЭМ!$B$40:$B$783,M$261)+'СЕТ СН'!$F$15</f>
        <v>0</v>
      </c>
      <c r="N292" s="36">
        <f>SUMIFS(СВЦЭМ!$G$40:$G$783,СВЦЭМ!$A$40:$A$783,$A292,СВЦЭМ!$B$40:$B$783,N$261)+'СЕТ СН'!$F$15</f>
        <v>0</v>
      </c>
      <c r="O292" s="36">
        <f>SUMIFS(СВЦЭМ!$G$40:$G$783,СВЦЭМ!$A$40:$A$783,$A292,СВЦЭМ!$B$40:$B$783,O$261)+'СЕТ СН'!$F$15</f>
        <v>0</v>
      </c>
      <c r="P292" s="36">
        <f>SUMIFS(СВЦЭМ!$G$40:$G$783,СВЦЭМ!$A$40:$A$783,$A292,СВЦЭМ!$B$40:$B$783,P$261)+'СЕТ СН'!$F$15</f>
        <v>0</v>
      </c>
      <c r="Q292" s="36">
        <f>SUMIFS(СВЦЭМ!$G$40:$G$783,СВЦЭМ!$A$40:$A$783,$A292,СВЦЭМ!$B$40:$B$783,Q$261)+'СЕТ СН'!$F$15</f>
        <v>0</v>
      </c>
      <c r="R292" s="36">
        <f>SUMIFS(СВЦЭМ!$G$40:$G$783,СВЦЭМ!$A$40:$A$783,$A292,СВЦЭМ!$B$40:$B$783,R$261)+'СЕТ СН'!$F$15</f>
        <v>0</v>
      </c>
      <c r="S292" s="36">
        <f>SUMIFS(СВЦЭМ!$G$40:$G$783,СВЦЭМ!$A$40:$A$783,$A292,СВЦЭМ!$B$40:$B$783,S$261)+'СЕТ СН'!$F$15</f>
        <v>0</v>
      </c>
      <c r="T292" s="36">
        <f>SUMIFS(СВЦЭМ!$G$40:$G$783,СВЦЭМ!$A$40:$A$783,$A292,СВЦЭМ!$B$40:$B$783,T$261)+'СЕТ СН'!$F$15</f>
        <v>0</v>
      </c>
      <c r="U292" s="36">
        <f>SUMIFS(СВЦЭМ!$G$40:$G$783,СВЦЭМ!$A$40:$A$783,$A292,СВЦЭМ!$B$40:$B$783,U$261)+'СЕТ СН'!$F$15</f>
        <v>0</v>
      </c>
      <c r="V292" s="36">
        <f>SUMIFS(СВЦЭМ!$G$40:$G$783,СВЦЭМ!$A$40:$A$783,$A292,СВЦЭМ!$B$40:$B$783,V$261)+'СЕТ СН'!$F$15</f>
        <v>0</v>
      </c>
      <c r="W292" s="36">
        <f>SUMIFS(СВЦЭМ!$G$40:$G$783,СВЦЭМ!$A$40:$A$783,$A292,СВЦЭМ!$B$40:$B$783,W$261)+'СЕТ СН'!$F$15</f>
        <v>0</v>
      </c>
      <c r="X292" s="36">
        <f>SUMIFS(СВЦЭМ!$G$40:$G$783,СВЦЭМ!$A$40:$A$783,$A292,СВЦЭМ!$B$40:$B$783,X$261)+'СЕТ СН'!$F$15</f>
        <v>0</v>
      </c>
      <c r="Y292" s="36">
        <f>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01.07.2024</v>
      </c>
      <c r="B297" s="36">
        <f>SUMIFS(СВЦЭМ!$H$40:$H$783,СВЦЭМ!$A$40:$A$783,$A297,СВЦЭМ!$B$40:$B$783,B$296)+'СЕТ СН'!$F$15</f>
        <v>0</v>
      </c>
      <c r="C297" s="36">
        <f>SUMIFS(СВЦЭМ!$H$40:$H$783,СВЦЭМ!$A$40:$A$783,$A297,СВЦЭМ!$B$40:$B$783,C$296)+'СЕТ СН'!$F$15</f>
        <v>0</v>
      </c>
      <c r="D297" s="36">
        <f>SUMIFS(СВЦЭМ!$H$40:$H$783,СВЦЭМ!$A$40:$A$783,$A297,СВЦЭМ!$B$40:$B$783,D$296)+'СЕТ СН'!$F$15</f>
        <v>0</v>
      </c>
      <c r="E297" s="36">
        <f>SUMIFS(СВЦЭМ!$H$40:$H$783,СВЦЭМ!$A$40:$A$783,$A297,СВЦЭМ!$B$40:$B$783,E$296)+'СЕТ СН'!$F$15</f>
        <v>0</v>
      </c>
      <c r="F297" s="36">
        <f>SUMIFS(СВЦЭМ!$H$40:$H$783,СВЦЭМ!$A$40:$A$783,$A297,СВЦЭМ!$B$40:$B$783,F$296)+'СЕТ СН'!$F$15</f>
        <v>0</v>
      </c>
      <c r="G297" s="36">
        <f>SUMIFS(СВЦЭМ!$H$40:$H$783,СВЦЭМ!$A$40:$A$783,$A297,СВЦЭМ!$B$40:$B$783,G$296)+'СЕТ СН'!$F$15</f>
        <v>0</v>
      </c>
      <c r="H297" s="36">
        <f>SUMIFS(СВЦЭМ!$H$40:$H$783,СВЦЭМ!$A$40:$A$783,$A297,СВЦЭМ!$B$40:$B$783,H$296)+'СЕТ СН'!$F$15</f>
        <v>0</v>
      </c>
      <c r="I297" s="36">
        <f>SUMIFS(СВЦЭМ!$H$40:$H$783,СВЦЭМ!$A$40:$A$783,$A297,СВЦЭМ!$B$40:$B$783,I$296)+'СЕТ СН'!$F$15</f>
        <v>0</v>
      </c>
      <c r="J297" s="36">
        <f>SUMIFS(СВЦЭМ!$H$40:$H$783,СВЦЭМ!$A$40:$A$783,$A297,СВЦЭМ!$B$40:$B$783,J$296)+'СЕТ СН'!$F$15</f>
        <v>0</v>
      </c>
      <c r="K297" s="36">
        <f>SUMIFS(СВЦЭМ!$H$40:$H$783,СВЦЭМ!$A$40:$A$783,$A297,СВЦЭМ!$B$40:$B$783,K$296)+'СЕТ СН'!$F$15</f>
        <v>0</v>
      </c>
      <c r="L297" s="36">
        <f>SUMIFS(СВЦЭМ!$H$40:$H$783,СВЦЭМ!$A$40:$A$783,$A297,СВЦЭМ!$B$40:$B$783,L$296)+'СЕТ СН'!$F$15</f>
        <v>0</v>
      </c>
      <c r="M297" s="36">
        <f>SUMIFS(СВЦЭМ!$H$40:$H$783,СВЦЭМ!$A$40:$A$783,$A297,СВЦЭМ!$B$40:$B$783,M$296)+'СЕТ СН'!$F$15</f>
        <v>0</v>
      </c>
      <c r="N297" s="36">
        <f>SUMIFS(СВЦЭМ!$H$40:$H$783,СВЦЭМ!$A$40:$A$783,$A297,СВЦЭМ!$B$40:$B$783,N$296)+'СЕТ СН'!$F$15</f>
        <v>0</v>
      </c>
      <c r="O297" s="36">
        <f>SUMIFS(СВЦЭМ!$H$40:$H$783,СВЦЭМ!$A$40:$A$783,$A297,СВЦЭМ!$B$40:$B$783,O$296)+'СЕТ СН'!$F$15</f>
        <v>0</v>
      </c>
      <c r="P297" s="36">
        <f>SUMIFS(СВЦЭМ!$H$40:$H$783,СВЦЭМ!$A$40:$A$783,$A297,СВЦЭМ!$B$40:$B$783,P$296)+'СЕТ СН'!$F$15</f>
        <v>0</v>
      </c>
      <c r="Q297" s="36">
        <f>SUMIFS(СВЦЭМ!$H$40:$H$783,СВЦЭМ!$A$40:$A$783,$A297,СВЦЭМ!$B$40:$B$783,Q$296)+'СЕТ СН'!$F$15</f>
        <v>0</v>
      </c>
      <c r="R297" s="36">
        <f>SUMIFS(СВЦЭМ!$H$40:$H$783,СВЦЭМ!$A$40:$A$783,$A297,СВЦЭМ!$B$40:$B$783,R$296)+'СЕТ СН'!$F$15</f>
        <v>0</v>
      </c>
      <c r="S297" s="36">
        <f>SUMIFS(СВЦЭМ!$H$40:$H$783,СВЦЭМ!$A$40:$A$783,$A297,СВЦЭМ!$B$40:$B$783,S$296)+'СЕТ СН'!$F$15</f>
        <v>0</v>
      </c>
      <c r="T297" s="36">
        <f>SUMIFS(СВЦЭМ!$H$40:$H$783,СВЦЭМ!$A$40:$A$783,$A297,СВЦЭМ!$B$40:$B$783,T$296)+'СЕТ СН'!$F$15</f>
        <v>0</v>
      </c>
      <c r="U297" s="36">
        <f>SUMIFS(СВЦЭМ!$H$40:$H$783,СВЦЭМ!$A$40:$A$783,$A297,СВЦЭМ!$B$40:$B$783,U$296)+'СЕТ СН'!$F$15</f>
        <v>0</v>
      </c>
      <c r="V297" s="36">
        <f>SUMIFS(СВЦЭМ!$H$40:$H$783,СВЦЭМ!$A$40:$A$783,$A297,СВЦЭМ!$B$40:$B$783,V$296)+'СЕТ СН'!$F$15</f>
        <v>0</v>
      </c>
      <c r="W297" s="36">
        <f>SUMIFS(СВЦЭМ!$H$40:$H$783,СВЦЭМ!$A$40:$A$783,$A297,СВЦЭМ!$B$40:$B$783,W$296)+'СЕТ СН'!$F$15</f>
        <v>0</v>
      </c>
      <c r="X297" s="36">
        <f>SUMIFS(СВЦЭМ!$H$40:$H$783,СВЦЭМ!$A$40:$A$783,$A297,СВЦЭМ!$B$40:$B$783,X$296)+'СЕТ СН'!$F$15</f>
        <v>0</v>
      </c>
      <c r="Y297" s="36">
        <f>SUMIFS(СВЦЭМ!$H$40:$H$783,СВЦЭМ!$A$40:$A$783,$A297,СВЦЭМ!$B$40:$B$783,Y$296)+'СЕТ СН'!$F$15</f>
        <v>0</v>
      </c>
      <c r="AA297" s="45"/>
    </row>
    <row r="298" spans="1:27" ht="15.75" hidden="1" x14ac:dyDescent="0.2">
      <c r="A298" s="35">
        <f>A297+1</f>
        <v>45475</v>
      </c>
      <c r="B298" s="36">
        <f>SUMIFS(СВЦЭМ!$H$40:$H$783,СВЦЭМ!$A$40:$A$783,$A298,СВЦЭМ!$B$40:$B$783,B$296)+'СЕТ СН'!$F$15</f>
        <v>0</v>
      </c>
      <c r="C298" s="36">
        <f>SUMIFS(СВЦЭМ!$H$40:$H$783,СВЦЭМ!$A$40:$A$783,$A298,СВЦЭМ!$B$40:$B$783,C$296)+'СЕТ СН'!$F$15</f>
        <v>0</v>
      </c>
      <c r="D298" s="36">
        <f>SUMIFS(СВЦЭМ!$H$40:$H$783,СВЦЭМ!$A$40:$A$783,$A298,СВЦЭМ!$B$40:$B$783,D$296)+'СЕТ СН'!$F$15</f>
        <v>0</v>
      </c>
      <c r="E298" s="36">
        <f>SUMIFS(СВЦЭМ!$H$40:$H$783,СВЦЭМ!$A$40:$A$783,$A298,СВЦЭМ!$B$40:$B$783,E$296)+'СЕТ СН'!$F$15</f>
        <v>0</v>
      </c>
      <c r="F298" s="36">
        <f>SUMIFS(СВЦЭМ!$H$40:$H$783,СВЦЭМ!$A$40:$A$783,$A298,СВЦЭМ!$B$40:$B$783,F$296)+'СЕТ СН'!$F$15</f>
        <v>0</v>
      </c>
      <c r="G298" s="36">
        <f>SUMIFS(СВЦЭМ!$H$40:$H$783,СВЦЭМ!$A$40:$A$783,$A298,СВЦЭМ!$B$40:$B$783,G$296)+'СЕТ СН'!$F$15</f>
        <v>0</v>
      </c>
      <c r="H298" s="36">
        <f>SUMIFS(СВЦЭМ!$H$40:$H$783,СВЦЭМ!$A$40:$A$783,$A298,СВЦЭМ!$B$40:$B$783,H$296)+'СЕТ СН'!$F$15</f>
        <v>0</v>
      </c>
      <c r="I298" s="36">
        <f>SUMIFS(СВЦЭМ!$H$40:$H$783,СВЦЭМ!$A$40:$A$783,$A298,СВЦЭМ!$B$40:$B$783,I$296)+'СЕТ СН'!$F$15</f>
        <v>0</v>
      </c>
      <c r="J298" s="36">
        <f>SUMIFS(СВЦЭМ!$H$40:$H$783,СВЦЭМ!$A$40:$A$783,$A298,СВЦЭМ!$B$40:$B$783,J$296)+'СЕТ СН'!$F$15</f>
        <v>0</v>
      </c>
      <c r="K298" s="36">
        <f>SUMIFS(СВЦЭМ!$H$40:$H$783,СВЦЭМ!$A$40:$A$783,$A298,СВЦЭМ!$B$40:$B$783,K$296)+'СЕТ СН'!$F$15</f>
        <v>0</v>
      </c>
      <c r="L298" s="36">
        <f>SUMIFS(СВЦЭМ!$H$40:$H$783,СВЦЭМ!$A$40:$A$783,$A298,СВЦЭМ!$B$40:$B$783,L$296)+'СЕТ СН'!$F$15</f>
        <v>0</v>
      </c>
      <c r="M298" s="36">
        <f>SUMIFS(СВЦЭМ!$H$40:$H$783,СВЦЭМ!$A$40:$A$783,$A298,СВЦЭМ!$B$40:$B$783,M$296)+'СЕТ СН'!$F$15</f>
        <v>0</v>
      </c>
      <c r="N298" s="36">
        <f>SUMIFS(СВЦЭМ!$H$40:$H$783,СВЦЭМ!$A$40:$A$783,$A298,СВЦЭМ!$B$40:$B$783,N$296)+'СЕТ СН'!$F$15</f>
        <v>0</v>
      </c>
      <c r="O298" s="36">
        <f>SUMIFS(СВЦЭМ!$H$40:$H$783,СВЦЭМ!$A$40:$A$783,$A298,СВЦЭМ!$B$40:$B$783,O$296)+'СЕТ СН'!$F$15</f>
        <v>0</v>
      </c>
      <c r="P298" s="36">
        <f>SUMIFS(СВЦЭМ!$H$40:$H$783,СВЦЭМ!$A$40:$A$783,$A298,СВЦЭМ!$B$40:$B$783,P$296)+'СЕТ СН'!$F$15</f>
        <v>0</v>
      </c>
      <c r="Q298" s="36">
        <f>SUMIFS(СВЦЭМ!$H$40:$H$783,СВЦЭМ!$A$40:$A$783,$A298,СВЦЭМ!$B$40:$B$783,Q$296)+'СЕТ СН'!$F$15</f>
        <v>0</v>
      </c>
      <c r="R298" s="36">
        <f>SUMIFS(СВЦЭМ!$H$40:$H$783,СВЦЭМ!$A$40:$A$783,$A298,СВЦЭМ!$B$40:$B$783,R$296)+'СЕТ СН'!$F$15</f>
        <v>0</v>
      </c>
      <c r="S298" s="36">
        <f>SUMIFS(СВЦЭМ!$H$40:$H$783,СВЦЭМ!$A$40:$A$783,$A298,СВЦЭМ!$B$40:$B$783,S$296)+'СЕТ СН'!$F$15</f>
        <v>0</v>
      </c>
      <c r="T298" s="36">
        <f>SUMIFS(СВЦЭМ!$H$40:$H$783,СВЦЭМ!$A$40:$A$783,$A298,СВЦЭМ!$B$40:$B$783,T$296)+'СЕТ СН'!$F$15</f>
        <v>0</v>
      </c>
      <c r="U298" s="36">
        <f>SUMIFS(СВЦЭМ!$H$40:$H$783,СВЦЭМ!$A$40:$A$783,$A298,СВЦЭМ!$B$40:$B$783,U$296)+'СЕТ СН'!$F$15</f>
        <v>0</v>
      </c>
      <c r="V298" s="36">
        <f>SUMIFS(СВЦЭМ!$H$40:$H$783,СВЦЭМ!$A$40:$A$783,$A298,СВЦЭМ!$B$40:$B$783,V$296)+'СЕТ СН'!$F$15</f>
        <v>0</v>
      </c>
      <c r="W298" s="36">
        <f>SUMIFS(СВЦЭМ!$H$40:$H$783,СВЦЭМ!$A$40:$A$783,$A298,СВЦЭМ!$B$40:$B$783,W$296)+'СЕТ СН'!$F$15</f>
        <v>0</v>
      </c>
      <c r="X298" s="36">
        <f>SUMIFS(СВЦЭМ!$H$40:$H$783,СВЦЭМ!$A$40:$A$783,$A298,СВЦЭМ!$B$40:$B$783,X$296)+'СЕТ СН'!$F$15</f>
        <v>0</v>
      </c>
      <c r="Y298" s="36">
        <f>SUMIFS(СВЦЭМ!$H$40:$H$783,СВЦЭМ!$A$40:$A$783,$A298,СВЦЭМ!$B$40:$B$783,Y$296)+'СЕТ СН'!$F$15</f>
        <v>0</v>
      </c>
    </row>
    <row r="299" spans="1:27" ht="15.75" hidden="1" x14ac:dyDescent="0.2">
      <c r="A299" s="35">
        <f t="shared" ref="A299:A327" si="8">A298+1</f>
        <v>45476</v>
      </c>
      <c r="B299" s="36">
        <f>SUMIFS(СВЦЭМ!$H$40:$H$783,СВЦЭМ!$A$40:$A$783,$A299,СВЦЭМ!$B$40:$B$783,B$296)+'СЕТ СН'!$F$15</f>
        <v>0</v>
      </c>
      <c r="C299" s="36">
        <f>SUMIFS(СВЦЭМ!$H$40:$H$783,СВЦЭМ!$A$40:$A$783,$A299,СВЦЭМ!$B$40:$B$783,C$296)+'СЕТ СН'!$F$15</f>
        <v>0</v>
      </c>
      <c r="D299" s="36">
        <f>SUMIFS(СВЦЭМ!$H$40:$H$783,СВЦЭМ!$A$40:$A$783,$A299,СВЦЭМ!$B$40:$B$783,D$296)+'СЕТ СН'!$F$15</f>
        <v>0</v>
      </c>
      <c r="E299" s="36">
        <f>SUMIFS(СВЦЭМ!$H$40:$H$783,СВЦЭМ!$A$40:$A$783,$A299,СВЦЭМ!$B$40:$B$783,E$296)+'СЕТ СН'!$F$15</f>
        <v>0</v>
      </c>
      <c r="F299" s="36">
        <f>SUMIFS(СВЦЭМ!$H$40:$H$783,СВЦЭМ!$A$40:$A$783,$A299,СВЦЭМ!$B$40:$B$783,F$296)+'СЕТ СН'!$F$15</f>
        <v>0</v>
      </c>
      <c r="G299" s="36">
        <f>SUMIFS(СВЦЭМ!$H$40:$H$783,СВЦЭМ!$A$40:$A$783,$A299,СВЦЭМ!$B$40:$B$783,G$296)+'СЕТ СН'!$F$15</f>
        <v>0</v>
      </c>
      <c r="H299" s="36">
        <f>SUMIFS(СВЦЭМ!$H$40:$H$783,СВЦЭМ!$A$40:$A$783,$A299,СВЦЭМ!$B$40:$B$783,H$296)+'СЕТ СН'!$F$15</f>
        <v>0</v>
      </c>
      <c r="I299" s="36">
        <f>SUMIFS(СВЦЭМ!$H$40:$H$783,СВЦЭМ!$A$40:$A$783,$A299,СВЦЭМ!$B$40:$B$783,I$296)+'СЕТ СН'!$F$15</f>
        <v>0</v>
      </c>
      <c r="J299" s="36">
        <f>SUMIFS(СВЦЭМ!$H$40:$H$783,СВЦЭМ!$A$40:$A$783,$A299,СВЦЭМ!$B$40:$B$783,J$296)+'СЕТ СН'!$F$15</f>
        <v>0</v>
      </c>
      <c r="K299" s="36">
        <f>SUMIFS(СВЦЭМ!$H$40:$H$783,СВЦЭМ!$A$40:$A$783,$A299,СВЦЭМ!$B$40:$B$783,K$296)+'СЕТ СН'!$F$15</f>
        <v>0</v>
      </c>
      <c r="L299" s="36">
        <f>SUMIFS(СВЦЭМ!$H$40:$H$783,СВЦЭМ!$A$40:$A$783,$A299,СВЦЭМ!$B$40:$B$783,L$296)+'СЕТ СН'!$F$15</f>
        <v>0</v>
      </c>
      <c r="M299" s="36">
        <f>SUMIFS(СВЦЭМ!$H$40:$H$783,СВЦЭМ!$A$40:$A$783,$A299,СВЦЭМ!$B$40:$B$783,M$296)+'СЕТ СН'!$F$15</f>
        <v>0</v>
      </c>
      <c r="N299" s="36">
        <f>SUMIFS(СВЦЭМ!$H$40:$H$783,СВЦЭМ!$A$40:$A$783,$A299,СВЦЭМ!$B$40:$B$783,N$296)+'СЕТ СН'!$F$15</f>
        <v>0</v>
      </c>
      <c r="O299" s="36">
        <f>SUMIFS(СВЦЭМ!$H$40:$H$783,СВЦЭМ!$A$40:$A$783,$A299,СВЦЭМ!$B$40:$B$783,O$296)+'СЕТ СН'!$F$15</f>
        <v>0</v>
      </c>
      <c r="P299" s="36">
        <f>SUMIFS(СВЦЭМ!$H$40:$H$783,СВЦЭМ!$A$40:$A$783,$A299,СВЦЭМ!$B$40:$B$783,P$296)+'СЕТ СН'!$F$15</f>
        <v>0</v>
      </c>
      <c r="Q299" s="36">
        <f>SUMIFS(СВЦЭМ!$H$40:$H$783,СВЦЭМ!$A$40:$A$783,$A299,СВЦЭМ!$B$40:$B$783,Q$296)+'СЕТ СН'!$F$15</f>
        <v>0</v>
      </c>
      <c r="R299" s="36">
        <f>SUMIFS(СВЦЭМ!$H$40:$H$783,СВЦЭМ!$A$40:$A$783,$A299,СВЦЭМ!$B$40:$B$783,R$296)+'СЕТ СН'!$F$15</f>
        <v>0</v>
      </c>
      <c r="S299" s="36">
        <f>SUMIFS(СВЦЭМ!$H$40:$H$783,СВЦЭМ!$A$40:$A$783,$A299,СВЦЭМ!$B$40:$B$783,S$296)+'СЕТ СН'!$F$15</f>
        <v>0</v>
      </c>
      <c r="T299" s="36">
        <f>SUMIFS(СВЦЭМ!$H$40:$H$783,СВЦЭМ!$A$40:$A$783,$A299,СВЦЭМ!$B$40:$B$783,T$296)+'СЕТ СН'!$F$15</f>
        <v>0</v>
      </c>
      <c r="U299" s="36">
        <f>SUMIFS(СВЦЭМ!$H$40:$H$783,СВЦЭМ!$A$40:$A$783,$A299,СВЦЭМ!$B$40:$B$783,U$296)+'СЕТ СН'!$F$15</f>
        <v>0</v>
      </c>
      <c r="V299" s="36">
        <f>SUMIFS(СВЦЭМ!$H$40:$H$783,СВЦЭМ!$A$40:$A$783,$A299,СВЦЭМ!$B$40:$B$783,V$296)+'СЕТ СН'!$F$15</f>
        <v>0</v>
      </c>
      <c r="W299" s="36">
        <f>SUMIFS(СВЦЭМ!$H$40:$H$783,СВЦЭМ!$A$40:$A$783,$A299,СВЦЭМ!$B$40:$B$783,W$296)+'СЕТ СН'!$F$15</f>
        <v>0</v>
      </c>
      <c r="X299" s="36">
        <f>SUMIFS(СВЦЭМ!$H$40:$H$783,СВЦЭМ!$A$40:$A$783,$A299,СВЦЭМ!$B$40:$B$783,X$296)+'СЕТ СН'!$F$15</f>
        <v>0</v>
      </c>
      <c r="Y299" s="36">
        <f>SUMIFS(СВЦЭМ!$H$40:$H$783,СВЦЭМ!$A$40:$A$783,$A299,СВЦЭМ!$B$40:$B$783,Y$296)+'СЕТ СН'!$F$15</f>
        <v>0</v>
      </c>
    </row>
    <row r="300" spans="1:27" ht="15.75" hidden="1" x14ac:dyDescent="0.2">
      <c r="A300" s="35">
        <f t="shared" si="8"/>
        <v>45477</v>
      </c>
      <c r="B300" s="36">
        <f>SUMIFS(СВЦЭМ!$H$40:$H$783,СВЦЭМ!$A$40:$A$783,$A300,СВЦЭМ!$B$40:$B$783,B$296)+'СЕТ СН'!$F$15</f>
        <v>0</v>
      </c>
      <c r="C300" s="36">
        <f>SUMIFS(СВЦЭМ!$H$40:$H$783,СВЦЭМ!$A$40:$A$783,$A300,СВЦЭМ!$B$40:$B$783,C$296)+'СЕТ СН'!$F$15</f>
        <v>0</v>
      </c>
      <c r="D300" s="36">
        <f>SUMIFS(СВЦЭМ!$H$40:$H$783,СВЦЭМ!$A$40:$A$783,$A300,СВЦЭМ!$B$40:$B$783,D$296)+'СЕТ СН'!$F$15</f>
        <v>0</v>
      </c>
      <c r="E300" s="36">
        <f>SUMIFS(СВЦЭМ!$H$40:$H$783,СВЦЭМ!$A$40:$A$783,$A300,СВЦЭМ!$B$40:$B$783,E$296)+'СЕТ СН'!$F$15</f>
        <v>0</v>
      </c>
      <c r="F300" s="36">
        <f>SUMIFS(СВЦЭМ!$H$40:$H$783,СВЦЭМ!$A$40:$A$783,$A300,СВЦЭМ!$B$40:$B$783,F$296)+'СЕТ СН'!$F$15</f>
        <v>0</v>
      </c>
      <c r="G300" s="36">
        <f>SUMIFS(СВЦЭМ!$H$40:$H$783,СВЦЭМ!$A$40:$A$783,$A300,СВЦЭМ!$B$40:$B$783,G$296)+'СЕТ СН'!$F$15</f>
        <v>0</v>
      </c>
      <c r="H300" s="36">
        <f>SUMIFS(СВЦЭМ!$H$40:$H$783,СВЦЭМ!$A$40:$A$783,$A300,СВЦЭМ!$B$40:$B$783,H$296)+'СЕТ СН'!$F$15</f>
        <v>0</v>
      </c>
      <c r="I300" s="36">
        <f>SUMIFS(СВЦЭМ!$H$40:$H$783,СВЦЭМ!$A$40:$A$783,$A300,СВЦЭМ!$B$40:$B$783,I$296)+'СЕТ СН'!$F$15</f>
        <v>0</v>
      </c>
      <c r="J300" s="36">
        <f>SUMIFS(СВЦЭМ!$H$40:$H$783,СВЦЭМ!$A$40:$A$783,$A300,СВЦЭМ!$B$40:$B$783,J$296)+'СЕТ СН'!$F$15</f>
        <v>0</v>
      </c>
      <c r="K300" s="36">
        <f>SUMIFS(СВЦЭМ!$H$40:$H$783,СВЦЭМ!$A$40:$A$783,$A300,СВЦЭМ!$B$40:$B$783,K$296)+'СЕТ СН'!$F$15</f>
        <v>0</v>
      </c>
      <c r="L300" s="36">
        <f>SUMIFS(СВЦЭМ!$H$40:$H$783,СВЦЭМ!$A$40:$A$783,$A300,СВЦЭМ!$B$40:$B$783,L$296)+'СЕТ СН'!$F$15</f>
        <v>0</v>
      </c>
      <c r="M300" s="36">
        <f>SUMIFS(СВЦЭМ!$H$40:$H$783,СВЦЭМ!$A$40:$A$783,$A300,СВЦЭМ!$B$40:$B$783,M$296)+'СЕТ СН'!$F$15</f>
        <v>0</v>
      </c>
      <c r="N300" s="36">
        <f>SUMIFS(СВЦЭМ!$H$40:$H$783,СВЦЭМ!$A$40:$A$783,$A300,СВЦЭМ!$B$40:$B$783,N$296)+'СЕТ СН'!$F$15</f>
        <v>0</v>
      </c>
      <c r="O300" s="36">
        <f>SUMIFS(СВЦЭМ!$H$40:$H$783,СВЦЭМ!$A$40:$A$783,$A300,СВЦЭМ!$B$40:$B$783,O$296)+'СЕТ СН'!$F$15</f>
        <v>0</v>
      </c>
      <c r="P300" s="36">
        <f>SUMIFS(СВЦЭМ!$H$40:$H$783,СВЦЭМ!$A$40:$A$783,$A300,СВЦЭМ!$B$40:$B$783,P$296)+'СЕТ СН'!$F$15</f>
        <v>0</v>
      </c>
      <c r="Q300" s="36">
        <f>SUMIFS(СВЦЭМ!$H$40:$H$783,СВЦЭМ!$A$40:$A$783,$A300,СВЦЭМ!$B$40:$B$783,Q$296)+'СЕТ СН'!$F$15</f>
        <v>0</v>
      </c>
      <c r="R300" s="36">
        <f>SUMIFS(СВЦЭМ!$H$40:$H$783,СВЦЭМ!$A$40:$A$783,$A300,СВЦЭМ!$B$40:$B$783,R$296)+'СЕТ СН'!$F$15</f>
        <v>0</v>
      </c>
      <c r="S300" s="36">
        <f>SUMIFS(СВЦЭМ!$H$40:$H$783,СВЦЭМ!$A$40:$A$783,$A300,СВЦЭМ!$B$40:$B$783,S$296)+'СЕТ СН'!$F$15</f>
        <v>0</v>
      </c>
      <c r="T300" s="36">
        <f>SUMIFS(СВЦЭМ!$H$40:$H$783,СВЦЭМ!$A$40:$A$783,$A300,СВЦЭМ!$B$40:$B$783,T$296)+'СЕТ СН'!$F$15</f>
        <v>0</v>
      </c>
      <c r="U300" s="36">
        <f>SUMIFS(СВЦЭМ!$H$40:$H$783,СВЦЭМ!$A$40:$A$783,$A300,СВЦЭМ!$B$40:$B$783,U$296)+'СЕТ СН'!$F$15</f>
        <v>0</v>
      </c>
      <c r="V300" s="36">
        <f>SUMIFS(СВЦЭМ!$H$40:$H$783,СВЦЭМ!$A$40:$A$783,$A300,СВЦЭМ!$B$40:$B$783,V$296)+'СЕТ СН'!$F$15</f>
        <v>0</v>
      </c>
      <c r="W300" s="36">
        <f>SUMIFS(СВЦЭМ!$H$40:$H$783,СВЦЭМ!$A$40:$A$783,$A300,СВЦЭМ!$B$40:$B$783,W$296)+'СЕТ СН'!$F$15</f>
        <v>0</v>
      </c>
      <c r="X300" s="36">
        <f>SUMIFS(СВЦЭМ!$H$40:$H$783,СВЦЭМ!$A$40:$A$783,$A300,СВЦЭМ!$B$40:$B$783,X$296)+'СЕТ СН'!$F$15</f>
        <v>0</v>
      </c>
      <c r="Y300" s="36">
        <f>SUMIFS(СВЦЭМ!$H$40:$H$783,СВЦЭМ!$A$40:$A$783,$A300,СВЦЭМ!$B$40:$B$783,Y$296)+'СЕТ СН'!$F$15</f>
        <v>0</v>
      </c>
    </row>
    <row r="301" spans="1:27" ht="15.75" hidden="1" x14ac:dyDescent="0.2">
      <c r="A301" s="35">
        <f t="shared" si="8"/>
        <v>45478</v>
      </c>
      <c r="B301" s="36">
        <f>SUMIFS(СВЦЭМ!$H$40:$H$783,СВЦЭМ!$A$40:$A$783,$A301,СВЦЭМ!$B$40:$B$783,B$296)+'СЕТ СН'!$F$15</f>
        <v>0</v>
      </c>
      <c r="C301" s="36">
        <f>SUMIFS(СВЦЭМ!$H$40:$H$783,СВЦЭМ!$A$40:$A$783,$A301,СВЦЭМ!$B$40:$B$783,C$296)+'СЕТ СН'!$F$15</f>
        <v>0</v>
      </c>
      <c r="D301" s="36">
        <f>SUMIFS(СВЦЭМ!$H$40:$H$783,СВЦЭМ!$A$40:$A$783,$A301,СВЦЭМ!$B$40:$B$783,D$296)+'СЕТ СН'!$F$15</f>
        <v>0</v>
      </c>
      <c r="E301" s="36">
        <f>SUMIFS(СВЦЭМ!$H$40:$H$783,СВЦЭМ!$A$40:$A$783,$A301,СВЦЭМ!$B$40:$B$783,E$296)+'СЕТ СН'!$F$15</f>
        <v>0</v>
      </c>
      <c r="F301" s="36">
        <f>SUMIFS(СВЦЭМ!$H$40:$H$783,СВЦЭМ!$A$40:$A$783,$A301,СВЦЭМ!$B$40:$B$783,F$296)+'СЕТ СН'!$F$15</f>
        <v>0</v>
      </c>
      <c r="G301" s="36">
        <f>SUMIFS(СВЦЭМ!$H$40:$H$783,СВЦЭМ!$A$40:$A$783,$A301,СВЦЭМ!$B$40:$B$783,G$296)+'СЕТ СН'!$F$15</f>
        <v>0</v>
      </c>
      <c r="H301" s="36">
        <f>SUMIFS(СВЦЭМ!$H$40:$H$783,СВЦЭМ!$A$40:$A$783,$A301,СВЦЭМ!$B$40:$B$783,H$296)+'СЕТ СН'!$F$15</f>
        <v>0</v>
      </c>
      <c r="I301" s="36">
        <f>SUMIFS(СВЦЭМ!$H$40:$H$783,СВЦЭМ!$A$40:$A$783,$A301,СВЦЭМ!$B$40:$B$783,I$296)+'СЕТ СН'!$F$15</f>
        <v>0</v>
      </c>
      <c r="J301" s="36">
        <f>SUMIFS(СВЦЭМ!$H$40:$H$783,СВЦЭМ!$A$40:$A$783,$A301,СВЦЭМ!$B$40:$B$783,J$296)+'СЕТ СН'!$F$15</f>
        <v>0</v>
      </c>
      <c r="K301" s="36">
        <f>SUMIFS(СВЦЭМ!$H$40:$H$783,СВЦЭМ!$A$40:$A$783,$A301,СВЦЭМ!$B$40:$B$783,K$296)+'СЕТ СН'!$F$15</f>
        <v>0</v>
      </c>
      <c r="L301" s="36">
        <f>SUMIFS(СВЦЭМ!$H$40:$H$783,СВЦЭМ!$A$40:$A$783,$A301,СВЦЭМ!$B$40:$B$783,L$296)+'СЕТ СН'!$F$15</f>
        <v>0</v>
      </c>
      <c r="M301" s="36">
        <f>SUMIFS(СВЦЭМ!$H$40:$H$783,СВЦЭМ!$A$40:$A$783,$A301,СВЦЭМ!$B$40:$B$783,M$296)+'СЕТ СН'!$F$15</f>
        <v>0</v>
      </c>
      <c r="N301" s="36">
        <f>SUMIFS(СВЦЭМ!$H$40:$H$783,СВЦЭМ!$A$40:$A$783,$A301,СВЦЭМ!$B$40:$B$783,N$296)+'СЕТ СН'!$F$15</f>
        <v>0</v>
      </c>
      <c r="O301" s="36">
        <f>SUMIFS(СВЦЭМ!$H$40:$H$783,СВЦЭМ!$A$40:$A$783,$A301,СВЦЭМ!$B$40:$B$783,O$296)+'СЕТ СН'!$F$15</f>
        <v>0</v>
      </c>
      <c r="P301" s="36">
        <f>SUMIFS(СВЦЭМ!$H$40:$H$783,СВЦЭМ!$A$40:$A$783,$A301,СВЦЭМ!$B$40:$B$783,P$296)+'СЕТ СН'!$F$15</f>
        <v>0</v>
      </c>
      <c r="Q301" s="36">
        <f>SUMIFS(СВЦЭМ!$H$40:$H$783,СВЦЭМ!$A$40:$A$783,$A301,СВЦЭМ!$B$40:$B$783,Q$296)+'СЕТ СН'!$F$15</f>
        <v>0</v>
      </c>
      <c r="R301" s="36">
        <f>SUMIFS(СВЦЭМ!$H$40:$H$783,СВЦЭМ!$A$40:$A$783,$A301,СВЦЭМ!$B$40:$B$783,R$296)+'СЕТ СН'!$F$15</f>
        <v>0</v>
      </c>
      <c r="S301" s="36">
        <f>SUMIFS(СВЦЭМ!$H$40:$H$783,СВЦЭМ!$A$40:$A$783,$A301,СВЦЭМ!$B$40:$B$783,S$296)+'СЕТ СН'!$F$15</f>
        <v>0</v>
      </c>
      <c r="T301" s="36">
        <f>SUMIFS(СВЦЭМ!$H$40:$H$783,СВЦЭМ!$A$40:$A$783,$A301,СВЦЭМ!$B$40:$B$783,T$296)+'СЕТ СН'!$F$15</f>
        <v>0</v>
      </c>
      <c r="U301" s="36">
        <f>SUMIFS(СВЦЭМ!$H$40:$H$783,СВЦЭМ!$A$40:$A$783,$A301,СВЦЭМ!$B$40:$B$783,U$296)+'СЕТ СН'!$F$15</f>
        <v>0</v>
      </c>
      <c r="V301" s="36">
        <f>SUMIFS(СВЦЭМ!$H$40:$H$783,СВЦЭМ!$A$40:$A$783,$A301,СВЦЭМ!$B$40:$B$783,V$296)+'СЕТ СН'!$F$15</f>
        <v>0</v>
      </c>
      <c r="W301" s="36">
        <f>SUMIFS(СВЦЭМ!$H$40:$H$783,СВЦЭМ!$A$40:$A$783,$A301,СВЦЭМ!$B$40:$B$783,W$296)+'СЕТ СН'!$F$15</f>
        <v>0</v>
      </c>
      <c r="X301" s="36">
        <f>SUMIFS(СВЦЭМ!$H$40:$H$783,СВЦЭМ!$A$40:$A$783,$A301,СВЦЭМ!$B$40:$B$783,X$296)+'СЕТ СН'!$F$15</f>
        <v>0</v>
      </c>
      <c r="Y301" s="36">
        <f>SUMIFS(СВЦЭМ!$H$40:$H$783,СВЦЭМ!$A$40:$A$783,$A301,СВЦЭМ!$B$40:$B$783,Y$296)+'СЕТ СН'!$F$15</f>
        <v>0</v>
      </c>
    </row>
    <row r="302" spans="1:27" ht="15.75" hidden="1" x14ac:dyDescent="0.2">
      <c r="A302" s="35">
        <f t="shared" si="8"/>
        <v>45479</v>
      </c>
      <c r="B302" s="36">
        <f>SUMIFS(СВЦЭМ!$H$40:$H$783,СВЦЭМ!$A$40:$A$783,$A302,СВЦЭМ!$B$40:$B$783,B$296)+'СЕТ СН'!$F$15</f>
        <v>0</v>
      </c>
      <c r="C302" s="36">
        <f>SUMIFS(СВЦЭМ!$H$40:$H$783,СВЦЭМ!$A$40:$A$783,$A302,СВЦЭМ!$B$40:$B$783,C$296)+'СЕТ СН'!$F$15</f>
        <v>0</v>
      </c>
      <c r="D302" s="36">
        <f>SUMIFS(СВЦЭМ!$H$40:$H$783,СВЦЭМ!$A$40:$A$783,$A302,СВЦЭМ!$B$40:$B$783,D$296)+'СЕТ СН'!$F$15</f>
        <v>0</v>
      </c>
      <c r="E302" s="36">
        <f>SUMIFS(СВЦЭМ!$H$40:$H$783,СВЦЭМ!$A$40:$A$783,$A302,СВЦЭМ!$B$40:$B$783,E$296)+'СЕТ СН'!$F$15</f>
        <v>0</v>
      </c>
      <c r="F302" s="36">
        <f>SUMIFS(СВЦЭМ!$H$40:$H$783,СВЦЭМ!$A$40:$A$783,$A302,СВЦЭМ!$B$40:$B$783,F$296)+'СЕТ СН'!$F$15</f>
        <v>0</v>
      </c>
      <c r="G302" s="36">
        <f>SUMIFS(СВЦЭМ!$H$40:$H$783,СВЦЭМ!$A$40:$A$783,$A302,СВЦЭМ!$B$40:$B$783,G$296)+'СЕТ СН'!$F$15</f>
        <v>0</v>
      </c>
      <c r="H302" s="36">
        <f>SUMIFS(СВЦЭМ!$H$40:$H$783,СВЦЭМ!$A$40:$A$783,$A302,СВЦЭМ!$B$40:$B$783,H$296)+'СЕТ СН'!$F$15</f>
        <v>0</v>
      </c>
      <c r="I302" s="36">
        <f>SUMIFS(СВЦЭМ!$H$40:$H$783,СВЦЭМ!$A$40:$A$783,$A302,СВЦЭМ!$B$40:$B$783,I$296)+'СЕТ СН'!$F$15</f>
        <v>0</v>
      </c>
      <c r="J302" s="36">
        <f>SUMIFS(СВЦЭМ!$H$40:$H$783,СВЦЭМ!$A$40:$A$783,$A302,СВЦЭМ!$B$40:$B$783,J$296)+'СЕТ СН'!$F$15</f>
        <v>0</v>
      </c>
      <c r="K302" s="36">
        <f>SUMIFS(СВЦЭМ!$H$40:$H$783,СВЦЭМ!$A$40:$A$783,$A302,СВЦЭМ!$B$40:$B$783,K$296)+'СЕТ СН'!$F$15</f>
        <v>0</v>
      </c>
      <c r="L302" s="36">
        <f>SUMIFS(СВЦЭМ!$H$40:$H$783,СВЦЭМ!$A$40:$A$783,$A302,СВЦЭМ!$B$40:$B$783,L$296)+'СЕТ СН'!$F$15</f>
        <v>0</v>
      </c>
      <c r="M302" s="36">
        <f>SUMIFS(СВЦЭМ!$H$40:$H$783,СВЦЭМ!$A$40:$A$783,$A302,СВЦЭМ!$B$40:$B$783,M$296)+'СЕТ СН'!$F$15</f>
        <v>0</v>
      </c>
      <c r="N302" s="36">
        <f>SUMIFS(СВЦЭМ!$H$40:$H$783,СВЦЭМ!$A$40:$A$783,$A302,СВЦЭМ!$B$40:$B$783,N$296)+'СЕТ СН'!$F$15</f>
        <v>0</v>
      </c>
      <c r="O302" s="36">
        <f>SUMIFS(СВЦЭМ!$H$40:$H$783,СВЦЭМ!$A$40:$A$783,$A302,СВЦЭМ!$B$40:$B$783,O$296)+'СЕТ СН'!$F$15</f>
        <v>0</v>
      </c>
      <c r="P302" s="36">
        <f>SUMIFS(СВЦЭМ!$H$40:$H$783,СВЦЭМ!$A$40:$A$783,$A302,СВЦЭМ!$B$40:$B$783,P$296)+'СЕТ СН'!$F$15</f>
        <v>0</v>
      </c>
      <c r="Q302" s="36">
        <f>SUMIFS(СВЦЭМ!$H$40:$H$783,СВЦЭМ!$A$40:$A$783,$A302,СВЦЭМ!$B$40:$B$783,Q$296)+'СЕТ СН'!$F$15</f>
        <v>0</v>
      </c>
      <c r="R302" s="36">
        <f>SUMIFS(СВЦЭМ!$H$40:$H$783,СВЦЭМ!$A$40:$A$783,$A302,СВЦЭМ!$B$40:$B$783,R$296)+'СЕТ СН'!$F$15</f>
        <v>0</v>
      </c>
      <c r="S302" s="36">
        <f>SUMIFS(СВЦЭМ!$H$40:$H$783,СВЦЭМ!$A$40:$A$783,$A302,СВЦЭМ!$B$40:$B$783,S$296)+'СЕТ СН'!$F$15</f>
        <v>0</v>
      </c>
      <c r="T302" s="36">
        <f>SUMIFS(СВЦЭМ!$H$40:$H$783,СВЦЭМ!$A$40:$A$783,$A302,СВЦЭМ!$B$40:$B$783,T$296)+'СЕТ СН'!$F$15</f>
        <v>0</v>
      </c>
      <c r="U302" s="36">
        <f>SUMIFS(СВЦЭМ!$H$40:$H$783,СВЦЭМ!$A$40:$A$783,$A302,СВЦЭМ!$B$40:$B$783,U$296)+'СЕТ СН'!$F$15</f>
        <v>0</v>
      </c>
      <c r="V302" s="36">
        <f>SUMIFS(СВЦЭМ!$H$40:$H$783,СВЦЭМ!$A$40:$A$783,$A302,СВЦЭМ!$B$40:$B$783,V$296)+'СЕТ СН'!$F$15</f>
        <v>0</v>
      </c>
      <c r="W302" s="36">
        <f>SUMIFS(СВЦЭМ!$H$40:$H$783,СВЦЭМ!$A$40:$A$783,$A302,СВЦЭМ!$B$40:$B$783,W$296)+'СЕТ СН'!$F$15</f>
        <v>0</v>
      </c>
      <c r="X302" s="36">
        <f>SUMIFS(СВЦЭМ!$H$40:$H$783,СВЦЭМ!$A$40:$A$783,$A302,СВЦЭМ!$B$40:$B$783,X$296)+'СЕТ СН'!$F$15</f>
        <v>0</v>
      </c>
      <c r="Y302" s="36">
        <f>SUMIFS(СВЦЭМ!$H$40:$H$783,СВЦЭМ!$A$40:$A$783,$A302,СВЦЭМ!$B$40:$B$783,Y$296)+'СЕТ СН'!$F$15</f>
        <v>0</v>
      </c>
    </row>
    <row r="303" spans="1:27" ht="15.75" hidden="1" x14ac:dyDescent="0.2">
      <c r="A303" s="35">
        <f t="shared" si="8"/>
        <v>45480</v>
      </c>
      <c r="B303" s="36">
        <f>SUMIFS(СВЦЭМ!$H$40:$H$783,СВЦЭМ!$A$40:$A$783,$A303,СВЦЭМ!$B$40:$B$783,B$296)+'СЕТ СН'!$F$15</f>
        <v>0</v>
      </c>
      <c r="C303" s="36">
        <f>SUMIFS(СВЦЭМ!$H$40:$H$783,СВЦЭМ!$A$40:$A$783,$A303,СВЦЭМ!$B$40:$B$783,C$296)+'СЕТ СН'!$F$15</f>
        <v>0</v>
      </c>
      <c r="D303" s="36">
        <f>SUMIFS(СВЦЭМ!$H$40:$H$783,СВЦЭМ!$A$40:$A$783,$A303,СВЦЭМ!$B$40:$B$783,D$296)+'СЕТ СН'!$F$15</f>
        <v>0</v>
      </c>
      <c r="E303" s="36">
        <f>SUMIFS(СВЦЭМ!$H$40:$H$783,СВЦЭМ!$A$40:$A$783,$A303,СВЦЭМ!$B$40:$B$783,E$296)+'СЕТ СН'!$F$15</f>
        <v>0</v>
      </c>
      <c r="F303" s="36">
        <f>SUMIFS(СВЦЭМ!$H$40:$H$783,СВЦЭМ!$A$40:$A$783,$A303,СВЦЭМ!$B$40:$B$783,F$296)+'СЕТ СН'!$F$15</f>
        <v>0</v>
      </c>
      <c r="G303" s="36">
        <f>SUMIFS(СВЦЭМ!$H$40:$H$783,СВЦЭМ!$A$40:$A$783,$A303,СВЦЭМ!$B$40:$B$783,G$296)+'СЕТ СН'!$F$15</f>
        <v>0</v>
      </c>
      <c r="H303" s="36">
        <f>SUMIFS(СВЦЭМ!$H$40:$H$783,СВЦЭМ!$A$40:$A$783,$A303,СВЦЭМ!$B$40:$B$783,H$296)+'СЕТ СН'!$F$15</f>
        <v>0</v>
      </c>
      <c r="I303" s="36">
        <f>SUMIFS(СВЦЭМ!$H$40:$H$783,СВЦЭМ!$A$40:$A$783,$A303,СВЦЭМ!$B$40:$B$783,I$296)+'СЕТ СН'!$F$15</f>
        <v>0</v>
      </c>
      <c r="J303" s="36">
        <f>SUMIFS(СВЦЭМ!$H$40:$H$783,СВЦЭМ!$A$40:$A$783,$A303,СВЦЭМ!$B$40:$B$783,J$296)+'СЕТ СН'!$F$15</f>
        <v>0</v>
      </c>
      <c r="K303" s="36">
        <f>SUMIFS(СВЦЭМ!$H$40:$H$783,СВЦЭМ!$A$40:$A$783,$A303,СВЦЭМ!$B$40:$B$783,K$296)+'СЕТ СН'!$F$15</f>
        <v>0</v>
      </c>
      <c r="L303" s="36">
        <f>SUMIFS(СВЦЭМ!$H$40:$H$783,СВЦЭМ!$A$40:$A$783,$A303,СВЦЭМ!$B$40:$B$783,L$296)+'СЕТ СН'!$F$15</f>
        <v>0</v>
      </c>
      <c r="M303" s="36">
        <f>SUMIFS(СВЦЭМ!$H$40:$H$783,СВЦЭМ!$A$40:$A$783,$A303,СВЦЭМ!$B$40:$B$783,M$296)+'СЕТ СН'!$F$15</f>
        <v>0</v>
      </c>
      <c r="N303" s="36">
        <f>SUMIFS(СВЦЭМ!$H$40:$H$783,СВЦЭМ!$A$40:$A$783,$A303,СВЦЭМ!$B$40:$B$783,N$296)+'СЕТ СН'!$F$15</f>
        <v>0</v>
      </c>
      <c r="O303" s="36">
        <f>SUMIFS(СВЦЭМ!$H$40:$H$783,СВЦЭМ!$A$40:$A$783,$A303,СВЦЭМ!$B$40:$B$783,O$296)+'СЕТ СН'!$F$15</f>
        <v>0</v>
      </c>
      <c r="P303" s="36">
        <f>SUMIFS(СВЦЭМ!$H$40:$H$783,СВЦЭМ!$A$40:$A$783,$A303,СВЦЭМ!$B$40:$B$783,P$296)+'СЕТ СН'!$F$15</f>
        <v>0</v>
      </c>
      <c r="Q303" s="36">
        <f>SUMIFS(СВЦЭМ!$H$40:$H$783,СВЦЭМ!$A$40:$A$783,$A303,СВЦЭМ!$B$40:$B$783,Q$296)+'СЕТ СН'!$F$15</f>
        <v>0</v>
      </c>
      <c r="R303" s="36">
        <f>SUMIFS(СВЦЭМ!$H$40:$H$783,СВЦЭМ!$A$40:$A$783,$A303,СВЦЭМ!$B$40:$B$783,R$296)+'СЕТ СН'!$F$15</f>
        <v>0</v>
      </c>
      <c r="S303" s="36">
        <f>SUMIFS(СВЦЭМ!$H$40:$H$783,СВЦЭМ!$A$40:$A$783,$A303,СВЦЭМ!$B$40:$B$783,S$296)+'СЕТ СН'!$F$15</f>
        <v>0</v>
      </c>
      <c r="T303" s="36">
        <f>SUMIFS(СВЦЭМ!$H$40:$H$783,СВЦЭМ!$A$40:$A$783,$A303,СВЦЭМ!$B$40:$B$783,T$296)+'СЕТ СН'!$F$15</f>
        <v>0</v>
      </c>
      <c r="U303" s="36">
        <f>SUMIFS(СВЦЭМ!$H$40:$H$783,СВЦЭМ!$A$40:$A$783,$A303,СВЦЭМ!$B$40:$B$783,U$296)+'СЕТ СН'!$F$15</f>
        <v>0</v>
      </c>
      <c r="V303" s="36">
        <f>SUMIFS(СВЦЭМ!$H$40:$H$783,СВЦЭМ!$A$40:$A$783,$A303,СВЦЭМ!$B$40:$B$783,V$296)+'СЕТ СН'!$F$15</f>
        <v>0</v>
      </c>
      <c r="W303" s="36">
        <f>SUMIFS(СВЦЭМ!$H$40:$H$783,СВЦЭМ!$A$40:$A$783,$A303,СВЦЭМ!$B$40:$B$783,W$296)+'СЕТ СН'!$F$15</f>
        <v>0</v>
      </c>
      <c r="X303" s="36">
        <f>SUMIFS(СВЦЭМ!$H$40:$H$783,СВЦЭМ!$A$40:$A$783,$A303,СВЦЭМ!$B$40:$B$783,X$296)+'СЕТ СН'!$F$15</f>
        <v>0</v>
      </c>
      <c r="Y303" s="36">
        <f>SUMIFS(СВЦЭМ!$H$40:$H$783,СВЦЭМ!$A$40:$A$783,$A303,СВЦЭМ!$B$40:$B$783,Y$296)+'СЕТ СН'!$F$15</f>
        <v>0</v>
      </c>
    </row>
    <row r="304" spans="1:27" ht="15.75" hidden="1" x14ac:dyDescent="0.2">
      <c r="A304" s="35">
        <f t="shared" si="8"/>
        <v>45481</v>
      </c>
      <c r="B304" s="36">
        <f>SUMIFS(СВЦЭМ!$H$40:$H$783,СВЦЭМ!$A$40:$A$783,$A304,СВЦЭМ!$B$40:$B$783,B$296)+'СЕТ СН'!$F$15</f>
        <v>0</v>
      </c>
      <c r="C304" s="36">
        <f>SUMIFS(СВЦЭМ!$H$40:$H$783,СВЦЭМ!$A$40:$A$783,$A304,СВЦЭМ!$B$40:$B$783,C$296)+'СЕТ СН'!$F$15</f>
        <v>0</v>
      </c>
      <c r="D304" s="36">
        <f>SUMIFS(СВЦЭМ!$H$40:$H$783,СВЦЭМ!$A$40:$A$783,$A304,СВЦЭМ!$B$40:$B$783,D$296)+'СЕТ СН'!$F$15</f>
        <v>0</v>
      </c>
      <c r="E304" s="36">
        <f>SUMIFS(СВЦЭМ!$H$40:$H$783,СВЦЭМ!$A$40:$A$783,$A304,СВЦЭМ!$B$40:$B$783,E$296)+'СЕТ СН'!$F$15</f>
        <v>0</v>
      </c>
      <c r="F304" s="36">
        <f>SUMIFS(СВЦЭМ!$H$40:$H$783,СВЦЭМ!$A$40:$A$783,$A304,СВЦЭМ!$B$40:$B$783,F$296)+'СЕТ СН'!$F$15</f>
        <v>0</v>
      </c>
      <c r="G304" s="36">
        <f>SUMIFS(СВЦЭМ!$H$40:$H$783,СВЦЭМ!$A$40:$A$783,$A304,СВЦЭМ!$B$40:$B$783,G$296)+'СЕТ СН'!$F$15</f>
        <v>0</v>
      </c>
      <c r="H304" s="36">
        <f>SUMIFS(СВЦЭМ!$H$40:$H$783,СВЦЭМ!$A$40:$A$783,$A304,СВЦЭМ!$B$40:$B$783,H$296)+'СЕТ СН'!$F$15</f>
        <v>0</v>
      </c>
      <c r="I304" s="36">
        <f>SUMIFS(СВЦЭМ!$H$40:$H$783,СВЦЭМ!$A$40:$A$783,$A304,СВЦЭМ!$B$40:$B$783,I$296)+'СЕТ СН'!$F$15</f>
        <v>0</v>
      </c>
      <c r="J304" s="36">
        <f>SUMIFS(СВЦЭМ!$H$40:$H$783,СВЦЭМ!$A$40:$A$783,$A304,СВЦЭМ!$B$40:$B$783,J$296)+'СЕТ СН'!$F$15</f>
        <v>0</v>
      </c>
      <c r="K304" s="36">
        <f>SUMIFS(СВЦЭМ!$H$40:$H$783,СВЦЭМ!$A$40:$A$783,$A304,СВЦЭМ!$B$40:$B$783,K$296)+'СЕТ СН'!$F$15</f>
        <v>0</v>
      </c>
      <c r="L304" s="36">
        <f>SUMIFS(СВЦЭМ!$H$40:$H$783,СВЦЭМ!$A$40:$A$783,$A304,СВЦЭМ!$B$40:$B$783,L$296)+'СЕТ СН'!$F$15</f>
        <v>0</v>
      </c>
      <c r="M304" s="36">
        <f>SUMIFS(СВЦЭМ!$H$40:$H$783,СВЦЭМ!$A$40:$A$783,$A304,СВЦЭМ!$B$40:$B$783,M$296)+'СЕТ СН'!$F$15</f>
        <v>0</v>
      </c>
      <c r="N304" s="36">
        <f>SUMIFS(СВЦЭМ!$H$40:$H$783,СВЦЭМ!$A$40:$A$783,$A304,СВЦЭМ!$B$40:$B$783,N$296)+'СЕТ СН'!$F$15</f>
        <v>0</v>
      </c>
      <c r="O304" s="36">
        <f>SUMIFS(СВЦЭМ!$H$40:$H$783,СВЦЭМ!$A$40:$A$783,$A304,СВЦЭМ!$B$40:$B$783,O$296)+'СЕТ СН'!$F$15</f>
        <v>0</v>
      </c>
      <c r="P304" s="36">
        <f>SUMIFS(СВЦЭМ!$H$40:$H$783,СВЦЭМ!$A$40:$A$783,$A304,СВЦЭМ!$B$40:$B$783,P$296)+'СЕТ СН'!$F$15</f>
        <v>0</v>
      </c>
      <c r="Q304" s="36">
        <f>SUMIFS(СВЦЭМ!$H$40:$H$783,СВЦЭМ!$A$40:$A$783,$A304,СВЦЭМ!$B$40:$B$783,Q$296)+'СЕТ СН'!$F$15</f>
        <v>0</v>
      </c>
      <c r="R304" s="36">
        <f>SUMIFS(СВЦЭМ!$H$40:$H$783,СВЦЭМ!$A$40:$A$783,$A304,СВЦЭМ!$B$40:$B$783,R$296)+'СЕТ СН'!$F$15</f>
        <v>0</v>
      </c>
      <c r="S304" s="36">
        <f>SUMIFS(СВЦЭМ!$H$40:$H$783,СВЦЭМ!$A$40:$A$783,$A304,СВЦЭМ!$B$40:$B$783,S$296)+'СЕТ СН'!$F$15</f>
        <v>0</v>
      </c>
      <c r="T304" s="36">
        <f>SUMIFS(СВЦЭМ!$H$40:$H$783,СВЦЭМ!$A$40:$A$783,$A304,СВЦЭМ!$B$40:$B$783,T$296)+'СЕТ СН'!$F$15</f>
        <v>0</v>
      </c>
      <c r="U304" s="36">
        <f>SUMIFS(СВЦЭМ!$H$40:$H$783,СВЦЭМ!$A$40:$A$783,$A304,СВЦЭМ!$B$40:$B$783,U$296)+'СЕТ СН'!$F$15</f>
        <v>0</v>
      </c>
      <c r="V304" s="36">
        <f>SUMIFS(СВЦЭМ!$H$40:$H$783,СВЦЭМ!$A$40:$A$783,$A304,СВЦЭМ!$B$40:$B$783,V$296)+'СЕТ СН'!$F$15</f>
        <v>0</v>
      </c>
      <c r="W304" s="36">
        <f>SUMIFS(СВЦЭМ!$H$40:$H$783,СВЦЭМ!$A$40:$A$783,$A304,СВЦЭМ!$B$40:$B$783,W$296)+'СЕТ СН'!$F$15</f>
        <v>0</v>
      </c>
      <c r="X304" s="36">
        <f>SUMIFS(СВЦЭМ!$H$40:$H$783,СВЦЭМ!$A$40:$A$783,$A304,СВЦЭМ!$B$40:$B$783,X$296)+'СЕТ СН'!$F$15</f>
        <v>0</v>
      </c>
      <c r="Y304" s="36">
        <f>SUMIFS(СВЦЭМ!$H$40:$H$783,СВЦЭМ!$A$40:$A$783,$A304,СВЦЭМ!$B$40:$B$783,Y$296)+'СЕТ СН'!$F$15</f>
        <v>0</v>
      </c>
    </row>
    <row r="305" spans="1:25" ht="15.75" hidden="1" x14ac:dyDescent="0.2">
      <c r="A305" s="35">
        <f t="shared" si="8"/>
        <v>45482</v>
      </c>
      <c r="B305" s="36">
        <f>SUMIFS(СВЦЭМ!$H$40:$H$783,СВЦЭМ!$A$40:$A$783,$A305,СВЦЭМ!$B$40:$B$783,B$296)+'СЕТ СН'!$F$15</f>
        <v>0</v>
      </c>
      <c r="C305" s="36">
        <f>SUMIFS(СВЦЭМ!$H$40:$H$783,СВЦЭМ!$A$40:$A$783,$A305,СВЦЭМ!$B$40:$B$783,C$296)+'СЕТ СН'!$F$15</f>
        <v>0</v>
      </c>
      <c r="D305" s="36">
        <f>SUMIFS(СВЦЭМ!$H$40:$H$783,СВЦЭМ!$A$40:$A$783,$A305,СВЦЭМ!$B$40:$B$783,D$296)+'СЕТ СН'!$F$15</f>
        <v>0</v>
      </c>
      <c r="E305" s="36">
        <f>SUMIFS(СВЦЭМ!$H$40:$H$783,СВЦЭМ!$A$40:$A$783,$A305,СВЦЭМ!$B$40:$B$783,E$296)+'СЕТ СН'!$F$15</f>
        <v>0</v>
      </c>
      <c r="F305" s="36">
        <f>SUMIFS(СВЦЭМ!$H$40:$H$783,СВЦЭМ!$A$40:$A$783,$A305,СВЦЭМ!$B$40:$B$783,F$296)+'СЕТ СН'!$F$15</f>
        <v>0</v>
      </c>
      <c r="G305" s="36">
        <f>SUMIFS(СВЦЭМ!$H$40:$H$783,СВЦЭМ!$A$40:$A$783,$A305,СВЦЭМ!$B$40:$B$783,G$296)+'СЕТ СН'!$F$15</f>
        <v>0</v>
      </c>
      <c r="H305" s="36">
        <f>SUMIFS(СВЦЭМ!$H$40:$H$783,СВЦЭМ!$A$40:$A$783,$A305,СВЦЭМ!$B$40:$B$783,H$296)+'СЕТ СН'!$F$15</f>
        <v>0</v>
      </c>
      <c r="I305" s="36">
        <f>SUMIFS(СВЦЭМ!$H$40:$H$783,СВЦЭМ!$A$40:$A$783,$A305,СВЦЭМ!$B$40:$B$783,I$296)+'СЕТ СН'!$F$15</f>
        <v>0</v>
      </c>
      <c r="J305" s="36">
        <f>SUMIFS(СВЦЭМ!$H$40:$H$783,СВЦЭМ!$A$40:$A$783,$A305,СВЦЭМ!$B$40:$B$783,J$296)+'СЕТ СН'!$F$15</f>
        <v>0</v>
      </c>
      <c r="K305" s="36">
        <f>SUMIFS(СВЦЭМ!$H$40:$H$783,СВЦЭМ!$A$40:$A$783,$A305,СВЦЭМ!$B$40:$B$783,K$296)+'СЕТ СН'!$F$15</f>
        <v>0</v>
      </c>
      <c r="L305" s="36">
        <f>SUMIFS(СВЦЭМ!$H$40:$H$783,СВЦЭМ!$A$40:$A$783,$A305,СВЦЭМ!$B$40:$B$783,L$296)+'СЕТ СН'!$F$15</f>
        <v>0</v>
      </c>
      <c r="M305" s="36">
        <f>SUMIFS(СВЦЭМ!$H$40:$H$783,СВЦЭМ!$A$40:$A$783,$A305,СВЦЭМ!$B$40:$B$783,M$296)+'СЕТ СН'!$F$15</f>
        <v>0</v>
      </c>
      <c r="N305" s="36">
        <f>SUMIFS(СВЦЭМ!$H$40:$H$783,СВЦЭМ!$A$40:$A$783,$A305,СВЦЭМ!$B$40:$B$783,N$296)+'СЕТ СН'!$F$15</f>
        <v>0</v>
      </c>
      <c r="O305" s="36">
        <f>SUMIFS(СВЦЭМ!$H$40:$H$783,СВЦЭМ!$A$40:$A$783,$A305,СВЦЭМ!$B$40:$B$783,O$296)+'СЕТ СН'!$F$15</f>
        <v>0</v>
      </c>
      <c r="P305" s="36">
        <f>SUMIFS(СВЦЭМ!$H$40:$H$783,СВЦЭМ!$A$40:$A$783,$A305,СВЦЭМ!$B$40:$B$783,P$296)+'СЕТ СН'!$F$15</f>
        <v>0</v>
      </c>
      <c r="Q305" s="36">
        <f>SUMIFS(СВЦЭМ!$H$40:$H$783,СВЦЭМ!$A$40:$A$783,$A305,СВЦЭМ!$B$40:$B$783,Q$296)+'СЕТ СН'!$F$15</f>
        <v>0</v>
      </c>
      <c r="R305" s="36">
        <f>SUMIFS(СВЦЭМ!$H$40:$H$783,СВЦЭМ!$A$40:$A$783,$A305,СВЦЭМ!$B$40:$B$783,R$296)+'СЕТ СН'!$F$15</f>
        <v>0</v>
      </c>
      <c r="S305" s="36">
        <f>SUMIFS(СВЦЭМ!$H$40:$H$783,СВЦЭМ!$A$40:$A$783,$A305,СВЦЭМ!$B$40:$B$783,S$296)+'СЕТ СН'!$F$15</f>
        <v>0</v>
      </c>
      <c r="T305" s="36">
        <f>SUMIFS(СВЦЭМ!$H$40:$H$783,СВЦЭМ!$A$40:$A$783,$A305,СВЦЭМ!$B$40:$B$783,T$296)+'СЕТ СН'!$F$15</f>
        <v>0</v>
      </c>
      <c r="U305" s="36">
        <f>SUMIFS(СВЦЭМ!$H$40:$H$783,СВЦЭМ!$A$40:$A$783,$A305,СВЦЭМ!$B$40:$B$783,U$296)+'СЕТ СН'!$F$15</f>
        <v>0</v>
      </c>
      <c r="V305" s="36">
        <f>SUMIFS(СВЦЭМ!$H$40:$H$783,СВЦЭМ!$A$40:$A$783,$A305,СВЦЭМ!$B$40:$B$783,V$296)+'СЕТ СН'!$F$15</f>
        <v>0</v>
      </c>
      <c r="W305" s="36">
        <f>SUMIFS(СВЦЭМ!$H$40:$H$783,СВЦЭМ!$A$40:$A$783,$A305,СВЦЭМ!$B$40:$B$783,W$296)+'СЕТ СН'!$F$15</f>
        <v>0</v>
      </c>
      <c r="X305" s="36">
        <f>SUMIFS(СВЦЭМ!$H$40:$H$783,СВЦЭМ!$A$40:$A$783,$A305,СВЦЭМ!$B$40:$B$783,X$296)+'СЕТ СН'!$F$15</f>
        <v>0</v>
      </c>
      <c r="Y305" s="36">
        <f>SUMIFS(СВЦЭМ!$H$40:$H$783,СВЦЭМ!$A$40:$A$783,$A305,СВЦЭМ!$B$40:$B$783,Y$296)+'СЕТ СН'!$F$15</f>
        <v>0</v>
      </c>
    </row>
    <row r="306" spans="1:25" ht="15.75" hidden="1" x14ac:dyDescent="0.2">
      <c r="A306" s="35">
        <f t="shared" si="8"/>
        <v>45483</v>
      </c>
      <c r="B306" s="36">
        <f>SUMIFS(СВЦЭМ!$H$40:$H$783,СВЦЭМ!$A$40:$A$783,$A306,СВЦЭМ!$B$40:$B$783,B$296)+'СЕТ СН'!$F$15</f>
        <v>0</v>
      </c>
      <c r="C306" s="36">
        <f>SUMIFS(СВЦЭМ!$H$40:$H$783,СВЦЭМ!$A$40:$A$783,$A306,СВЦЭМ!$B$40:$B$783,C$296)+'СЕТ СН'!$F$15</f>
        <v>0</v>
      </c>
      <c r="D306" s="36">
        <f>SUMIFS(СВЦЭМ!$H$40:$H$783,СВЦЭМ!$A$40:$A$783,$A306,СВЦЭМ!$B$40:$B$783,D$296)+'СЕТ СН'!$F$15</f>
        <v>0</v>
      </c>
      <c r="E306" s="36">
        <f>SUMIFS(СВЦЭМ!$H$40:$H$783,СВЦЭМ!$A$40:$A$783,$A306,СВЦЭМ!$B$40:$B$783,E$296)+'СЕТ СН'!$F$15</f>
        <v>0</v>
      </c>
      <c r="F306" s="36">
        <f>SUMIFS(СВЦЭМ!$H$40:$H$783,СВЦЭМ!$A$40:$A$783,$A306,СВЦЭМ!$B$40:$B$783,F$296)+'СЕТ СН'!$F$15</f>
        <v>0</v>
      </c>
      <c r="G306" s="36">
        <f>SUMIFS(СВЦЭМ!$H$40:$H$783,СВЦЭМ!$A$40:$A$783,$A306,СВЦЭМ!$B$40:$B$783,G$296)+'СЕТ СН'!$F$15</f>
        <v>0</v>
      </c>
      <c r="H306" s="36">
        <f>SUMIFS(СВЦЭМ!$H$40:$H$783,СВЦЭМ!$A$40:$A$783,$A306,СВЦЭМ!$B$40:$B$783,H$296)+'СЕТ СН'!$F$15</f>
        <v>0</v>
      </c>
      <c r="I306" s="36">
        <f>SUMIFS(СВЦЭМ!$H$40:$H$783,СВЦЭМ!$A$40:$A$783,$A306,СВЦЭМ!$B$40:$B$783,I$296)+'СЕТ СН'!$F$15</f>
        <v>0</v>
      </c>
      <c r="J306" s="36">
        <f>SUMIFS(СВЦЭМ!$H$40:$H$783,СВЦЭМ!$A$40:$A$783,$A306,СВЦЭМ!$B$40:$B$783,J$296)+'СЕТ СН'!$F$15</f>
        <v>0</v>
      </c>
      <c r="K306" s="36">
        <f>SUMIFS(СВЦЭМ!$H$40:$H$783,СВЦЭМ!$A$40:$A$783,$A306,СВЦЭМ!$B$40:$B$783,K$296)+'СЕТ СН'!$F$15</f>
        <v>0</v>
      </c>
      <c r="L306" s="36">
        <f>SUMIFS(СВЦЭМ!$H$40:$H$783,СВЦЭМ!$A$40:$A$783,$A306,СВЦЭМ!$B$40:$B$783,L$296)+'СЕТ СН'!$F$15</f>
        <v>0</v>
      </c>
      <c r="M306" s="36">
        <f>SUMIFS(СВЦЭМ!$H$40:$H$783,СВЦЭМ!$A$40:$A$783,$A306,СВЦЭМ!$B$40:$B$783,M$296)+'СЕТ СН'!$F$15</f>
        <v>0</v>
      </c>
      <c r="N306" s="36">
        <f>SUMIFS(СВЦЭМ!$H$40:$H$783,СВЦЭМ!$A$40:$A$783,$A306,СВЦЭМ!$B$40:$B$783,N$296)+'СЕТ СН'!$F$15</f>
        <v>0</v>
      </c>
      <c r="O306" s="36">
        <f>SUMIFS(СВЦЭМ!$H$40:$H$783,СВЦЭМ!$A$40:$A$783,$A306,СВЦЭМ!$B$40:$B$783,O$296)+'СЕТ СН'!$F$15</f>
        <v>0</v>
      </c>
      <c r="P306" s="36">
        <f>SUMIFS(СВЦЭМ!$H$40:$H$783,СВЦЭМ!$A$40:$A$783,$A306,СВЦЭМ!$B$40:$B$783,P$296)+'СЕТ СН'!$F$15</f>
        <v>0</v>
      </c>
      <c r="Q306" s="36">
        <f>SUMIFS(СВЦЭМ!$H$40:$H$783,СВЦЭМ!$A$40:$A$783,$A306,СВЦЭМ!$B$40:$B$783,Q$296)+'СЕТ СН'!$F$15</f>
        <v>0</v>
      </c>
      <c r="R306" s="36">
        <f>SUMIFS(СВЦЭМ!$H$40:$H$783,СВЦЭМ!$A$40:$A$783,$A306,СВЦЭМ!$B$40:$B$783,R$296)+'СЕТ СН'!$F$15</f>
        <v>0</v>
      </c>
      <c r="S306" s="36">
        <f>SUMIFS(СВЦЭМ!$H$40:$H$783,СВЦЭМ!$A$40:$A$783,$A306,СВЦЭМ!$B$40:$B$783,S$296)+'СЕТ СН'!$F$15</f>
        <v>0</v>
      </c>
      <c r="T306" s="36">
        <f>SUMIFS(СВЦЭМ!$H$40:$H$783,СВЦЭМ!$A$40:$A$783,$A306,СВЦЭМ!$B$40:$B$783,T$296)+'СЕТ СН'!$F$15</f>
        <v>0</v>
      </c>
      <c r="U306" s="36">
        <f>SUMIFS(СВЦЭМ!$H$40:$H$783,СВЦЭМ!$A$40:$A$783,$A306,СВЦЭМ!$B$40:$B$783,U$296)+'СЕТ СН'!$F$15</f>
        <v>0</v>
      </c>
      <c r="V306" s="36">
        <f>SUMIFS(СВЦЭМ!$H$40:$H$783,СВЦЭМ!$A$40:$A$783,$A306,СВЦЭМ!$B$40:$B$783,V$296)+'СЕТ СН'!$F$15</f>
        <v>0</v>
      </c>
      <c r="W306" s="36">
        <f>SUMIFS(СВЦЭМ!$H$40:$H$783,СВЦЭМ!$A$40:$A$783,$A306,СВЦЭМ!$B$40:$B$783,W$296)+'СЕТ СН'!$F$15</f>
        <v>0</v>
      </c>
      <c r="X306" s="36">
        <f>SUMIFS(СВЦЭМ!$H$40:$H$783,СВЦЭМ!$A$40:$A$783,$A306,СВЦЭМ!$B$40:$B$783,X$296)+'СЕТ СН'!$F$15</f>
        <v>0</v>
      </c>
      <c r="Y306" s="36">
        <f>SUMIFS(СВЦЭМ!$H$40:$H$783,СВЦЭМ!$A$40:$A$783,$A306,СВЦЭМ!$B$40:$B$783,Y$296)+'СЕТ СН'!$F$15</f>
        <v>0</v>
      </c>
    </row>
    <row r="307" spans="1:25" ht="15.75" hidden="1" x14ac:dyDescent="0.2">
      <c r="A307" s="35">
        <f t="shared" si="8"/>
        <v>45484</v>
      </c>
      <c r="B307" s="36">
        <f>SUMIFS(СВЦЭМ!$H$40:$H$783,СВЦЭМ!$A$40:$A$783,$A307,СВЦЭМ!$B$40:$B$783,B$296)+'СЕТ СН'!$F$15</f>
        <v>0</v>
      </c>
      <c r="C307" s="36">
        <f>SUMIFS(СВЦЭМ!$H$40:$H$783,СВЦЭМ!$A$40:$A$783,$A307,СВЦЭМ!$B$40:$B$783,C$296)+'СЕТ СН'!$F$15</f>
        <v>0</v>
      </c>
      <c r="D307" s="36">
        <f>SUMIFS(СВЦЭМ!$H$40:$H$783,СВЦЭМ!$A$40:$A$783,$A307,СВЦЭМ!$B$40:$B$783,D$296)+'СЕТ СН'!$F$15</f>
        <v>0</v>
      </c>
      <c r="E307" s="36">
        <f>SUMIFS(СВЦЭМ!$H$40:$H$783,СВЦЭМ!$A$40:$A$783,$A307,СВЦЭМ!$B$40:$B$783,E$296)+'СЕТ СН'!$F$15</f>
        <v>0</v>
      </c>
      <c r="F307" s="36">
        <f>SUMIFS(СВЦЭМ!$H$40:$H$783,СВЦЭМ!$A$40:$A$783,$A307,СВЦЭМ!$B$40:$B$783,F$296)+'СЕТ СН'!$F$15</f>
        <v>0</v>
      </c>
      <c r="G307" s="36">
        <f>SUMIFS(СВЦЭМ!$H$40:$H$783,СВЦЭМ!$A$40:$A$783,$A307,СВЦЭМ!$B$40:$B$783,G$296)+'СЕТ СН'!$F$15</f>
        <v>0</v>
      </c>
      <c r="H307" s="36">
        <f>SUMIFS(СВЦЭМ!$H$40:$H$783,СВЦЭМ!$A$40:$A$783,$A307,СВЦЭМ!$B$40:$B$783,H$296)+'СЕТ СН'!$F$15</f>
        <v>0</v>
      </c>
      <c r="I307" s="36">
        <f>SUMIFS(СВЦЭМ!$H$40:$H$783,СВЦЭМ!$A$40:$A$783,$A307,СВЦЭМ!$B$40:$B$783,I$296)+'СЕТ СН'!$F$15</f>
        <v>0</v>
      </c>
      <c r="J307" s="36">
        <f>SUMIFS(СВЦЭМ!$H$40:$H$783,СВЦЭМ!$A$40:$A$783,$A307,СВЦЭМ!$B$40:$B$783,J$296)+'СЕТ СН'!$F$15</f>
        <v>0</v>
      </c>
      <c r="K307" s="36">
        <f>SUMIFS(СВЦЭМ!$H$40:$H$783,СВЦЭМ!$A$40:$A$783,$A307,СВЦЭМ!$B$40:$B$783,K$296)+'СЕТ СН'!$F$15</f>
        <v>0</v>
      </c>
      <c r="L307" s="36">
        <f>SUMIFS(СВЦЭМ!$H$40:$H$783,СВЦЭМ!$A$40:$A$783,$A307,СВЦЭМ!$B$40:$B$783,L$296)+'СЕТ СН'!$F$15</f>
        <v>0</v>
      </c>
      <c r="M307" s="36">
        <f>SUMIFS(СВЦЭМ!$H$40:$H$783,СВЦЭМ!$A$40:$A$783,$A307,СВЦЭМ!$B$40:$B$783,M$296)+'СЕТ СН'!$F$15</f>
        <v>0</v>
      </c>
      <c r="N307" s="36">
        <f>SUMIFS(СВЦЭМ!$H$40:$H$783,СВЦЭМ!$A$40:$A$783,$A307,СВЦЭМ!$B$40:$B$783,N$296)+'СЕТ СН'!$F$15</f>
        <v>0</v>
      </c>
      <c r="O307" s="36">
        <f>SUMIFS(СВЦЭМ!$H$40:$H$783,СВЦЭМ!$A$40:$A$783,$A307,СВЦЭМ!$B$40:$B$783,O$296)+'СЕТ СН'!$F$15</f>
        <v>0</v>
      </c>
      <c r="P307" s="36">
        <f>SUMIFS(СВЦЭМ!$H$40:$H$783,СВЦЭМ!$A$40:$A$783,$A307,СВЦЭМ!$B$40:$B$783,P$296)+'СЕТ СН'!$F$15</f>
        <v>0</v>
      </c>
      <c r="Q307" s="36">
        <f>SUMIFS(СВЦЭМ!$H$40:$H$783,СВЦЭМ!$A$40:$A$783,$A307,СВЦЭМ!$B$40:$B$783,Q$296)+'СЕТ СН'!$F$15</f>
        <v>0</v>
      </c>
      <c r="R307" s="36">
        <f>SUMIFS(СВЦЭМ!$H$40:$H$783,СВЦЭМ!$A$40:$A$783,$A307,СВЦЭМ!$B$40:$B$783,R$296)+'СЕТ СН'!$F$15</f>
        <v>0</v>
      </c>
      <c r="S307" s="36">
        <f>SUMIFS(СВЦЭМ!$H$40:$H$783,СВЦЭМ!$A$40:$A$783,$A307,СВЦЭМ!$B$40:$B$783,S$296)+'СЕТ СН'!$F$15</f>
        <v>0</v>
      </c>
      <c r="T307" s="36">
        <f>SUMIFS(СВЦЭМ!$H$40:$H$783,СВЦЭМ!$A$40:$A$783,$A307,СВЦЭМ!$B$40:$B$783,T$296)+'СЕТ СН'!$F$15</f>
        <v>0</v>
      </c>
      <c r="U307" s="36">
        <f>SUMIFS(СВЦЭМ!$H$40:$H$783,СВЦЭМ!$A$40:$A$783,$A307,СВЦЭМ!$B$40:$B$783,U$296)+'СЕТ СН'!$F$15</f>
        <v>0</v>
      </c>
      <c r="V307" s="36">
        <f>SUMIFS(СВЦЭМ!$H$40:$H$783,СВЦЭМ!$A$40:$A$783,$A307,СВЦЭМ!$B$40:$B$783,V$296)+'СЕТ СН'!$F$15</f>
        <v>0</v>
      </c>
      <c r="W307" s="36">
        <f>SUMIFS(СВЦЭМ!$H$40:$H$783,СВЦЭМ!$A$40:$A$783,$A307,СВЦЭМ!$B$40:$B$783,W$296)+'СЕТ СН'!$F$15</f>
        <v>0</v>
      </c>
      <c r="X307" s="36">
        <f>SUMIFS(СВЦЭМ!$H$40:$H$783,СВЦЭМ!$A$40:$A$783,$A307,СВЦЭМ!$B$40:$B$783,X$296)+'СЕТ СН'!$F$15</f>
        <v>0</v>
      </c>
      <c r="Y307" s="36">
        <f>SUMIFS(СВЦЭМ!$H$40:$H$783,СВЦЭМ!$A$40:$A$783,$A307,СВЦЭМ!$B$40:$B$783,Y$296)+'СЕТ СН'!$F$15</f>
        <v>0</v>
      </c>
    </row>
    <row r="308" spans="1:25" ht="15.75" hidden="1" x14ac:dyDescent="0.2">
      <c r="A308" s="35">
        <f t="shared" si="8"/>
        <v>45485</v>
      </c>
      <c r="B308" s="36">
        <f>SUMIFS(СВЦЭМ!$H$40:$H$783,СВЦЭМ!$A$40:$A$783,$A308,СВЦЭМ!$B$40:$B$783,B$296)+'СЕТ СН'!$F$15</f>
        <v>0</v>
      </c>
      <c r="C308" s="36">
        <f>SUMIFS(СВЦЭМ!$H$40:$H$783,СВЦЭМ!$A$40:$A$783,$A308,СВЦЭМ!$B$40:$B$783,C$296)+'СЕТ СН'!$F$15</f>
        <v>0</v>
      </c>
      <c r="D308" s="36">
        <f>SUMIFS(СВЦЭМ!$H$40:$H$783,СВЦЭМ!$A$40:$A$783,$A308,СВЦЭМ!$B$40:$B$783,D$296)+'СЕТ СН'!$F$15</f>
        <v>0</v>
      </c>
      <c r="E308" s="36">
        <f>SUMIFS(СВЦЭМ!$H$40:$H$783,СВЦЭМ!$A$40:$A$783,$A308,СВЦЭМ!$B$40:$B$783,E$296)+'СЕТ СН'!$F$15</f>
        <v>0</v>
      </c>
      <c r="F308" s="36">
        <f>SUMIFS(СВЦЭМ!$H$40:$H$783,СВЦЭМ!$A$40:$A$783,$A308,СВЦЭМ!$B$40:$B$783,F$296)+'СЕТ СН'!$F$15</f>
        <v>0</v>
      </c>
      <c r="G308" s="36">
        <f>SUMIFS(СВЦЭМ!$H$40:$H$783,СВЦЭМ!$A$40:$A$783,$A308,СВЦЭМ!$B$40:$B$783,G$296)+'СЕТ СН'!$F$15</f>
        <v>0</v>
      </c>
      <c r="H308" s="36">
        <f>SUMIFS(СВЦЭМ!$H$40:$H$783,СВЦЭМ!$A$40:$A$783,$A308,СВЦЭМ!$B$40:$B$783,H$296)+'СЕТ СН'!$F$15</f>
        <v>0</v>
      </c>
      <c r="I308" s="36">
        <f>SUMIFS(СВЦЭМ!$H$40:$H$783,СВЦЭМ!$A$40:$A$783,$A308,СВЦЭМ!$B$40:$B$783,I$296)+'СЕТ СН'!$F$15</f>
        <v>0</v>
      </c>
      <c r="J308" s="36">
        <f>SUMIFS(СВЦЭМ!$H$40:$H$783,СВЦЭМ!$A$40:$A$783,$A308,СВЦЭМ!$B$40:$B$783,J$296)+'СЕТ СН'!$F$15</f>
        <v>0</v>
      </c>
      <c r="K308" s="36">
        <f>SUMIFS(СВЦЭМ!$H$40:$H$783,СВЦЭМ!$A$40:$A$783,$A308,СВЦЭМ!$B$40:$B$783,K$296)+'СЕТ СН'!$F$15</f>
        <v>0</v>
      </c>
      <c r="L308" s="36">
        <f>SUMIFS(СВЦЭМ!$H$40:$H$783,СВЦЭМ!$A$40:$A$783,$A308,СВЦЭМ!$B$40:$B$783,L$296)+'СЕТ СН'!$F$15</f>
        <v>0</v>
      </c>
      <c r="M308" s="36">
        <f>SUMIFS(СВЦЭМ!$H$40:$H$783,СВЦЭМ!$A$40:$A$783,$A308,СВЦЭМ!$B$40:$B$783,M$296)+'СЕТ СН'!$F$15</f>
        <v>0</v>
      </c>
      <c r="N308" s="36">
        <f>SUMIFS(СВЦЭМ!$H$40:$H$783,СВЦЭМ!$A$40:$A$783,$A308,СВЦЭМ!$B$40:$B$783,N$296)+'СЕТ СН'!$F$15</f>
        <v>0</v>
      </c>
      <c r="O308" s="36">
        <f>SUMIFS(СВЦЭМ!$H$40:$H$783,СВЦЭМ!$A$40:$A$783,$A308,СВЦЭМ!$B$40:$B$783,O$296)+'СЕТ СН'!$F$15</f>
        <v>0</v>
      </c>
      <c r="P308" s="36">
        <f>SUMIFS(СВЦЭМ!$H$40:$H$783,СВЦЭМ!$A$40:$A$783,$A308,СВЦЭМ!$B$40:$B$783,P$296)+'СЕТ СН'!$F$15</f>
        <v>0</v>
      </c>
      <c r="Q308" s="36">
        <f>SUMIFS(СВЦЭМ!$H$40:$H$783,СВЦЭМ!$A$40:$A$783,$A308,СВЦЭМ!$B$40:$B$783,Q$296)+'СЕТ СН'!$F$15</f>
        <v>0</v>
      </c>
      <c r="R308" s="36">
        <f>SUMIFS(СВЦЭМ!$H$40:$H$783,СВЦЭМ!$A$40:$A$783,$A308,СВЦЭМ!$B$40:$B$783,R$296)+'СЕТ СН'!$F$15</f>
        <v>0</v>
      </c>
      <c r="S308" s="36">
        <f>SUMIFS(СВЦЭМ!$H$40:$H$783,СВЦЭМ!$A$40:$A$783,$A308,СВЦЭМ!$B$40:$B$783,S$296)+'СЕТ СН'!$F$15</f>
        <v>0</v>
      </c>
      <c r="T308" s="36">
        <f>SUMIFS(СВЦЭМ!$H$40:$H$783,СВЦЭМ!$A$40:$A$783,$A308,СВЦЭМ!$B$40:$B$783,T$296)+'СЕТ СН'!$F$15</f>
        <v>0</v>
      </c>
      <c r="U308" s="36">
        <f>SUMIFS(СВЦЭМ!$H$40:$H$783,СВЦЭМ!$A$40:$A$783,$A308,СВЦЭМ!$B$40:$B$783,U$296)+'СЕТ СН'!$F$15</f>
        <v>0</v>
      </c>
      <c r="V308" s="36">
        <f>SUMIFS(СВЦЭМ!$H$40:$H$783,СВЦЭМ!$A$40:$A$783,$A308,СВЦЭМ!$B$40:$B$783,V$296)+'СЕТ СН'!$F$15</f>
        <v>0</v>
      </c>
      <c r="W308" s="36">
        <f>SUMIFS(СВЦЭМ!$H$40:$H$783,СВЦЭМ!$A$40:$A$783,$A308,СВЦЭМ!$B$40:$B$783,W$296)+'СЕТ СН'!$F$15</f>
        <v>0</v>
      </c>
      <c r="X308" s="36">
        <f>SUMIFS(СВЦЭМ!$H$40:$H$783,СВЦЭМ!$A$40:$A$783,$A308,СВЦЭМ!$B$40:$B$783,X$296)+'СЕТ СН'!$F$15</f>
        <v>0</v>
      </c>
      <c r="Y308" s="36">
        <f>SUMIFS(СВЦЭМ!$H$40:$H$783,СВЦЭМ!$A$40:$A$783,$A308,СВЦЭМ!$B$40:$B$783,Y$296)+'СЕТ СН'!$F$15</f>
        <v>0</v>
      </c>
    </row>
    <row r="309" spans="1:25" ht="15.75" hidden="1" x14ac:dyDescent="0.2">
      <c r="A309" s="35">
        <f t="shared" si="8"/>
        <v>45486</v>
      </c>
      <c r="B309" s="36">
        <f>SUMIFS(СВЦЭМ!$H$40:$H$783,СВЦЭМ!$A$40:$A$783,$A309,СВЦЭМ!$B$40:$B$783,B$296)+'СЕТ СН'!$F$15</f>
        <v>0</v>
      </c>
      <c r="C309" s="36">
        <f>SUMIFS(СВЦЭМ!$H$40:$H$783,СВЦЭМ!$A$40:$A$783,$A309,СВЦЭМ!$B$40:$B$783,C$296)+'СЕТ СН'!$F$15</f>
        <v>0</v>
      </c>
      <c r="D309" s="36">
        <f>SUMIFS(СВЦЭМ!$H$40:$H$783,СВЦЭМ!$A$40:$A$783,$A309,СВЦЭМ!$B$40:$B$783,D$296)+'СЕТ СН'!$F$15</f>
        <v>0</v>
      </c>
      <c r="E309" s="36">
        <f>SUMIFS(СВЦЭМ!$H$40:$H$783,СВЦЭМ!$A$40:$A$783,$A309,СВЦЭМ!$B$40:$B$783,E$296)+'СЕТ СН'!$F$15</f>
        <v>0</v>
      </c>
      <c r="F309" s="36">
        <f>SUMIFS(СВЦЭМ!$H$40:$H$783,СВЦЭМ!$A$40:$A$783,$A309,СВЦЭМ!$B$40:$B$783,F$296)+'СЕТ СН'!$F$15</f>
        <v>0</v>
      </c>
      <c r="G309" s="36">
        <f>SUMIFS(СВЦЭМ!$H$40:$H$783,СВЦЭМ!$A$40:$A$783,$A309,СВЦЭМ!$B$40:$B$783,G$296)+'СЕТ СН'!$F$15</f>
        <v>0</v>
      </c>
      <c r="H309" s="36">
        <f>SUMIFS(СВЦЭМ!$H$40:$H$783,СВЦЭМ!$A$40:$A$783,$A309,СВЦЭМ!$B$40:$B$783,H$296)+'СЕТ СН'!$F$15</f>
        <v>0</v>
      </c>
      <c r="I309" s="36">
        <f>SUMIFS(СВЦЭМ!$H$40:$H$783,СВЦЭМ!$A$40:$A$783,$A309,СВЦЭМ!$B$40:$B$783,I$296)+'СЕТ СН'!$F$15</f>
        <v>0</v>
      </c>
      <c r="J309" s="36">
        <f>SUMIFS(СВЦЭМ!$H$40:$H$783,СВЦЭМ!$A$40:$A$783,$A309,СВЦЭМ!$B$40:$B$783,J$296)+'СЕТ СН'!$F$15</f>
        <v>0</v>
      </c>
      <c r="K309" s="36">
        <f>SUMIFS(СВЦЭМ!$H$40:$H$783,СВЦЭМ!$A$40:$A$783,$A309,СВЦЭМ!$B$40:$B$783,K$296)+'СЕТ СН'!$F$15</f>
        <v>0</v>
      </c>
      <c r="L309" s="36">
        <f>SUMIFS(СВЦЭМ!$H$40:$H$783,СВЦЭМ!$A$40:$A$783,$A309,СВЦЭМ!$B$40:$B$783,L$296)+'СЕТ СН'!$F$15</f>
        <v>0</v>
      </c>
      <c r="M309" s="36">
        <f>SUMIFS(СВЦЭМ!$H$40:$H$783,СВЦЭМ!$A$40:$A$783,$A309,СВЦЭМ!$B$40:$B$783,M$296)+'СЕТ СН'!$F$15</f>
        <v>0</v>
      </c>
      <c r="N309" s="36">
        <f>SUMIFS(СВЦЭМ!$H$40:$H$783,СВЦЭМ!$A$40:$A$783,$A309,СВЦЭМ!$B$40:$B$783,N$296)+'СЕТ СН'!$F$15</f>
        <v>0</v>
      </c>
      <c r="O309" s="36">
        <f>SUMIFS(СВЦЭМ!$H$40:$H$783,СВЦЭМ!$A$40:$A$783,$A309,СВЦЭМ!$B$40:$B$783,O$296)+'СЕТ СН'!$F$15</f>
        <v>0</v>
      </c>
      <c r="P309" s="36">
        <f>SUMIFS(СВЦЭМ!$H$40:$H$783,СВЦЭМ!$A$40:$A$783,$A309,СВЦЭМ!$B$40:$B$783,P$296)+'СЕТ СН'!$F$15</f>
        <v>0</v>
      </c>
      <c r="Q309" s="36">
        <f>SUMIFS(СВЦЭМ!$H$40:$H$783,СВЦЭМ!$A$40:$A$783,$A309,СВЦЭМ!$B$40:$B$783,Q$296)+'СЕТ СН'!$F$15</f>
        <v>0</v>
      </c>
      <c r="R309" s="36">
        <f>SUMIFS(СВЦЭМ!$H$40:$H$783,СВЦЭМ!$A$40:$A$783,$A309,СВЦЭМ!$B$40:$B$783,R$296)+'СЕТ СН'!$F$15</f>
        <v>0</v>
      </c>
      <c r="S309" s="36">
        <f>SUMIFS(СВЦЭМ!$H$40:$H$783,СВЦЭМ!$A$40:$A$783,$A309,СВЦЭМ!$B$40:$B$783,S$296)+'СЕТ СН'!$F$15</f>
        <v>0</v>
      </c>
      <c r="T309" s="36">
        <f>SUMIFS(СВЦЭМ!$H$40:$H$783,СВЦЭМ!$A$40:$A$783,$A309,СВЦЭМ!$B$40:$B$783,T$296)+'СЕТ СН'!$F$15</f>
        <v>0</v>
      </c>
      <c r="U309" s="36">
        <f>SUMIFS(СВЦЭМ!$H$40:$H$783,СВЦЭМ!$A$40:$A$783,$A309,СВЦЭМ!$B$40:$B$783,U$296)+'СЕТ СН'!$F$15</f>
        <v>0</v>
      </c>
      <c r="V309" s="36">
        <f>SUMIFS(СВЦЭМ!$H$40:$H$783,СВЦЭМ!$A$40:$A$783,$A309,СВЦЭМ!$B$40:$B$783,V$296)+'СЕТ СН'!$F$15</f>
        <v>0</v>
      </c>
      <c r="W309" s="36">
        <f>SUMIFS(СВЦЭМ!$H$40:$H$783,СВЦЭМ!$A$40:$A$783,$A309,СВЦЭМ!$B$40:$B$783,W$296)+'СЕТ СН'!$F$15</f>
        <v>0</v>
      </c>
      <c r="X309" s="36">
        <f>SUMIFS(СВЦЭМ!$H$40:$H$783,СВЦЭМ!$A$40:$A$783,$A309,СВЦЭМ!$B$40:$B$783,X$296)+'СЕТ СН'!$F$15</f>
        <v>0</v>
      </c>
      <c r="Y309" s="36">
        <f>SUMIFS(СВЦЭМ!$H$40:$H$783,СВЦЭМ!$A$40:$A$783,$A309,СВЦЭМ!$B$40:$B$783,Y$296)+'СЕТ СН'!$F$15</f>
        <v>0</v>
      </c>
    </row>
    <row r="310" spans="1:25" ht="15.75" hidden="1" x14ac:dyDescent="0.2">
      <c r="A310" s="35">
        <f t="shared" si="8"/>
        <v>45487</v>
      </c>
      <c r="B310" s="36">
        <f>SUMIFS(СВЦЭМ!$H$40:$H$783,СВЦЭМ!$A$40:$A$783,$A310,СВЦЭМ!$B$40:$B$783,B$296)+'СЕТ СН'!$F$15</f>
        <v>0</v>
      </c>
      <c r="C310" s="36">
        <f>SUMIFS(СВЦЭМ!$H$40:$H$783,СВЦЭМ!$A$40:$A$783,$A310,СВЦЭМ!$B$40:$B$783,C$296)+'СЕТ СН'!$F$15</f>
        <v>0</v>
      </c>
      <c r="D310" s="36">
        <f>SUMIFS(СВЦЭМ!$H$40:$H$783,СВЦЭМ!$A$40:$A$783,$A310,СВЦЭМ!$B$40:$B$783,D$296)+'СЕТ СН'!$F$15</f>
        <v>0</v>
      </c>
      <c r="E310" s="36">
        <f>SUMIFS(СВЦЭМ!$H$40:$H$783,СВЦЭМ!$A$40:$A$783,$A310,СВЦЭМ!$B$40:$B$783,E$296)+'СЕТ СН'!$F$15</f>
        <v>0</v>
      </c>
      <c r="F310" s="36">
        <f>SUMIFS(СВЦЭМ!$H$40:$H$783,СВЦЭМ!$A$40:$A$783,$A310,СВЦЭМ!$B$40:$B$783,F$296)+'СЕТ СН'!$F$15</f>
        <v>0</v>
      </c>
      <c r="G310" s="36">
        <f>SUMIFS(СВЦЭМ!$H$40:$H$783,СВЦЭМ!$A$40:$A$783,$A310,СВЦЭМ!$B$40:$B$783,G$296)+'СЕТ СН'!$F$15</f>
        <v>0</v>
      </c>
      <c r="H310" s="36">
        <f>SUMIFS(СВЦЭМ!$H$40:$H$783,СВЦЭМ!$A$40:$A$783,$A310,СВЦЭМ!$B$40:$B$783,H$296)+'СЕТ СН'!$F$15</f>
        <v>0</v>
      </c>
      <c r="I310" s="36">
        <f>SUMIFS(СВЦЭМ!$H$40:$H$783,СВЦЭМ!$A$40:$A$783,$A310,СВЦЭМ!$B$40:$B$783,I$296)+'СЕТ СН'!$F$15</f>
        <v>0</v>
      </c>
      <c r="J310" s="36">
        <f>SUMIFS(СВЦЭМ!$H$40:$H$783,СВЦЭМ!$A$40:$A$783,$A310,СВЦЭМ!$B$40:$B$783,J$296)+'СЕТ СН'!$F$15</f>
        <v>0</v>
      </c>
      <c r="K310" s="36">
        <f>SUMIFS(СВЦЭМ!$H$40:$H$783,СВЦЭМ!$A$40:$A$783,$A310,СВЦЭМ!$B$40:$B$783,K$296)+'СЕТ СН'!$F$15</f>
        <v>0</v>
      </c>
      <c r="L310" s="36">
        <f>SUMIFS(СВЦЭМ!$H$40:$H$783,СВЦЭМ!$A$40:$A$783,$A310,СВЦЭМ!$B$40:$B$783,L$296)+'СЕТ СН'!$F$15</f>
        <v>0</v>
      </c>
      <c r="M310" s="36">
        <f>SUMIFS(СВЦЭМ!$H$40:$H$783,СВЦЭМ!$A$40:$A$783,$A310,СВЦЭМ!$B$40:$B$783,M$296)+'СЕТ СН'!$F$15</f>
        <v>0</v>
      </c>
      <c r="N310" s="36">
        <f>SUMIFS(СВЦЭМ!$H$40:$H$783,СВЦЭМ!$A$40:$A$783,$A310,СВЦЭМ!$B$40:$B$783,N$296)+'СЕТ СН'!$F$15</f>
        <v>0</v>
      </c>
      <c r="O310" s="36">
        <f>SUMIFS(СВЦЭМ!$H$40:$H$783,СВЦЭМ!$A$40:$A$783,$A310,СВЦЭМ!$B$40:$B$783,O$296)+'СЕТ СН'!$F$15</f>
        <v>0</v>
      </c>
      <c r="P310" s="36">
        <f>SUMIFS(СВЦЭМ!$H$40:$H$783,СВЦЭМ!$A$40:$A$783,$A310,СВЦЭМ!$B$40:$B$783,P$296)+'СЕТ СН'!$F$15</f>
        <v>0</v>
      </c>
      <c r="Q310" s="36">
        <f>SUMIFS(СВЦЭМ!$H$40:$H$783,СВЦЭМ!$A$40:$A$783,$A310,СВЦЭМ!$B$40:$B$783,Q$296)+'СЕТ СН'!$F$15</f>
        <v>0</v>
      </c>
      <c r="R310" s="36">
        <f>SUMIFS(СВЦЭМ!$H$40:$H$783,СВЦЭМ!$A$40:$A$783,$A310,СВЦЭМ!$B$40:$B$783,R$296)+'СЕТ СН'!$F$15</f>
        <v>0</v>
      </c>
      <c r="S310" s="36">
        <f>SUMIFS(СВЦЭМ!$H$40:$H$783,СВЦЭМ!$A$40:$A$783,$A310,СВЦЭМ!$B$40:$B$783,S$296)+'СЕТ СН'!$F$15</f>
        <v>0</v>
      </c>
      <c r="T310" s="36">
        <f>SUMIFS(СВЦЭМ!$H$40:$H$783,СВЦЭМ!$A$40:$A$783,$A310,СВЦЭМ!$B$40:$B$783,T$296)+'СЕТ СН'!$F$15</f>
        <v>0</v>
      </c>
      <c r="U310" s="36">
        <f>SUMIFS(СВЦЭМ!$H$40:$H$783,СВЦЭМ!$A$40:$A$783,$A310,СВЦЭМ!$B$40:$B$783,U$296)+'СЕТ СН'!$F$15</f>
        <v>0</v>
      </c>
      <c r="V310" s="36">
        <f>SUMIFS(СВЦЭМ!$H$40:$H$783,СВЦЭМ!$A$40:$A$783,$A310,СВЦЭМ!$B$40:$B$783,V$296)+'СЕТ СН'!$F$15</f>
        <v>0</v>
      </c>
      <c r="W310" s="36">
        <f>SUMIFS(СВЦЭМ!$H$40:$H$783,СВЦЭМ!$A$40:$A$783,$A310,СВЦЭМ!$B$40:$B$783,W$296)+'СЕТ СН'!$F$15</f>
        <v>0</v>
      </c>
      <c r="X310" s="36">
        <f>SUMIFS(СВЦЭМ!$H$40:$H$783,СВЦЭМ!$A$40:$A$783,$A310,СВЦЭМ!$B$40:$B$783,X$296)+'СЕТ СН'!$F$15</f>
        <v>0</v>
      </c>
      <c r="Y310" s="36">
        <f>SUMIFS(СВЦЭМ!$H$40:$H$783,СВЦЭМ!$A$40:$A$783,$A310,СВЦЭМ!$B$40:$B$783,Y$296)+'СЕТ СН'!$F$15</f>
        <v>0</v>
      </c>
    </row>
    <row r="311" spans="1:25" ht="15.75" hidden="1" x14ac:dyDescent="0.2">
      <c r="A311" s="35">
        <f t="shared" si="8"/>
        <v>45488</v>
      </c>
      <c r="B311" s="36">
        <f>SUMIFS(СВЦЭМ!$H$40:$H$783,СВЦЭМ!$A$40:$A$783,$A311,СВЦЭМ!$B$40:$B$783,B$296)+'СЕТ СН'!$F$15</f>
        <v>0</v>
      </c>
      <c r="C311" s="36">
        <f>SUMIFS(СВЦЭМ!$H$40:$H$783,СВЦЭМ!$A$40:$A$783,$A311,СВЦЭМ!$B$40:$B$783,C$296)+'СЕТ СН'!$F$15</f>
        <v>0</v>
      </c>
      <c r="D311" s="36">
        <f>SUMIFS(СВЦЭМ!$H$40:$H$783,СВЦЭМ!$A$40:$A$783,$A311,СВЦЭМ!$B$40:$B$783,D$296)+'СЕТ СН'!$F$15</f>
        <v>0</v>
      </c>
      <c r="E311" s="36">
        <f>SUMIFS(СВЦЭМ!$H$40:$H$783,СВЦЭМ!$A$40:$A$783,$A311,СВЦЭМ!$B$40:$B$783,E$296)+'СЕТ СН'!$F$15</f>
        <v>0</v>
      </c>
      <c r="F311" s="36">
        <f>SUMIFS(СВЦЭМ!$H$40:$H$783,СВЦЭМ!$A$40:$A$783,$A311,СВЦЭМ!$B$40:$B$783,F$296)+'СЕТ СН'!$F$15</f>
        <v>0</v>
      </c>
      <c r="G311" s="36">
        <f>SUMIFS(СВЦЭМ!$H$40:$H$783,СВЦЭМ!$A$40:$A$783,$A311,СВЦЭМ!$B$40:$B$783,G$296)+'СЕТ СН'!$F$15</f>
        <v>0</v>
      </c>
      <c r="H311" s="36">
        <f>SUMIFS(СВЦЭМ!$H$40:$H$783,СВЦЭМ!$A$40:$A$783,$A311,СВЦЭМ!$B$40:$B$783,H$296)+'СЕТ СН'!$F$15</f>
        <v>0</v>
      </c>
      <c r="I311" s="36">
        <f>SUMIFS(СВЦЭМ!$H$40:$H$783,СВЦЭМ!$A$40:$A$783,$A311,СВЦЭМ!$B$40:$B$783,I$296)+'СЕТ СН'!$F$15</f>
        <v>0</v>
      </c>
      <c r="J311" s="36">
        <f>SUMIFS(СВЦЭМ!$H$40:$H$783,СВЦЭМ!$A$40:$A$783,$A311,СВЦЭМ!$B$40:$B$783,J$296)+'СЕТ СН'!$F$15</f>
        <v>0</v>
      </c>
      <c r="K311" s="36">
        <f>SUMIFS(СВЦЭМ!$H$40:$H$783,СВЦЭМ!$A$40:$A$783,$A311,СВЦЭМ!$B$40:$B$783,K$296)+'СЕТ СН'!$F$15</f>
        <v>0</v>
      </c>
      <c r="L311" s="36">
        <f>SUMIFS(СВЦЭМ!$H$40:$H$783,СВЦЭМ!$A$40:$A$783,$A311,СВЦЭМ!$B$40:$B$783,L$296)+'СЕТ СН'!$F$15</f>
        <v>0</v>
      </c>
      <c r="M311" s="36">
        <f>SUMIFS(СВЦЭМ!$H$40:$H$783,СВЦЭМ!$A$40:$A$783,$A311,СВЦЭМ!$B$40:$B$783,M$296)+'СЕТ СН'!$F$15</f>
        <v>0</v>
      </c>
      <c r="N311" s="36">
        <f>SUMIFS(СВЦЭМ!$H$40:$H$783,СВЦЭМ!$A$40:$A$783,$A311,СВЦЭМ!$B$40:$B$783,N$296)+'СЕТ СН'!$F$15</f>
        <v>0</v>
      </c>
      <c r="O311" s="36">
        <f>SUMIFS(СВЦЭМ!$H$40:$H$783,СВЦЭМ!$A$40:$A$783,$A311,СВЦЭМ!$B$40:$B$783,O$296)+'СЕТ СН'!$F$15</f>
        <v>0</v>
      </c>
      <c r="P311" s="36">
        <f>SUMIFS(СВЦЭМ!$H$40:$H$783,СВЦЭМ!$A$40:$A$783,$A311,СВЦЭМ!$B$40:$B$783,P$296)+'СЕТ СН'!$F$15</f>
        <v>0</v>
      </c>
      <c r="Q311" s="36">
        <f>SUMIFS(СВЦЭМ!$H$40:$H$783,СВЦЭМ!$A$40:$A$783,$A311,СВЦЭМ!$B$40:$B$783,Q$296)+'СЕТ СН'!$F$15</f>
        <v>0</v>
      </c>
      <c r="R311" s="36">
        <f>SUMIFS(СВЦЭМ!$H$40:$H$783,СВЦЭМ!$A$40:$A$783,$A311,СВЦЭМ!$B$40:$B$783,R$296)+'СЕТ СН'!$F$15</f>
        <v>0</v>
      </c>
      <c r="S311" s="36">
        <f>SUMIFS(СВЦЭМ!$H$40:$H$783,СВЦЭМ!$A$40:$A$783,$A311,СВЦЭМ!$B$40:$B$783,S$296)+'СЕТ СН'!$F$15</f>
        <v>0</v>
      </c>
      <c r="T311" s="36">
        <f>SUMIFS(СВЦЭМ!$H$40:$H$783,СВЦЭМ!$A$40:$A$783,$A311,СВЦЭМ!$B$40:$B$783,T$296)+'СЕТ СН'!$F$15</f>
        <v>0</v>
      </c>
      <c r="U311" s="36">
        <f>SUMIFS(СВЦЭМ!$H$40:$H$783,СВЦЭМ!$A$40:$A$783,$A311,СВЦЭМ!$B$40:$B$783,U$296)+'СЕТ СН'!$F$15</f>
        <v>0</v>
      </c>
      <c r="V311" s="36">
        <f>SUMIFS(СВЦЭМ!$H$40:$H$783,СВЦЭМ!$A$40:$A$783,$A311,СВЦЭМ!$B$40:$B$783,V$296)+'СЕТ СН'!$F$15</f>
        <v>0</v>
      </c>
      <c r="W311" s="36">
        <f>SUMIFS(СВЦЭМ!$H$40:$H$783,СВЦЭМ!$A$40:$A$783,$A311,СВЦЭМ!$B$40:$B$783,W$296)+'СЕТ СН'!$F$15</f>
        <v>0</v>
      </c>
      <c r="X311" s="36">
        <f>SUMIFS(СВЦЭМ!$H$40:$H$783,СВЦЭМ!$A$40:$A$783,$A311,СВЦЭМ!$B$40:$B$783,X$296)+'СЕТ СН'!$F$15</f>
        <v>0</v>
      </c>
      <c r="Y311" s="36">
        <f>SUMIFS(СВЦЭМ!$H$40:$H$783,СВЦЭМ!$A$40:$A$783,$A311,СВЦЭМ!$B$40:$B$783,Y$296)+'СЕТ СН'!$F$15</f>
        <v>0</v>
      </c>
    </row>
    <row r="312" spans="1:25" ht="15.75" hidden="1" x14ac:dyDescent="0.2">
      <c r="A312" s="35">
        <f t="shared" si="8"/>
        <v>45489</v>
      </c>
      <c r="B312" s="36">
        <f>SUMIFS(СВЦЭМ!$H$40:$H$783,СВЦЭМ!$A$40:$A$783,$A312,СВЦЭМ!$B$40:$B$783,B$296)+'СЕТ СН'!$F$15</f>
        <v>0</v>
      </c>
      <c r="C312" s="36">
        <f>SUMIFS(СВЦЭМ!$H$40:$H$783,СВЦЭМ!$A$40:$A$783,$A312,СВЦЭМ!$B$40:$B$783,C$296)+'СЕТ СН'!$F$15</f>
        <v>0</v>
      </c>
      <c r="D312" s="36">
        <f>SUMIFS(СВЦЭМ!$H$40:$H$783,СВЦЭМ!$A$40:$A$783,$A312,СВЦЭМ!$B$40:$B$783,D$296)+'СЕТ СН'!$F$15</f>
        <v>0</v>
      </c>
      <c r="E312" s="36">
        <f>SUMIFS(СВЦЭМ!$H$40:$H$783,СВЦЭМ!$A$40:$A$783,$A312,СВЦЭМ!$B$40:$B$783,E$296)+'СЕТ СН'!$F$15</f>
        <v>0</v>
      </c>
      <c r="F312" s="36">
        <f>SUMIFS(СВЦЭМ!$H$40:$H$783,СВЦЭМ!$A$40:$A$783,$A312,СВЦЭМ!$B$40:$B$783,F$296)+'СЕТ СН'!$F$15</f>
        <v>0</v>
      </c>
      <c r="G312" s="36">
        <f>SUMIFS(СВЦЭМ!$H$40:$H$783,СВЦЭМ!$A$40:$A$783,$A312,СВЦЭМ!$B$40:$B$783,G$296)+'СЕТ СН'!$F$15</f>
        <v>0</v>
      </c>
      <c r="H312" s="36">
        <f>SUMIFS(СВЦЭМ!$H$40:$H$783,СВЦЭМ!$A$40:$A$783,$A312,СВЦЭМ!$B$40:$B$783,H$296)+'СЕТ СН'!$F$15</f>
        <v>0</v>
      </c>
      <c r="I312" s="36">
        <f>SUMIFS(СВЦЭМ!$H$40:$H$783,СВЦЭМ!$A$40:$A$783,$A312,СВЦЭМ!$B$40:$B$783,I$296)+'СЕТ СН'!$F$15</f>
        <v>0</v>
      </c>
      <c r="J312" s="36">
        <f>SUMIFS(СВЦЭМ!$H$40:$H$783,СВЦЭМ!$A$40:$A$783,$A312,СВЦЭМ!$B$40:$B$783,J$296)+'СЕТ СН'!$F$15</f>
        <v>0</v>
      </c>
      <c r="K312" s="36">
        <f>SUMIFS(СВЦЭМ!$H$40:$H$783,СВЦЭМ!$A$40:$A$783,$A312,СВЦЭМ!$B$40:$B$783,K$296)+'СЕТ СН'!$F$15</f>
        <v>0</v>
      </c>
      <c r="L312" s="36">
        <f>SUMIFS(СВЦЭМ!$H$40:$H$783,СВЦЭМ!$A$40:$A$783,$A312,СВЦЭМ!$B$40:$B$783,L$296)+'СЕТ СН'!$F$15</f>
        <v>0</v>
      </c>
      <c r="M312" s="36">
        <f>SUMIFS(СВЦЭМ!$H$40:$H$783,СВЦЭМ!$A$40:$A$783,$A312,СВЦЭМ!$B$40:$B$783,M$296)+'СЕТ СН'!$F$15</f>
        <v>0</v>
      </c>
      <c r="N312" s="36">
        <f>SUMIFS(СВЦЭМ!$H$40:$H$783,СВЦЭМ!$A$40:$A$783,$A312,СВЦЭМ!$B$40:$B$783,N$296)+'СЕТ СН'!$F$15</f>
        <v>0</v>
      </c>
      <c r="O312" s="36">
        <f>SUMIFS(СВЦЭМ!$H$40:$H$783,СВЦЭМ!$A$40:$A$783,$A312,СВЦЭМ!$B$40:$B$783,O$296)+'СЕТ СН'!$F$15</f>
        <v>0</v>
      </c>
      <c r="P312" s="36">
        <f>SUMIFS(СВЦЭМ!$H$40:$H$783,СВЦЭМ!$A$40:$A$783,$A312,СВЦЭМ!$B$40:$B$783,P$296)+'СЕТ СН'!$F$15</f>
        <v>0</v>
      </c>
      <c r="Q312" s="36">
        <f>SUMIFS(СВЦЭМ!$H$40:$H$783,СВЦЭМ!$A$40:$A$783,$A312,СВЦЭМ!$B$40:$B$783,Q$296)+'СЕТ СН'!$F$15</f>
        <v>0</v>
      </c>
      <c r="R312" s="36">
        <f>SUMIFS(СВЦЭМ!$H$40:$H$783,СВЦЭМ!$A$40:$A$783,$A312,СВЦЭМ!$B$40:$B$783,R$296)+'СЕТ СН'!$F$15</f>
        <v>0</v>
      </c>
      <c r="S312" s="36">
        <f>SUMIFS(СВЦЭМ!$H$40:$H$783,СВЦЭМ!$A$40:$A$783,$A312,СВЦЭМ!$B$40:$B$783,S$296)+'СЕТ СН'!$F$15</f>
        <v>0</v>
      </c>
      <c r="T312" s="36">
        <f>SUMIFS(СВЦЭМ!$H$40:$H$783,СВЦЭМ!$A$40:$A$783,$A312,СВЦЭМ!$B$40:$B$783,T$296)+'СЕТ СН'!$F$15</f>
        <v>0</v>
      </c>
      <c r="U312" s="36">
        <f>SUMIFS(СВЦЭМ!$H$40:$H$783,СВЦЭМ!$A$40:$A$783,$A312,СВЦЭМ!$B$40:$B$783,U$296)+'СЕТ СН'!$F$15</f>
        <v>0</v>
      </c>
      <c r="V312" s="36">
        <f>SUMIFS(СВЦЭМ!$H$40:$H$783,СВЦЭМ!$A$40:$A$783,$A312,СВЦЭМ!$B$40:$B$783,V$296)+'СЕТ СН'!$F$15</f>
        <v>0</v>
      </c>
      <c r="W312" s="36">
        <f>SUMIFS(СВЦЭМ!$H$40:$H$783,СВЦЭМ!$A$40:$A$783,$A312,СВЦЭМ!$B$40:$B$783,W$296)+'СЕТ СН'!$F$15</f>
        <v>0</v>
      </c>
      <c r="X312" s="36">
        <f>SUMIFS(СВЦЭМ!$H$40:$H$783,СВЦЭМ!$A$40:$A$783,$A312,СВЦЭМ!$B$40:$B$783,X$296)+'СЕТ СН'!$F$15</f>
        <v>0</v>
      </c>
      <c r="Y312" s="36">
        <f>SUMIFS(СВЦЭМ!$H$40:$H$783,СВЦЭМ!$A$40:$A$783,$A312,СВЦЭМ!$B$40:$B$783,Y$296)+'СЕТ СН'!$F$15</f>
        <v>0</v>
      </c>
    </row>
    <row r="313" spans="1:25" ht="15.75" hidden="1" x14ac:dyDescent="0.2">
      <c r="A313" s="35">
        <f t="shared" si="8"/>
        <v>45490</v>
      </c>
      <c r="B313" s="36">
        <f>SUMIFS(СВЦЭМ!$H$40:$H$783,СВЦЭМ!$A$40:$A$783,$A313,СВЦЭМ!$B$40:$B$783,B$296)+'СЕТ СН'!$F$15</f>
        <v>0</v>
      </c>
      <c r="C313" s="36">
        <f>SUMIFS(СВЦЭМ!$H$40:$H$783,СВЦЭМ!$A$40:$A$783,$A313,СВЦЭМ!$B$40:$B$783,C$296)+'СЕТ СН'!$F$15</f>
        <v>0</v>
      </c>
      <c r="D313" s="36">
        <f>SUMIFS(СВЦЭМ!$H$40:$H$783,СВЦЭМ!$A$40:$A$783,$A313,СВЦЭМ!$B$40:$B$783,D$296)+'СЕТ СН'!$F$15</f>
        <v>0</v>
      </c>
      <c r="E313" s="36">
        <f>SUMIFS(СВЦЭМ!$H$40:$H$783,СВЦЭМ!$A$40:$A$783,$A313,СВЦЭМ!$B$40:$B$783,E$296)+'СЕТ СН'!$F$15</f>
        <v>0</v>
      </c>
      <c r="F313" s="36">
        <f>SUMIFS(СВЦЭМ!$H$40:$H$783,СВЦЭМ!$A$40:$A$783,$A313,СВЦЭМ!$B$40:$B$783,F$296)+'СЕТ СН'!$F$15</f>
        <v>0</v>
      </c>
      <c r="G313" s="36">
        <f>SUMIFS(СВЦЭМ!$H$40:$H$783,СВЦЭМ!$A$40:$A$783,$A313,СВЦЭМ!$B$40:$B$783,G$296)+'СЕТ СН'!$F$15</f>
        <v>0</v>
      </c>
      <c r="H313" s="36">
        <f>SUMIFS(СВЦЭМ!$H$40:$H$783,СВЦЭМ!$A$40:$A$783,$A313,СВЦЭМ!$B$40:$B$783,H$296)+'СЕТ СН'!$F$15</f>
        <v>0</v>
      </c>
      <c r="I313" s="36">
        <f>SUMIFS(СВЦЭМ!$H$40:$H$783,СВЦЭМ!$A$40:$A$783,$A313,СВЦЭМ!$B$40:$B$783,I$296)+'СЕТ СН'!$F$15</f>
        <v>0</v>
      </c>
      <c r="J313" s="36">
        <f>SUMIFS(СВЦЭМ!$H$40:$H$783,СВЦЭМ!$A$40:$A$783,$A313,СВЦЭМ!$B$40:$B$783,J$296)+'СЕТ СН'!$F$15</f>
        <v>0</v>
      </c>
      <c r="K313" s="36">
        <f>SUMIFS(СВЦЭМ!$H$40:$H$783,СВЦЭМ!$A$40:$A$783,$A313,СВЦЭМ!$B$40:$B$783,K$296)+'СЕТ СН'!$F$15</f>
        <v>0</v>
      </c>
      <c r="L313" s="36">
        <f>SUMIFS(СВЦЭМ!$H$40:$H$783,СВЦЭМ!$A$40:$A$783,$A313,СВЦЭМ!$B$40:$B$783,L$296)+'СЕТ СН'!$F$15</f>
        <v>0</v>
      </c>
      <c r="M313" s="36">
        <f>SUMIFS(СВЦЭМ!$H$40:$H$783,СВЦЭМ!$A$40:$A$783,$A313,СВЦЭМ!$B$40:$B$783,M$296)+'СЕТ СН'!$F$15</f>
        <v>0</v>
      </c>
      <c r="N313" s="36">
        <f>SUMIFS(СВЦЭМ!$H$40:$H$783,СВЦЭМ!$A$40:$A$783,$A313,СВЦЭМ!$B$40:$B$783,N$296)+'СЕТ СН'!$F$15</f>
        <v>0</v>
      </c>
      <c r="O313" s="36">
        <f>SUMIFS(СВЦЭМ!$H$40:$H$783,СВЦЭМ!$A$40:$A$783,$A313,СВЦЭМ!$B$40:$B$783,O$296)+'СЕТ СН'!$F$15</f>
        <v>0</v>
      </c>
      <c r="P313" s="36">
        <f>SUMIFS(СВЦЭМ!$H$40:$H$783,СВЦЭМ!$A$40:$A$783,$A313,СВЦЭМ!$B$40:$B$783,P$296)+'СЕТ СН'!$F$15</f>
        <v>0</v>
      </c>
      <c r="Q313" s="36">
        <f>SUMIFS(СВЦЭМ!$H$40:$H$783,СВЦЭМ!$A$40:$A$783,$A313,СВЦЭМ!$B$40:$B$783,Q$296)+'СЕТ СН'!$F$15</f>
        <v>0</v>
      </c>
      <c r="R313" s="36">
        <f>SUMIFS(СВЦЭМ!$H$40:$H$783,СВЦЭМ!$A$40:$A$783,$A313,СВЦЭМ!$B$40:$B$783,R$296)+'СЕТ СН'!$F$15</f>
        <v>0</v>
      </c>
      <c r="S313" s="36">
        <f>SUMIFS(СВЦЭМ!$H$40:$H$783,СВЦЭМ!$A$40:$A$783,$A313,СВЦЭМ!$B$40:$B$783,S$296)+'СЕТ СН'!$F$15</f>
        <v>0</v>
      </c>
      <c r="T313" s="36">
        <f>SUMIFS(СВЦЭМ!$H$40:$H$783,СВЦЭМ!$A$40:$A$783,$A313,СВЦЭМ!$B$40:$B$783,T$296)+'СЕТ СН'!$F$15</f>
        <v>0</v>
      </c>
      <c r="U313" s="36">
        <f>SUMIFS(СВЦЭМ!$H$40:$H$783,СВЦЭМ!$A$40:$A$783,$A313,СВЦЭМ!$B$40:$B$783,U$296)+'СЕТ СН'!$F$15</f>
        <v>0</v>
      </c>
      <c r="V313" s="36">
        <f>SUMIFS(СВЦЭМ!$H$40:$H$783,СВЦЭМ!$A$40:$A$783,$A313,СВЦЭМ!$B$40:$B$783,V$296)+'СЕТ СН'!$F$15</f>
        <v>0</v>
      </c>
      <c r="W313" s="36">
        <f>SUMIFS(СВЦЭМ!$H$40:$H$783,СВЦЭМ!$A$40:$A$783,$A313,СВЦЭМ!$B$40:$B$783,W$296)+'СЕТ СН'!$F$15</f>
        <v>0</v>
      </c>
      <c r="X313" s="36">
        <f>SUMIFS(СВЦЭМ!$H$40:$H$783,СВЦЭМ!$A$40:$A$783,$A313,СВЦЭМ!$B$40:$B$783,X$296)+'СЕТ СН'!$F$15</f>
        <v>0</v>
      </c>
      <c r="Y313" s="36">
        <f>SUMIFS(СВЦЭМ!$H$40:$H$783,СВЦЭМ!$A$40:$A$783,$A313,СВЦЭМ!$B$40:$B$783,Y$296)+'СЕТ СН'!$F$15</f>
        <v>0</v>
      </c>
    </row>
    <row r="314" spans="1:25" ht="15.75" hidden="1" x14ac:dyDescent="0.2">
      <c r="A314" s="35">
        <f t="shared" si="8"/>
        <v>45491</v>
      </c>
      <c r="B314" s="36">
        <f>SUMIFS(СВЦЭМ!$H$40:$H$783,СВЦЭМ!$A$40:$A$783,$A314,СВЦЭМ!$B$40:$B$783,B$296)+'СЕТ СН'!$F$15</f>
        <v>0</v>
      </c>
      <c r="C314" s="36">
        <f>SUMIFS(СВЦЭМ!$H$40:$H$783,СВЦЭМ!$A$40:$A$783,$A314,СВЦЭМ!$B$40:$B$783,C$296)+'СЕТ СН'!$F$15</f>
        <v>0</v>
      </c>
      <c r="D314" s="36">
        <f>SUMIFS(СВЦЭМ!$H$40:$H$783,СВЦЭМ!$A$40:$A$783,$A314,СВЦЭМ!$B$40:$B$783,D$296)+'СЕТ СН'!$F$15</f>
        <v>0</v>
      </c>
      <c r="E314" s="36">
        <f>SUMIFS(СВЦЭМ!$H$40:$H$783,СВЦЭМ!$A$40:$A$783,$A314,СВЦЭМ!$B$40:$B$783,E$296)+'СЕТ СН'!$F$15</f>
        <v>0</v>
      </c>
      <c r="F314" s="36">
        <f>SUMIFS(СВЦЭМ!$H$40:$H$783,СВЦЭМ!$A$40:$A$783,$A314,СВЦЭМ!$B$40:$B$783,F$296)+'СЕТ СН'!$F$15</f>
        <v>0</v>
      </c>
      <c r="G314" s="36">
        <f>SUMIFS(СВЦЭМ!$H$40:$H$783,СВЦЭМ!$A$40:$A$783,$A314,СВЦЭМ!$B$40:$B$783,G$296)+'СЕТ СН'!$F$15</f>
        <v>0</v>
      </c>
      <c r="H314" s="36">
        <f>SUMIFS(СВЦЭМ!$H$40:$H$783,СВЦЭМ!$A$40:$A$783,$A314,СВЦЭМ!$B$40:$B$783,H$296)+'СЕТ СН'!$F$15</f>
        <v>0</v>
      </c>
      <c r="I314" s="36">
        <f>SUMIFS(СВЦЭМ!$H$40:$H$783,СВЦЭМ!$A$40:$A$783,$A314,СВЦЭМ!$B$40:$B$783,I$296)+'СЕТ СН'!$F$15</f>
        <v>0</v>
      </c>
      <c r="J314" s="36">
        <f>SUMIFS(СВЦЭМ!$H$40:$H$783,СВЦЭМ!$A$40:$A$783,$A314,СВЦЭМ!$B$40:$B$783,J$296)+'СЕТ СН'!$F$15</f>
        <v>0</v>
      </c>
      <c r="K314" s="36">
        <f>SUMIFS(СВЦЭМ!$H$40:$H$783,СВЦЭМ!$A$40:$A$783,$A314,СВЦЭМ!$B$40:$B$783,K$296)+'СЕТ СН'!$F$15</f>
        <v>0</v>
      </c>
      <c r="L314" s="36">
        <f>SUMIFS(СВЦЭМ!$H$40:$H$783,СВЦЭМ!$A$40:$A$783,$A314,СВЦЭМ!$B$40:$B$783,L$296)+'СЕТ СН'!$F$15</f>
        <v>0</v>
      </c>
      <c r="M314" s="36">
        <f>SUMIFS(СВЦЭМ!$H$40:$H$783,СВЦЭМ!$A$40:$A$783,$A314,СВЦЭМ!$B$40:$B$783,M$296)+'СЕТ СН'!$F$15</f>
        <v>0</v>
      </c>
      <c r="N314" s="36">
        <f>SUMIFS(СВЦЭМ!$H$40:$H$783,СВЦЭМ!$A$40:$A$783,$A314,СВЦЭМ!$B$40:$B$783,N$296)+'СЕТ СН'!$F$15</f>
        <v>0</v>
      </c>
      <c r="O314" s="36">
        <f>SUMIFS(СВЦЭМ!$H$40:$H$783,СВЦЭМ!$A$40:$A$783,$A314,СВЦЭМ!$B$40:$B$783,O$296)+'СЕТ СН'!$F$15</f>
        <v>0</v>
      </c>
      <c r="P314" s="36">
        <f>SUMIFS(СВЦЭМ!$H$40:$H$783,СВЦЭМ!$A$40:$A$783,$A314,СВЦЭМ!$B$40:$B$783,P$296)+'СЕТ СН'!$F$15</f>
        <v>0</v>
      </c>
      <c r="Q314" s="36">
        <f>SUMIFS(СВЦЭМ!$H$40:$H$783,СВЦЭМ!$A$40:$A$783,$A314,СВЦЭМ!$B$40:$B$783,Q$296)+'СЕТ СН'!$F$15</f>
        <v>0</v>
      </c>
      <c r="R314" s="36">
        <f>SUMIFS(СВЦЭМ!$H$40:$H$783,СВЦЭМ!$A$40:$A$783,$A314,СВЦЭМ!$B$40:$B$783,R$296)+'СЕТ СН'!$F$15</f>
        <v>0</v>
      </c>
      <c r="S314" s="36">
        <f>SUMIFS(СВЦЭМ!$H$40:$H$783,СВЦЭМ!$A$40:$A$783,$A314,СВЦЭМ!$B$40:$B$783,S$296)+'СЕТ СН'!$F$15</f>
        <v>0</v>
      </c>
      <c r="T314" s="36">
        <f>SUMIFS(СВЦЭМ!$H$40:$H$783,СВЦЭМ!$A$40:$A$783,$A314,СВЦЭМ!$B$40:$B$783,T$296)+'СЕТ СН'!$F$15</f>
        <v>0</v>
      </c>
      <c r="U314" s="36">
        <f>SUMIFS(СВЦЭМ!$H$40:$H$783,СВЦЭМ!$A$40:$A$783,$A314,СВЦЭМ!$B$40:$B$783,U$296)+'СЕТ СН'!$F$15</f>
        <v>0</v>
      </c>
      <c r="V314" s="36">
        <f>SUMIFS(СВЦЭМ!$H$40:$H$783,СВЦЭМ!$A$40:$A$783,$A314,СВЦЭМ!$B$40:$B$783,V$296)+'СЕТ СН'!$F$15</f>
        <v>0</v>
      </c>
      <c r="W314" s="36">
        <f>SUMIFS(СВЦЭМ!$H$40:$H$783,СВЦЭМ!$A$40:$A$783,$A314,СВЦЭМ!$B$40:$B$783,W$296)+'СЕТ СН'!$F$15</f>
        <v>0</v>
      </c>
      <c r="X314" s="36">
        <f>SUMIFS(СВЦЭМ!$H$40:$H$783,СВЦЭМ!$A$40:$A$783,$A314,СВЦЭМ!$B$40:$B$783,X$296)+'СЕТ СН'!$F$15</f>
        <v>0</v>
      </c>
      <c r="Y314" s="36">
        <f>SUMIFS(СВЦЭМ!$H$40:$H$783,СВЦЭМ!$A$40:$A$783,$A314,СВЦЭМ!$B$40:$B$783,Y$296)+'СЕТ СН'!$F$15</f>
        <v>0</v>
      </c>
    </row>
    <row r="315" spans="1:25" ht="15.75" hidden="1" x14ac:dyDescent="0.2">
      <c r="A315" s="35">
        <f t="shared" si="8"/>
        <v>45492</v>
      </c>
      <c r="B315" s="36">
        <f>SUMIFS(СВЦЭМ!$H$40:$H$783,СВЦЭМ!$A$40:$A$783,$A315,СВЦЭМ!$B$40:$B$783,B$296)+'СЕТ СН'!$F$15</f>
        <v>0</v>
      </c>
      <c r="C315" s="36">
        <f>SUMIFS(СВЦЭМ!$H$40:$H$783,СВЦЭМ!$A$40:$A$783,$A315,СВЦЭМ!$B$40:$B$783,C$296)+'СЕТ СН'!$F$15</f>
        <v>0</v>
      </c>
      <c r="D315" s="36">
        <f>SUMIFS(СВЦЭМ!$H$40:$H$783,СВЦЭМ!$A$40:$A$783,$A315,СВЦЭМ!$B$40:$B$783,D$296)+'СЕТ СН'!$F$15</f>
        <v>0</v>
      </c>
      <c r="E315" s="36">
        <f>SUMIFS(СВЦЭМ!$H$40:$H$783,СВЦЭМ!$A$40:$A$783,$A315,СВЦЭМ!$B$40:$B$783,E$296)+'СЕТ СН'!$F$15</f>
        <v>0</v>
      </c>
      <c r="F315" s="36">
        <f>SUMIFS(СВЦЭМ!$H$40:$H$783,СВЦЭМ!$A$40:$A$783,$A315,СВЦЭМ!$B$40:$B$783,F$296)+'СЕТ СН'!$F$15</f>
        <v>0</v>
      </c>
      <c r="G315" s="36">
        <f>SUMIFS(СВЦЭМ!$H$40:$H$783,СВЦЭМ!$A$40:$A$783,$A315,СВЦЭМ!$B$40:$B$783,G$296)+'СЕТ СН'!$F$15</f>
        <v>0</v>
      </c>
      <c r="H315" s="36">
        <f>SUMIFS(СВЦЭМ!$H$40:$H$783,СВЦЭМ!$A$40:$A$783,$A315,СВЦЭМ!$B$40:$B$783,H$296)+'СЕТ СН'!$F$15</f>
        <v>0</v>
      </c>
      <c r="I315" s="36">
        <f>SUMIFS(СВЦЭМ!$H$40:$H$783,СВЦЭМ!$A$40:$A$783,$A315,СВЦЭМ!$B$40:$B$783,I$296)+'СЕТ СН'!$F$15</f>
        <v>0</v>
      </c>
      <c r="J315" s="36">
        <f>SUMIFS(СВЦЭМ!$H$40:$H$783,СВЦЭМ!$A$40:$A$783,$A315,СВЦЭМ!$B$40:$B$783,J$296)+'СЕТ СН'!$F$15</f>
        <v>0</v>
      </c>
      <c r="K315" s="36">
        <f>SUMIFS(СВЦЭМ!$H$40:$H$783,СВЦЭМ!$A$40:$A$783,$A315,СВЦЭМ!$B$40:$B$783,K$296)+'СЕТ СН'!$F$15</f>
        <v>0</v>
      </c>
      <c r="L315" s="36">
        <f>SUMIFS(СВЦЭМ!$H$40:$H$783,СВЦЭМ!$A$40:$A$783,$A315,СВЦЭМ!$B$40:$B$783,L$296)+'СЕТ СН'!$F$15</f>
        <v>0</v>
      </c>
      <c r="M315" s="36">
        <f>SUMIFS(СВЦЭМ!$H$40:$H$783,СВЦЭМ!$A$40:$A$783,$A315,СВЦЭМ!$B$40:$B$783,M$296)+'СЕТ СН'!$F$15</f>
        <v>0</v>
      </c>
      <c r="N315" s="36">
        <f>SUMIFS(СВЦЭМ!$H$40:$H$783,СВЦЭМ!$A$40:$A$783,$A315,СВЦЭМ!$B$40:$B$783,N$296)+'СЕТ СН'!$F$15</f>
        <v>0</v>
      </c>
      <c r="O315" s="36">
        <f>SUMIFS(СВЦЭМ!$H$40:$H$783,СВЦЭМ!$A$40:$A$783,$A315,СВЦЭМ!$B$40:$B$783,O$296)+'СЕТ СН'!$F$15</f>
        <v>0</v>
      </c>
      <c r="P315" s="36">
        <f>SUMIFS(СВЦЭМ!$H$40:$H$783,СВЦЭМ!$A$40:$A$783,$A315,СВЦЭМ!$B$40:$B$783,P$296)+'СЕТ СН'!$F$15</f>
        <v>0</v>
      </c>
      <c r="Q315" s="36">
        <f>SUMIFS(СВЦЭМ!$H$40:$H$783,СВЦЭМ!$A$40:$A$783,$A315,СВЦЭМ!$B$40:$B$783,Q$296)+'СЕТ СН'!$F$15</f>
        <v>0</v>
      </c>
      <c r="R315" s="36">
        <f>SUMIFS(СВЦЭМ!$H$40:$H$783,СВЦЭМ!$A$40:$A$783,$A315,СВЦЭМ!$B$40:$B$783,R$296)+'СЕТ СН'!$F$15</f>
        <v>0</v>
      </c>
      <c r="S315" s="36">
        <f>SUMIFS(СВЦЭМ!$H$40:$H$783,СВЦЭМ!$A$40:$A$783,$A315,СВЦЭМ!$B$40:$B$783,S$296)+'СЕТ СН'!$F$15</f>
        <v>0</v>
      </c>
      <c r="T315" s="36">
        <f>SUMIFS(СВЦЭМ!$H$40:$H$783,СВЦЭМ!$A$40:$A$783,$A315,СВЦЭМ!$B$40:$B$783,T$296)+'СЕТ СН'!$F$15</f>
        <v>0</v>
      </c>
      <c r="U315" s="36">
        <f>SUMIFS(СВЦЭМ!$H$40:$H$783,СВЦЭМ!$A$40:$A$783,$A315,СВЦЭМ!$B$40:$B$783,U$296)+'СЕТ СН'!$F$15</f>
        <v>0</v>
      </c>
      <c r="V315" s="36">
        <f>SUMIFS(СВЦЭМ!$H$40:$H$783,СВЦЭМ!$A$40:$A$783,$A315,СВЦЭМ!$B$40:$B$783,V$296)+'СЕТ СН'!$F$15</f>
        <v>0</v>
      </c>
      <c r="W315" s="36">
        <f>SUMIFS(СВЦЭМ!$H$40:$H$783,СВЦЭМ!$A$40:$A$783,$A315,СВЦЭМ!$B$40:$B$783,W$296)+'СЕТ СН'!$F$15</f>
        <v>0</v>
      </c>
      <c r="X315" s="36">
        <f>SUMIFS(СВЦЭМ!$H$40:$H$783,СВЦЭМ!$A$40:$A$783,$A315,СВЦЭМ!$B$40:$B$783,X$296)+'СЕТ СН'!$F$15</f>
        <v>0</v>
      </c>
      <c r="Y315" s="36">
        <f>SUMIFS(СВЦЭМ!$H$40:$H$783,СВЦЭМ!$A$40:$A$783,$A315,СВЦЭМ!$B$40:$B$783,Y$296)+'СЕТ СН'!$F$15</f>
        <v>0</v>
      </c>
    </row>
    <row r="316" spans="1:25" ht="15.75" hidden="1" x14ac:dyDescent="0.2">
      <c r="A316" s="35">
        <f t="shared" si="8"/>
        <v>45493</v>
      </c>
      <c r="B316" s="36">
        <f>SUMIFS(СВЦЭМ!$H$40:$H$783,СВЦЭМ!$A$40:$A$783,$A316,СВЦЭМ!$B$40:$B$783,B$296)+'СЕТ СН'!$F$15</f>
        <v>0</v>
      </c>
      <c r="C316" s="36">
        <f>SUMIFS(СВЦЭМ!$H$40:$H$783,СВЦЭМ!$A$40:$A$783,$A316,СВЦЭМ!$B$40:$B$783,C$296)+'СЕТ СН'!$F$15</f>
        <v>0</v>
      </c>
      <c r="D316" s="36">
        <f>SUMIFS(СВЦЭМ!$H$40:$H$783,СВЦЭМ!$A$40:$A$783,$A316,СВЦЭМ!$B$40:$B$783,D$296)+'СЕТ СН'!$F$15</f>
        <v>0</v>
      </c>
      <c r="E316" s="36">
        <f>SUMIFS(СВЦЭМ!$H$40:$H$783,СВЦЭМ!$A$40:$A$783,$A316,СВЦЭМ!$B$40:$B$783,E$296)+'СЕТ СН'!$F$15</f>
        <v>0</v>
      </c>
      <c r="F316" s="36">
        <f>SUMIFS(СВЦЭМ!$H$40:$H$783,СВЦЭМ!$A$40:$A$783,$A316,СВЦЭМ!$B$40:$B$783,F$296)+'СЕТ СН'!$F$15</f>
        <v>0</v>
      </c>
      <c r="G316" s="36">
        <f>SUMIFS(СВЦЭМ!$H$40:$H$783,СВЦЭМ!$A$40:$A$783,$A316,СВЦЭМ!$B$40:$B$783,G$296)+'СЕТ СН'!$F$15</f>
        <v>0</v>
      </c>
      <c r="H316" s="36">
        <f>SUMIFS(СВЦЭМ!$H$40:$H$783,СВЦЭМ!$A$40:$A$783,$A316,СВЦЭМ!$B$40:$B$783,H$296)+'СЕТ СН'!$F$15</f>
        <v>0</v>
      </c>
      <c r="I316" s="36">
        <f>SUMIFS(СВЦЭМ!$H$40:$H$783,СВЦЭМ!$A$40:$A$783,$A316,СВЦЭМ!$B$40:$B$783,I$296)+'СЕТ СН'!$F$15</f>
        <v>0</v>
      </c>
      <c r="J316" s="36">
        <f>SUMIFS(СВЦЭМ!$H$40:$H$783,СВЦЭМ!$A$40:$A$783,$A316,СВЦЭМ!$B$40:$B$783,J$296)+'СЕТ СН'!$F$15</f>
        <v>0</v>
      </c>
      <c r="K316" s="36">
        <f>SUMIFS(СВЦЭМ!$H$40:$H$783,СВЦЭМ!$A$40:$A$783,$A316,СВЦЭМ!$B$40:$B$783,K$296)+'СЕТ СН'!$F$15</f>
        <v>0</v>
      </c>
      <c r="L316" s="36">
        <f>SUMIFS(СВЦЭМ!$H$40:$H$783,СВЦЭМ!$A$40:$A$783,$A316,СВЦЭМ!$B$40:$B$783,L$296)+'СЕТ СН'!$F$15</f>
        <v>0</v>
      </c>
      <c r="M316" s="36">
        <f>SUMIFS(СВЦЭМ!$H$40:$H$783,СВЦЭМ!$A$40:$A$783,$A316,СВЦЭМ!$B$40:$B$783,M$296)+'СЕТ СН'!$F$15</f>
        <v>0</v>
      </c>
      <c r="N316" s="36">
        <f>SUMIFS(СВЦЭМ!$H$40:$H$783,СВЦЭМ!$A$40:$A$783,$A316,СВЦЭМ!$B$40:$B$783,N$296)+'СЕТ СН'!$F$15</f>
        <v>0</v>
      </c>
      <c r="O316" s="36">
        <f>SUMIFS(СВЦЭМ!$H$40:$H$783,СВЦЭМ!$A$40:$A$783,$A316,СВЦЭМ!$B$40:$B$783,O$296)+'СЕТ СН'!$F$15</f>
        <v>0</v>
      </c>
      <c r="P316" s="36">
        <f>SUMIFS(СВЦЭМ!$H$40:$H$783,СВЦЭМ!$A$40:$A$783,$A316,СВЦЭМ!$B$40:$B$783,P$296)+'СЕТ СН'!$F$15</f>
        <v>0</v>
      </c>
      <c r="Q316" s="36">
        <f>SUMIFS(СВЦЭМ!$H$40:$H$783,СВЦЭМ!$A$40:$A$783,$A316,СВЦЭМ!$B$40:$B$783,Q$296)+'СЕТ СН'!$F$15</f>
        <v>0</v>
      </c>
      <c r="R316" s="36">
        <f>SUMIFS(СВЦЭМ!$H$40:$H$783,СВЦЭМ!$A$40:$A$783,$A316,СВЦЭМ!$B$40:$B$783,R$296)+'СЕТ СН'!$F$15</f>
        <v>0</v>
      </c>
      <c r="S316" s="36">
        <f>SUMIFS(СВЦЭМ!$H$40:$H$783,СВЦЭМ!$A$40:$A$783,$A316,СВЦЭМ!$B$40:$B$783,S$296)+'СЕТ СН'!$F$15</f>
        <v>0</v>
      </c>
      <c r="T316" s="36">
        <f>SUMIFS(СВЦЭМ!$H$40:$H$783,СВЦЭМ!$A$40:$A$783,$A316,СВЦЭМ!$B$40:$B$783,T$296)+'СЕТ СН'!$F$15</f>
        <v>0</v>
      </c>
      <c r="U316" s="36">
        <f>SUMIFS(СВЦЭМ!$H$40:$H$783,СВЦЭМ!$A$40:$A$783,$A316,СВЦЭМ!$B$40:$B$783,U$296)+'СЕТ СН'!$F$15</f>
        <v>0</v>
      </c>
      <c r="V316" s="36">
        <f>SUMIFS(СВЦЭМ!$H$40:$H$783,СВЦЭМ!$A$40:$A$783,$A316,СВЦЭМ!$B$40:$B$783,V$296)+'СЕТ СН'!$F$15</f>
        <v>0</v>
      </c>
      <c r="W316" s="36">
        <f>SUMIFS(СВЦЭМ!$H$40:$H$783,СВЦЭМ!$A$40:$A$783,$A316,СВЦЭМ!$B$40:$B$783,W$296)+'СЕТ СН'!$F$15</f>
        <v>0</v>
      </c>
      <c r="X316" s="36">
        <f>SUMIFS(СВЦЭМ!$H$40:$H$783,СВЦЭМ!$A$40:$A$783,$A316,СВЦЭМ!$B$40:$B$783,X$296)+'СЕТ СН'!$F$15</f>
        <v>0</v>
      </c>
      <c r="Y316" s="36">
        <f>SUMIFS(СВЦЭМ!$H$40:$H$783,СВЦЭМ!$A$40:$A$783,$A316,СВЦЭМ!$B$40:$B$783,Y$296)+'СЕТ СН'!$F$15</f>
        <v>0</v>
      </c>
    </row>
    <row r="317" spans="1:25" ht="15.75" hidden="1" x14ac:dyDescent="0.2">
      <c r="A317" s="35">
        <f t="shared" si="8"/>
        <v>45494</v>
      </c>
      <c r="B317" s="36">
        <f>SUMIFS(СВЦЭМ!$H$40:$H$783,СВЦЭМ!$A$40:$A$783,$A317,СВЦЭМ!$B$40:$B$783,B$296)+'СЕТ СН'!$F$15</f>
        <v>0</v>
      </c>
      <c r="C317" s="36">
        <f>SUMIFS(СВЦЭМ!$H$40:$H$783,СВЦЭМ!$A$40:$A$783,$A317,СВЦЭМ!$B$40:$B$783,C$296)+'СЕТ СН'!$F$15</f>
        <v>0</v>
      </c>
      <c r="D317" s="36">
        <f>SUMIFS(СВЦЭМ!$H$40:$H$783,СВЦЭМ!$A$40:$A$783,$A317,СВЦЭМ!$B$40:$B$783,D$296)+'СЕТ СН'!$F$15</f>
        <v>0</v>
      </c>
      <c r="E317" s="36">
        <f>SUMIFS(СВЦЭМ!$H$40:$H$783,СВЦЭМ!$A$40:$A$783,$A317,СВЦЭМ!$B$40:$B$783,E$296)+'СЕТ СН'!$F$15</f>
        <v>0</v>
      </c>
      <c r="F317" s="36">
        <f>SUMIFS(СВЦЭМ!$H$40:$H$783,СВЦЭМ!$A$40:$A$783,$A317,СВЦЭМ!$B$40:$B$783,F$296)+'СЕТ СН'!$F$15</f>
        <v>0</v>
      </c>
      <c r="G317" s="36">
        <f>SUMIFS(СВЦЭМ!$H$40:$H$783,СВЦЭМ!$A$40:$A$783,$A317,СВЦЭМ!$B$40:$B$783,G$296)+'СЕТ СН'!$F$15</f>
        <v>0</v>
      </c>
      <c r="H317" s="36">
        <f>SUMIFS(СВЦЭМ!$H$40:$H$783,СВЦЭМ!$A$40:$A$783,$A317,СВЦЭМ!$B$40:$B$783,H$296)+'СЕТ СН'!$F$15</f>
        <v>0</v>
      </c>
      <c r="I317" s="36">
        <f>SUMIFS(СВЦЭМ!$H$40:$H$783,СВЦЭМ!$A$40:$A$783,$A317,СВЦЭМ!$B$40:$B$783,I$296)+'СЕТ СН'!$F$15</f>
        <v>0</v>
      </c>
      <c r="J317" s="36">
        <f>SUMIFS(СВЦЭМ!$H$40:$H$783,СВЦЭМ!$A$40:$A$783,$A317,СВЦЭМ!$B$40:$B$783,J$296)+'СЕТ СН'!$F$15</f>
        <v>0</v>
      </c>
      <c r="K317" s="36">
        <f>SUMIFS(СВЦЭМ!$H$40:$H$783,СВЦЭМ!$A$40:$A$783,$A317,СВЦЭМ!$B$40:$B$783,K$296)+'СЕТ СН'!$F$15</f>
        <v>0</v>
      </c>
      <c r="L317" s="36">
        <f>SUMIFS(СВЦЭМ!$H$40:$H$783,СВЦЭМ!$A$40:$A$783,$A317,СВЦЭМ!$B$40:$B$783,L$296)+'СЕТ СН'!$F$15</f>
        <v>0</v>
      </c>
      <c r="M317" s="36">
        <f>SUMIFS(СВЦЭМ!$H$40:$H$783,СВЦЭМ!$A$40:$A$783,$A317,СВЦЭМ!$B$40:$B$783,M$296)+'СЕТ СН'!$F$15</f>
        <v>0</v>
      </c>
      <c r="N317" s="36">
        <f>SUMIFS(СВЦЭМ!$H$40:$H$783,СВЦЭМ!$A$40:$A$783,$A317,СВЦЭМ!$B$40:$B$783,N$296)+'СЕТ СН'!$F$15</f>
        <v>0</v>
      </c>
      <c r="O317" s="36">
        <f>SUMIFS(СВЦЭМ!$H$40:$H$783,СВЦЭМ!$A$40:$A$783,$A317,СВЦЭМ!$B$40:$B$783,O$296)+'СЕТ СН'!$F$15</f>
        <v>0</v>
      </c>
      <c r="P317" s="36">
        <f>SUMIFS(СВЦЭМ!$H$40:$H$783,СВЦЭМ!$A$40:$A$783,$A317,СВЦЭМ!$B$40:$B$783,P$296)+'СЕТ СН'!$F$15</f>
        <v>0</v>
      </c>
      <c r="Q317" s="36">
        <f>SUMIFS(СВЦЭМ!$H$40:$H$783,СВЦЭМ!$A$40:$A$783,$A317,СВЦЭМ!$B$40:$B$783,Q$296)+'СЕТ СН'!$F$15</f>
        <v>0</v>
      </c>
      <c r="R317" s="36">
        <f>SUMIFS(СВЦЭМ!$H$40:$H$783,СВЦЭМ!$A$40:$A$783,$A317,СВЦЭМ!$B$40:$B$783,R$296)+'СЕТ СН'!$F$15</f>
        <v>0</v>
      </c>
      <c r="S317" s="36">
        <f>SUMIFS(СВЦЭМ!$H$40:$H$783,СВЦЭМ!$A$40:$A$783,$A317,СВЦЭМ!$B$40:$B$783,S$296)+'СЕТ СН'!$F$15</f>
        <v>0</v>
      </c>
      <c r="T317" s="36">
        <f>SUMIFS(СВЦЭМ!$H$40:$H$783,СВЦЭМ!$A$40:$A$783,$A317,СВЦЭМ!$B$40:$B$783,T$296)+'СЕТ СН'!$F$15</f>
        <v>0</v>
      </c>
      <c r="U317" s="36">
        <f>SUMIFS(СВЦЭМ!$H$40:$H$783,СВЦЭМ!$A$40:$A$783,$A317,СВЦЭМ!$B$40:$B$783,U$296)+'СЕТ СН'!$F$15</f>
        <v>0</v>
      </c>
      <c r="V317" s="36">
        <f>SUMIFS(СВЦЭМ!$H$40:$H$783,СВЦЭМ!$A$40:$A$783,$A317,СВЦЭМ!$B$40:$B$783,V$296)+'СЕТ СН'!$F$15</f>
        <v>0</v>
      </c>
      <c r="W317" s="36">
        <f>SUMIFS(СВЦЭМ!$H$40:$H$783,СВЦЭМ!$A$40:$A$783,$A317,СВЦЭМ!$B$40:$B$783,W$296)+'СЕТ СН'!$F$15</f>
        <v>0</v>
      </c>
      <c r="X317" s="36">
        <f>SUMIFS(СВЦЭМ!$H$40:$H$783,СВЦЭМ!$A$40:$A$783,$A317,СВЦЭМ!$B$40:$B$783,X$296)+'СЕТ СН'!$F$15</f>
        <v>0</v>
      </c>
      <c r="Y317" s="36">
        <f>SUMIFS(СВЦЭМ!$H$40:$H$783,СВЦЭМ!$A$40:$A$783,$A317,СВЦЭМ!$B$40:$B$783,Y$296)+'СЕТ СН'!$F$15</f>
        <v>0</v>
      </c>
    </row>
    <row r="318" spans="1:25" ht="15.75" hidden="1" x14ac:dyDescent="0.2">
      <c r="A318" s="35">
        <f t="shared" si="8"/>
        <v>45495</v>
      </c>
      <c r="B318" s="36">
        <f>SUMIFS(СВЦЭМ!$H$40:$H$783,СВЦЭМ!$A$40:$A$783,$A318,СВЦЭМ!$B$40:$B$783,B$296)+'СЕТ СН'!$F$15</f>
        <v>0</v>
      </c>
      <c r="C318" s="36">
        <f>SUMIFS(СВЦЭМ!$H$40:$H$783,СВЦЭМ!$A$40:$A$783,$A318,СВЦЭМ!$B$40:$B$783,C$296)+'СЕТ СН'!$F$15</f>
        <v>0</v>
      </c>
      <c r="D318" s="36">
        <f>SUMIFS(СВЦЭМ!$H$40:$H$783,СВЦЭМ!$A$40:$A$783,$A318,СВЦЭМ!$B$40:$B$783,D$296)+'СЕТ СН'!$F$15</f>
        <v>0</v>
      </c>
      <c r="E318" s="36">
        <f>SUMIFS(СВЦЭМ!$H$40:$H$783,СВЦЭМ!$A$40:$A$783,$A318,СВЦЭМ!$B$40:$B$783,E$296)+'СЕТ СН'!$F$15</f>
        <v>0</v>
      </c>
      <c r="F318" s="36">
        <f>SUMIFS(СВЦЭМ!$H$40:$H$783,СВЦЭМ!$A$40:$A$783,$A318,СВЦЭМ!$B$40:$B$783,F$296)+'СЕТ СН'!$F$15</f>
        <v>0</v>
      </c>
      <c r="G318" s="36">
        <f>SUMIFS(СВЦЭМ!$H$40:$H$783,СВЦЭМ!$A$40:$A$783,$A318,СВЦЭМ!$B$40:$B$783,G$296)+'СЕТ СН'!$F$15</f>
        <v>0</v>
      </c>
      <c r="H318" s="36">
        <f>SUMIFS(СВЦЭМ!$H$40:$H$783,СВЦЭМ!$A$40:$A$783,$A318,СВЦЭМ!$B$40:$B$783,H$296)+'СЕТ СН'!$F$15</f>
        <v>0</v>
      </c>
      <c r="I318" s="36">
        <f>SUMIFS(СВЦЭМ!$H$40:$H$783,СВЦЭМ!$A$40:$A$783,$A318,СВЦЭМ!$B$40:$B$783,I$296)+'СЕТ СН'!$F$15</f>
        <v>0</v>
      </c>
      <c r="J318" s="36">
        <f>SUMIFS(СВЦЭМ!$H$40:$H$783,СВЦЭМ!$A$40:$A$783,$A318,СВЦЭМ!$B$40:$B$783,J$296)+'СЕТ СН'!$F$15</f>
        <v>0</v>
      </c>
      <c r="K318" s="36">
        <f>SUMIFS(СВЦЭМ!$H$40:$H$783,СВЦЭМ!$A$40:$A$783,$A318,СВЦЭМ!$B$40:$B$783,K$296)+'СЕТ СН'!$F$15</f>
        <v>0</v>
      </c>
      <c r="L318" s="36">
        <f>SUMIFS(СВЦЭМ!$H$40:$H$783,СВЦЭМ!$A$40:$A$783,$A318,СВЦЭМ!$B$40:$B$783,L$296)+'СЕТ СН'!$F$15</f>
        <v>0</v>
      </c>
      <c r="M318" s="36">
        <f>SUMIFS(СВЦЭМ!$H$40:$H$783,СВЦЭМ!$A$40:$A$783,$A318,СВЦЭМ!$B$40:$B$783,M$296)+'СЕТ СН'!$F$15</f>
        <v>0</v>
      </c>
      <c r="N318" s="36">
        <f>SUMIFS(СВЦЭМ!$H$40:$H$783,СВЦЭМ!$A$40:$A$783,$A318,СВЦЭМ!$B$40:$B$783,N$296)+'СЕТ СН'!$F$15</f>
        <v>0</v>
      </c>
      <c r="O318" s="36">
        <f>SUMIFS(СВЦЭМ!$H$40:$H$783,СВЦЭМ!$A$40:$A$783,$A318,СВЦЭМ!$B$40:$B$783,O$296)+'СЕТ СН'!$F$15</f>
        <v>0</v>
      </c>
      <c r="P318" s="36">
        <f>SUMIFS(СВЦЭМ!$H$40:$H$783,СВЦЭМ!$A$40:$A$783,$A318,СВЦЭМ!$B$40:$B$783,P$296)+'СЕТ СН'!$F$15</f>
        <v>0</v>
      </c>
      <c r="Q318" s="36">
        <f>SUMIFS(СВЦЭМ!$H$40:$H$783,СВЦЭМ!$A$40:$A$783,$A318,СВЦЭМ!$B$40:$B$783,Q$296)+'СЕТ СН'!$F$15</f>
        <v>0</v>
      </c>
      <c r="R318" s="36">
        <f>SUMIFS(СВЦЭМ!$H$40:$H$783,СВЦЭМ!$A$40:$A$783,$A318,СВЦЭМ!$B$40:$B$783,R$296)+'СЕТ СН'!$F$15</f>
        <v>0</v>
      </c>
      <c r="S318" s="36">
        <f>SUMIFS(СВЦЭМ!$H$40:$H$783,СВЦЭМ!$A$40:$A$783,$A318,СВЦЭМ!$B$40:$B$783,S$296)+'СЕТ СН'!$F$15</f>
        <v>0</v>
      </c>
      <c r="T318" s="36">
        <f>SUMIFS(СВЦЭМ!$H$40:$H$783,СВЦЭМ!$A$40:$A$783,$A318,СВЦЭМ!$B$40:$B$783,T$296)+'СЕТ СН'!$F$15</f>
        <v>0</v>
      </c>
      <c r="U318" s="36">
        <f>SUMIFS(СВЦЭМ!$H$40:$H$783,СВЦЭМ!$A$40:$A$783,$A318,СВЦЭМ!$B$40:$B$783,U$296)+'СЕТ СН'!$F$15</f>
        <v>0</v>
      </c>
      <c r="V318" s="36">
        <f>SUMIFS(СВЦЭМ!$H$40:$H$783,СВЦЭМ!$A$40:$A$783,$A318,СВЦЭМ!$B$40:$B$783,V$296)+'СЕТ СН'!$F$15</f>
        <v>0</v>
      </c>
      <c r="W318" s="36">
        <f>SUMIFS(СВЦЭМ!$H$40:$H$783,СВЦЭМ!$A$40:$A$783,$A318,СВЦЭМ!$B$40:$B$783,W$296)+'СЕТ СН'!$F$15</f>
        <v>0</v>
      </c>
      <c r="X318" s="36">
        <f>SUMIFS(СВЦЭМ!$H$40:$H$783,СВЦЭМ!$A$40:$A$783,$A318,СВЦЭМ!$B$40:$B$783,X$296)+'СЕТ СН'!$F$15</f>
        <v>0</v>
      </c>
      <c r="Y318" s="36">
        <f>SUMIFS(СВЦЭМ!$H$40:$H$783,СВЦЭМ!$A$40:$A$783,$A318,СВЦЭМ!$B$40:$B$783,Y$296)+'СЕТ СН'!$F$15</f>
        <v>0</v>
      </c>
    </row>
    <row r="319" spans="1:25" ht="15.75" hidden="1" x14ac:dyDescent="0.2">
      <c r="A319" s="35">
        <f t="shared" si="8"/>
        <v>45496</v>
      </c>
      <c r="B319" s="36">
        <f>SUMIFS(СВЦЭМ!$H$40:$H$783,СВЦЭМ!$A$40:$A$783,$A319,СВЦЭМ!$B$40:$B$783,B$296)+'СЕТ СН'!$F$15</f>
        <v>0</v>
      </c>
      <c r="C319" s="36">
        <f>SUMIFS(СВЦЭМ!$H$40:$H$783,СВЦЭМ!$A$40:$A$783,$A319,СВЦЭМ!$B$40:$B$783,C$296)+'СЕТ СН'!$F$15</f>
        <v>0</v>
      </c>
      <c r="D319" s="36">
        <f>SUMIFS(СВЦЭМ!$H$40:$H$783,СВЦЭМ!$A$40:$A$783,$A319,СВЦЭМ!$B$40:$B$783,D$296)+'СЕТ СН'!$F$15</f>
        <v>0</v>
      </c>
      <c r="E319" s="36">
        <f>SUMIFS(СВЦЭМ!$H$40:$H$783,СВЦЭМ!$A$40:$A$783,$A319,СВЦЭМ!$B$40:$B$783,E$296)+'СЕТ СН'!$F$15</f>
        <v>0</v>
      </c>
      <c r="F319" s="36">
        <f>SUMIFS(СВЦЭМ!$H$40:$H$783,СВЦЭМ!$A$40:$A$783,$A319,СВЦЭМ!$B$40:$B$783,F$296)+'СЕТ СН'!$F$15</f>
        <v>0</v>
      </c>
      <c r="G319" s="36">
        <f>SUMIFS(СВЦЭМ!$H$40:$H$783,СВЦЭМ!$A$40:$A$783,$A319,СВЦЭМ!$B$40:$B$783,G$296)+'СЕТ СН'!$F$15</f>
        <v>0</v>
      </c>
      <c r="H319" s="36">
        <f>SUMIFS(СВЦЭМ!$H$40:$H$783,СВЦЭМ!$A$40:$A$783,$A319,СВЦЭМ!$B$40:$B$783,H$296)+'СЕТ СН'!$F$15</f>
        <v>0</v>
      </c>
      <c r="I319" s="36">
        <f>SUMIFS(СВЦЭМ!$H$40:$H$783,СВЦЭМ!$A$40:$A$783,$A319,СВЦЭМ!$B$40:$B$783,I$296)+'СЕТ СН'!$F$15</f>
        <v>0</v>
      </c>
      <c r="J319" s="36">
        <f>SUMIFS(СВЦЭМ!$H$40:$H$783,СВЦЭМ!$A$40:$A$783,$A319,СВЦЭМ!$B$40:$B$783,J$296)+'СЕТ СН'!$F$15</f>
        <v>0</v>
      </c>
      <c r="K319" s="36">
        <f>SUMIFS(СВЦЭМ!$H$40:$H$783,СВЦЭМ!$A$40:$A$783,$A319,СВЦЭМ!$B$40:$B$783,K$296)+'СЕТ СН'!$F$15</f>
        <v>0</v>
      </c>
      <c r="L319" s="36">
        <f>SUMIFS(СВЦЭМ!$H$40:$H$783,СВЦЭМ!$A$40:$A$783,$A319,СВЦЭМ!$B$40:$B$783,L$296)+'СЕТ СН'!$F$15</f>
        <v>0</v>
      </c>
      <c r="M319" s="36">
        <f>SUMIFS(СВЦЭМ!$H$40:$H$783,СВЦЭМ!$A$40:$A$783,$A319,СВЦЭМ!$B$40:$B$783,M$296)+'СЕТ СН'!$F$15</f>
        <v>0</v>
      </c>
      <c r="N319" s="36">
        <f>SUMIFS(СВЦЭМ!$H$40:$H$783,СВЦЭМ!$A$40:$A$783,$A319,СВЦЭМ!$B$40:$B$783,N$296)+'СЕТ СН'!$F$15</f>
        <v>0</v>
      </c>
      <c r="O319" s="36">
        <f>SUMIFS(СВЦЭМ!$H$40:$H$783,СВЦЭМ!$A$40:$A$783,$A319,СВЦЭМ!$B$40:$B$783,O$296)+'СЕТ СН'!$F$15</f>
        <v>0</v>
      </c>
      <c r="P319" s="36">
        <f>SUMIFS(СВЦЭМ!$H$40:$H$783,СВЦЭМ!$A$40:$A$783,$A319,СВЦЭМ!$B$40:$B$783,P$296)+'СЕТ СН'!$F$15</f>
        <v>0</v>
      </c>
      <c r="Q319" s="36">
        <f>SUMIFS(СВЦЭМ!$H$40:$H$783,СВЦЭМ!$A$40:$A$783,$A319,СВЦЭМ!$B$40:$B$783,Q$296)+'СЕТ СН'!$F$15</f>
        <v>0</v>
      </c>
      <c r="R319" s="36">
        <f>SUMIFS(СВЦЭМ!$H$40:$H$783,СВЦЭМ!$A$40:$A$783,$A319,СВЦЭМ!$B$40:$B$783,R$296)+'СЕТ СН'!$F$15</f>
        <v>0</v>
      </c>
      <c r="S319" s="36">
        <f>SUMIFS(СВЦЭМ!$H$40:$H$783,СВЦЭМ!$A$40:$A$783,$A319,СВЦЭМ!$B$40:$B$783,S$296)+'СЕТ СН'!$F$15</f>
        <v>0</v>
      </c>
      <c r="T319" s="36">
        <f>SUMIFS(СВЦЭМ!$H$40:$H$783,СВЦЭМ!$A$40:$A$783,$A319,СВЦЭМ!$B$40:$B$783,T$296)+'СЕТ СН'!$F$15</f>
        <v>0</v>
      </c>
      <c r="U319" s="36">
        <f>SUMIFS(СВЦЭМ!$H$40:$H$783,СВЦЭМ!$A$40:$A$783,$A319,СВЦЭМ!$B$40:$B$783,U$296)+'СЕТ СН'!$F$15</f>
        <v>0</v>
      </c>
      <c r="V319" s="36">
        <f>SUMIFS(СВЦЭМ!$H$40:$H$783,СВЦЭМ!$A$40:$A$783,$A319,СВЦЭМ!$B$40:$B$783,V$296)+'СЕТ СН'!$F$15</f>
        <v>0</v>
      </c>
      <c r="W319" s="36">
        <f>SUMIFS(СВЦЭМ!$H$40:$H$783,СВЦЭМ!$A$40:$A$783,$A319,СВЦЭМ!$B$40:$B$783,W$296)+'СЕТ СН'!$F$15</f>
        <v>0</v>
      </c>
      <c r="X319" s="36">
        <f>SUMIFS(СВЦЭМ!$H$40:$H$783,СВЦЭМ!$A$40:$A$783,$A319,СВЦЭМ!$B$40:$B$783,X$296)+'СЕТ СН'!$F$15</f>
        <v>0</v>
      </c>
      <c r="Y319" s="36">
        <f>SUMIFS(СВЦЭМ!$H$40:$H$783,СВЦЭМ!$A$40:$A$783,$A319,СВЦЭМ!$B$40:$B$783,Y$296)+'СЕТ СН'!$F$15</f>
        <v>0</v>
      </c>
    </row>
    <row r="320" spans="1:25" ht="15.75" hidden="1" x14ac:dyDescent="0.2">
      <c r="A320" s="35">
        <f t="shared" si="8"/>
        <v>45497</v>
      </c>
      <c r="B320" s="36">
        <f>SUMIFS(СВЦЭМ!$H$40:$H$783,СВЦЭМ!$A$40:$A$783,$A320,СВЦЭМ!$B$40:$B$783,B$296)+'СЕТ СН'!$F$15</f>
        <v>0</v>
      </c>
      <c r="C320" s="36">
        <f>SUMIFS(СВЦЭМ!$H$40:$H$783,СВЦЭМ!$A$40:$A$783,$A320,СВЦЭМ!$B$40:$B$783,C$296)+'СЕТ СН'!$F$15</f>
        <v>0</v>
      </c>
      <c r="D320" s="36">
        <f>SUMIFS(СВЦЭМ!$H$40:$H$783,СВЦЭМ!$A$40:$A$783,$A320,СВЦЭМ!$B$40:$B$783,D$296)+'СЕТ СН'!$F$15</f>
        <v>0</v>
      </c>
      <c r="E320" s="36">
        <f>SUMIFS(СВЦЭМ!$H$40:$H$783,СВЦЭМ!$A$40:$A$783,$A320,СВЦЭМ!$B$40:$B$783,E$296)+'СЕТ СН'!$F$15</f>
        <v>0</v>
      </c>
      <c r="F320" s="36">
        <f>SUMIFS(СВЦЭМ!$H$40:$H$783,СВЦЭМ!$A$40:$A$783,$A320,СВЦЭМ!$B$40:$B$783,F$296)+'СЕТ СН'!$F$15</f>
        <v>0</v>
      </c>
      <c r="G320" s="36">
        <f>SUMIFS(СВЦЭМ!$H$40:$H$783,СВЦЭМ!$A$40:$A$783,$A320,СВЦЭМ!$B$40:$B$783,G$296)+'СЕТ СН'!$F$15</f>
        <v>0</v>
      </c>
      <c r="H320" s="36">
        <f>SUMIFS(СВЦЭМ!$H$40:$H$783,СВЦЭМ!$A$40:$A$783,$A320,СВЦЭМ!$B$40:$B$783,H$296)+'СЕТ СН'!$F$15</f>
        <v>0</v>
      </c>
      <c r="I320" s="36">
        <f>SUMIFS(СВЦЭМ!$H$40:$H$783,СВЦЭМ!$A$40:$A$783,$A320,СВЦЭМ!$B$40:$B$783,I$296)+'СЕТ СН'!$F$15</f>
        <v>0</v>
      </c>
      <c r="J320" s="36">
        <f>SUMIFS(СВЦЭМ!$H$40:$H$783,СВЦЭМ!$A$40:$A$783,$A320,СВЦЭМ!$B$40:$B$783,J$296)+'СЕТ СН'!$F$15</f>
        <v>0</v>
      </c>
      <c r="K320" s="36">
        <f>SUMIFS(СВЦЭМ!$H$40:$H$783,СВЦЭМ!$A$40:$A$783,$A320,СВЦЭМ!$B$40:$B$783,K$296)+'СЕТ СН'!$F$15</f>
        <v>0</v>
      </c>
      <c r="L320" s="36">
        <f>SUMIFS(СВЦЭМ!$H$40:$H$783,СВЦЭМ!$A$40:$A$783,$A320,СВЦЭМ!$B$40:$B$783,L$296)+'СЕТ СН'!$F$15</f>
        <v>0</v>
      </c>
      <c r="M320" s="36">
        <f>SUMIFS(СВЦЭМ!$H$40:$H$783,СВЦЭМ!$A$40:$A$783,$A320,СВЦЭМ!$B$40:$B$783,M$296)+'СЕТ СН'!$F$15</f>
        <v>0</v>
      </c>
      <c r="N320" s="36">
        <f>SUMIFS(СВЦЭМ!$H$40:$H$783,СВЦЭМ!$A$40:$A$783,$A320,СВЦЭМ!$B$40:$B$783,N$296)+'СЕТ СН'!$F$15</f>
        <v>0</v>
      </c>
      <c r="O320" s="36">
        <f>SUMIFS(СВЦЭМ!$H$40:$H$783,СВЦЭМ!$A$40:$A$783,$A320,СВЦЭМ!$B$40:$B$783,O$296)+'СЕТ СН'!$F$15</f>
        <v>0</v>
      </c>
      <c r="P320" s="36">
        <f>SUMIFS(СВЦЭМ!$H$40:$H$783,СВЦЭМ!$A$40:$A$783,$A320,СВЦЭМ!$B$40:$B$783,P$296)+'СЕТ СН'!$F$15</f>
        <v>0</v>
      </c>
      <c r="Q320" s="36">
        <f>SUMIFS(СВЦЭМ!$H$40:$H$783,СВЦЭМ!$A$40:$A$783,$A320,СВЦЭМ!$B$40:$B$783,Q$296)+'СЕТ СН'!$F$15</f>
        <v>0</v>
      </c>
      <c r="R320" s="36">
        <f>SUMIFS(СВЦЭМ!$H$40:$H$783,СВЦЭМ!$A$40:$A$783,$A320,СВЦЭМ!$B$40:$B$783,R$296)+'СЕТ СН'!$F$15</f>
        <v>0</v>
      </c>
      <c r="S320" s="36">
        <f>SUMIFS(СВЦЭМ!$H$40:$H$783,СВЦЭМ!$A$40:$A$783,$A320,СВЦЭМ!$B$40:$B$783,S$296)+'СЕТ СН'!$F$15</f>
        <v>0</v>
      </c>
      <c r="T320" s="36">
        <f>SUMIFS(СВЦЭМ!$H$40:$H$783,СВЦЭМ!$A$40:$A$783,$A320,СВЦЭМ!$B$40:$B$783,T$296)+'СЕТ СН'!$F$15</f>
        <v>0</v>
      </c>
      <c r="U320" s="36">
        <f>SUMIFS(СВЦЭМ!$H$40:$H$783,СВЦЭМ!$A$40:$A$783,$A320,СВЦЭМ!$B$40:$B$783,U$296)+'СЕТ СН'!$F$15</f>
        <v>0</v>
      </c>
      <c r="V320" s="36">
        <f>SUMIFS(СВЦЭМ!$H$40:$H$783,СВЦЭМ!$A$40:$A$783,$A320,СВЦЭМ!$B$40:$B$783,V$296)+'СЕТ СН'!$F$15</f>
        <v>0</v>
      </c>
      <c r="W320" s="36">
        <f>SUMIFS(СВЦЭМ!$H$40:$H$783,СВЦЭМ!$A$40:$A$783,$A320,СВЦЭМ!$B$40:$B$783,W$296)+'СЕТ СН'!$F$15</f>
        <v>0</v>
      </c>
      <c r="X320" s="36">
        <f>SUMIFS(СВЦЭМ!$H$40:$H$783,СВЦЭМ!$A$40:$A$783,$A320,СВЦЭМ!$B$40:$B$783,X$296)+'СЕТ СН'!$F$15</f>
        <v>0</v>
      </c>
      <c r="Y320" s="36">
        <f>SUMIFS(СВЦЭМ!$H$40:$H$783,СВЦЭМ!$A$40:$A$783,$A320,СВЦЭМ!$B$40:$B$783,Y$296)+'СЕТ СН'!$F$15</f>
        <v>0</v>
      </c>
    </row>
    <row r="321" spans="1:27" ht="15.75" hidden="1" x14ac:dyDescent="0.2">
      <c r="A321" s="35">
        <f t="shared" si="8"/>
        <v>45498</v>
      </c>
      <c r="B321" s="36">
        <f>SUMIFS(СВЦЭМ!$H$40:$H$783,СВЦЭМ!$A$40:$A$783,$A321,СВЦЭМ!$B$40:$B$783,B$296)+'СЕТ СН'!$F$15</f>
        <v>0</v>
      </c>
      <c r="C321" s="36">
        <f>SUMIFS(СВЦЭМ!$H$40:$H$783,СВЦЭМ!$A$40:$A$783,$A321,СВЦЭМ!$B$40:$B$783,C$296)+'СЕТ СН'!$F$15</f>
        <v>0</v>
      </c>
      <c r="D321" s="36">
        <f>SUMIFS(СВЦЭМ!$H$40:$H$783,СВЦЭМ!$A$40:$A$783,$A321,СВЦЭМ!$B$40:$B$783,D$296)+'СЕТ СН'!$F$15</f>
        <v>0</v>
      </c>
      <c r="E321" s="36">
        <f>SUMIFS(СВЦЭМ!$H$40:$H$783,СВЦЭМ!$A$40:$A$783,$A321,СВЦЭМ!$B$40:$B$783,E$296)+'СЕТ СН'!$F$15</f>
        <v>0</v>
      </c>
      <c r="F321" s="36">
        <f>SUMIFS(СВЦЭМ!$H$40:$H$783,СВЦЭМ!$A$40:$A$783,$A321,СВЦЭМ!$B$40:$B$783,F$296)+'СЕТ СН'!$F$15</f>
        <v>0</v>
      </c>
      <c r="G321" s="36">
        <f>SUMIFS(СВЦЭМ!$H$40:$H$783,СВЦЭМ!$A$40:$A$783,$A321,СВЦЭМ!$B$40:$B$783,G$296)+'СЕТ СН'!$F$15</f>
        <v>0</v>
      </c>
      <c r="H321" s="36">
        <f>SUMIFS(СВЦЭМ!$H$40:$H$783,СВЦЭМ!$A$40:$A$783,$A321,СВЦЭМ!$B$40:$B$783,H$296)+'СЕТ СН'!$F$15</f>
        <v>0</v>
      </c>
      <c r="I321" s="36">
        <f>SUMIFS(СВЦЭМ!$H$40:$H$783,СВЦЭМ!$A$40:$A$783,$A321,СВЦЭМ!$B$40:$B$783,I$296)+'СЕТ СН'!$F$15</f>
        <v>0</v>
      </c>
      <c r="J321" s="36">
        <f>SUMIFS(СВЦЭМ!$H$40:$H$783,СВЦЭМ!$A$40:$A$783,$A321,СВЦЭМ!$B$40:$B$783,J$296)+'СЕТ СН'!$F$15</f>
        <v>0</v>
      </c>
      <c r="K321" s="36">
        <f>SUMIFS(СВЦЭМ!$H$40:$H$783,СВЦЭМ!$A$40:$A$783,$A321,СВЦЭМ!$B$40:$B$783,K$296)+'СЕТ СН'!$F$15</f>
        <v>0</v>
      </c>
      <c r="L321" s="36">
        <f>SUMIFS(СВЦЭМ!$H$40:$H$783,СВЦЭМ!$A$40:$A$783,$A321,СВЦЭМ!$B$40:$B$783,L$296)+'СЕТ СН'!$F$15</f>
        <v>0</v>
      </c>
      <c r="M321" s="36">
        <f>SUMIFS(СВЦЭМ!$H$40:$H$783,СВЦЭМ!$A$40:$A$783,$A321,СВЦЭМ!$B$40:$B$783,M$296)+'СЕТ СН'!$F$15</f>
        <v>0</v>
      </c>
      <c r="N321" s="36">
        <f>SUMIFS(СВЦЭМ!$H$40:$H$783,СВЦЭМ!$A$40:$A$783,$A321,СВЦЭМ!$B$40:$B$783,N$296)+'СЕТ СН'!$F$15</f>
        <v>0</v>
      </c>
      <c r="O321" s="36">
        <f>SUMIFS(СВЦЭМ!$H$40:$H$783,СВЦЭМ!$A$40:$A$783,$A321,СВЦЭМ!$B$40:$B$783,O$296)+'СЕТ СН'!$F$15</f>
        <v>0</v>
      </c>
      <c r="P321" s="36">
        <f>SUMIFS(СВЦЭМ!$H$40:$H$783,СВЦЭМ!$A$40:$A$783,$A321,СВЦЭМ!$B$40:$B$783,P$296)+'СЕТ СН'!$F$15</f>
        <v>0</v>
      </c>
      <c r="Q321" s="36">
        <f>SUMIFS(СВЦЭМ!$H$40:$H$783,СВЦЭМ!$A$40:$A$783,$A321,СВЦЭМ!$B$40:$B$783,Q$296)+'СЕТ СН'!$F$15</f>
        <v>0</v>
      </c>
      <c r="R321" s="36">
        <f>SUMIFS(СВЦЭМ!$H$40:$H$783,СВЦЭМ!$A$40:$A$783,$A321,СВЦЭМ!$B$40:$B$783,R$296)+'СЕТ СН'!$F$15</f>
        <v>0</v>
      </c>
      <c r="S321" s="36">
        <f>SUMIFS(СВЦЭМ!$H$40:$H$783,СВЦЭМ!$A$40:$A$783,$A321,СВЦЭМ!$B$40:$B$783,S$296)+'СЕТ СН'!$F$15</f>
        <v>0</v>
      </c>
      <c r="T321" s="36">
        <f>SUMIFS(СВЦЭМ!$H$40:$H$783,СВЦЭМ!$A$40:$A$783,$A321,СВЦЭМ!$B$40:$B$783,T$296)+'СЕТ СН'!$F$15</f>
        <v>0</v>
      </c>
      <c r="U321" s="36">
        <f>SUMIFS(СВЦЭМ!$H$40:$H$783,СВЦЭМ!$A$40:$A$783,$A321,СВЦЭМ!$B$40:$B$783,U$296)+'СЕТ СН'!$F$15</f>
        <v>0</v>
      </c>
      <c r="V321" s="36">
        <f>SUMIFS(СВЦЭМ!$H$40:$H$783,СВЦЭМ!$A$40:$A$783,$A321,СВЦЭМ!$B$40:$B$783,V$296)+'СЕТ СН'!$F$15</f>
        <v>0</v>
      </c>
      <c r="W321" s="36">
        <f>SUMIFS(СВЦЭМ!$H$40:$H$783,СВЦЭМ!$A$40:$A$783,$A321,СВЦЭМ!$B$40:$B$783,W$296)+'СЕТ СН'!$F$15</f>
        <v>0</v>
      </c>
      <c r="X321" s="36">
        <f>SUMIFS(СВЦЭМ!$H$40:$H$783,СВЦЭМ!$A$40:$A$783,$A321,СВЦЭМ!$B$40:$B$783,X$296)+'СЕТ СН'!$F$15</f>
        <v>0</v>
      </c>
      <c r="Y321" s="36">
        <f>SUMIFS(СВЦЭМ!$H$40:$H$783,СВЦЭМ!$A$40:$A$783,$A321,СВЦЭМ!$B$40:$B$783,Y$296)+'СЕТ СН'!$F$15</f>
        <v>0</v>
      </c>
    </row>
    <row r="322" spans="1:27" ht="15.75" hidden="1" x14ac:dyDescent="0.2">
      <c r="A322" s="35">
        <f t="shared" si="8"/>
        <v>45499</v>
      </c>
      <c r="B322" s="36">
        <f>SUMIFS(СВЦЭМ!$H$40:$H$783,СВЦЭМ!$A$40:$A$783,$A322,СВЦЭМ!$B$40:$B$783,B$296)+'СЕТ СН'!$F$15</f>
        <v>0</v>
      </c>
      <c r="C322" s="36">
        <f>SUMIFS(СВЦЭМ!$H$40:$H$783,СВЦЭМ!$A$40:$A$783,$A322,СВЦЭМ!$B$40:$B$783,C$296)+'СЕТ СН'!$F$15</f>
        <v>0</v>
      </c>
      <c r="D322" s="36">
        <f>SUMIFS(СВЦЭМ!$H$40:$H$783,СВЦЭМ!$A$40:$A$783,$A322,СВЦЭМ!$B$40:$B$783,D$296)+'СЕТ СН'!$F$15</f>
        <v>0</v>
      </c>
      <c r="E322" s="36">
        <f>SUMIFS(СВЦЭМ!$H$40:$H$783,СВЦЭМ!$A$40:$A$783,$A322,СВЦЭМ!$B$40:$B$783,E$296)+'СЕТ СН'!$F$15</f>
        <v>0</v>
      </c>
      <c r="F322" s="36">
        <f>SUMIFS(СВЦЭМ!$H$40:$H$783,СВЦЭМ!$A$40:$A$783,$A322,СВЦЭМ!$B$40:$B$783,F$296)+'СЕТ СН'!$F$15</f>
        <v>0</v>
      </c>
      <c r="G322" s="36">
        <f>SUMIFS(СВЦЭМ!$H$40:$H$783,СВЦЭМ!$A$40:$A$783,$A322,СВЦЭМ!$B$40:$B$783,G$296)+'СЕТ СН'!$F$15</f>
        <v>0</v>
      </c>
      <c r="H322" s="36">
        <f>SUMIFS(СВЦЭМ!$H$40:$H$783,СВЦЭМ!$A$40:$A$783,$A322,СВЦЭМ!$B$40:$B$783,H$296)+'СЕТ СН'!$F$15</f>
        <v>0</v>
      </c>
      <c r="I322" s="36">
        <f>SUMIFS(СВЦЭМ!$H$40:$H$783,СВЦЭМ!$A$40:$A$783,$A322,СВЦЭМ!$B$40:$B$783,I$296)+'СЕТ СН'!$F$15</f>
        <v>0</v>
      </c>
      <c r="J322" s="36">
        <f>SUMIFS(СВЦЭМ!$H$40:$H$783,СВЦЭМ!$A$40:$A$783,$A322,СВЦЭМ!$B$40:$B$783,J$296)+'СЕТ СН'!$F$15</f>
        <v>0</v>
      </c>
      <c r="K322" s="36">
        <f>SUMIFS(СВЦЭМ!$H$40:$H$783,СВЦЭМ!$A$40:$A$783,$A322,СВЦЭМ!$B$40:$B$783,K$296)+'СЕТ СН'!$F$15</f>
        <v>0</v>
      </c>
      <c r="L322" s="36">
        <f>SUMIFS(СВЦЭМ!$H$40:$H$783,СВЦЭМ!$A$40:$A$783,$A322,СВЦЭМ!$B$40:$B$783,L$296)+'СЕТ СН'!$F$15</f>
        <v>0</v>
      </c>
      <c r="M322" s="36">
        <f>SUMIFS(СВЦЭМ!$H$40:$H$783,СВЦЭМ!$A$40:$A$783,$A322,СВЦЭМ!$B$40:$B$783,M$296)+'СЕТ СН'!$F$15</f>
        <v>0</v>
      </c>
      <c r="N322" s="36">
        <f>SUMIFS(СВЦЭМ!$H$40:$H$783,СВЦЭМ!$A$40:$A$783,$A322,СВЦЭМ!$B$40:$B$783,N$296)+'СЕТ СН'!$F$15</f>
        <v>0</v>
      </c>
      <c r="O322" s="36">
        <f>SUMIFS(СВЦЭМ!$H$40:$H$783,СВЦЭМ!$A$40:$A$783,$A322,СВЦЭМ!$B$40:$B$783,O$296)+'СЕТ СН'!$F$15</f>
        <v>0</v>
      </c>
      <c r="P322" s="36">
        <f>SUMIFS(СВЦЭМ!$H$40:$H$783,СВЦЭМ!$A$40:$A$783,$A322,СВЦЭМ!$B$40:$B$783,P$296)+'СЕТ СН'!$F$15</f>
        <v>0</v>
      </c>
      <c r="Q322" s="36">
        <f>SUMIFS(СВЦЭМ!$H$40:$H$783,СВЦЭМ!$A$40:$A$783,$A322,СВЦЭМ!$B$40:$B$783,Q$296)+'СЕТ СН'!$F$15</f>
        <v>0</v>
      </c>
      <c r="R322" s="36">
        <f>SUMIFS(СВЦЭМ!$H$40:$H$783,СВЦЭМ!$A$40:$A$783,$A322,СВЦЭМ!$B$40:$B$783,R$296)+'СЕТ СН'!$F$15</f>
        <v>0</v>
      </c>
      <c r="S322" s="36">
        <f>SUMIFS(СВЦЭМ!$H$40:$H$783,СВЦЭМ!$A$40:$A$783,$A322,СВЦЭМ!$B$40:$B$783,S$296)+'СЕТ СН'!$F$15</f>
        <v>0</v>
      </c>
      <c r="T322" s="36">
        <f>SUMIFS(СВЦЭМ!$H$40:$H$783,СВЦЭМ!$A$40:$A$783,$A322,СВЦЭМ!$B$40:$B$783,T$296)+'СЕТ СН'!$F$15</f>
        <v>0</v>
      </c>
      <c r="U322" s="36">
        <f>SUMIFS(СВЦЭМ!$H$40:$H$783,СВЦЭМ!$A$40:$A$783,$A322,СВЦЭМ!$B$40:$B$783,U$296)+'СЕТ СН'!$F$15</f>
        <v>0</v>
      </c>
      <c r="V322" s="36">
        <f>SUMIFS(СВЦЭМ!$H$40:$H$783,СВЦЭМ!$A$40:$A$783,$A322,СВЦЭМ!$B$40:$B$783,V$296)+'СЕТ СН'!$F$15</f>
        <v>0</v>
      </c>
      <c r="W322" s="36">
        <f>SUMIFS(СВЦЭМ!$H$40:$H$783,СВЦЭМ!$A$40:$A$783,$A322,СВЦЭМ!$B$40:$B$783,W$296)+'СЕТ СН'!$F$15</f>
        <v>0</v>
      </c>
      <c r="X322" s="36">
        <f>SUMIFS(СВЦЭМ!$H$40:$H$783,СВЦЭМ!$A$40:$A$783,$A322,СВЦЭМ!$B$40:$B$783,X$296)+'СЕТ СН'!$F$15</f>
        <v>0</v>
      </c>
      <c r="Y322" s="36">
        <f>SUMIFS(СВЦЭМ!$H$40:$H$783,СВЦЭМ!$A$40:$A$783,$A322,СВЦЭМ!$B$40:$B$783,Y$296)+'СЕТ СН'!$F$15</f>
        <v>0</v>
      </c>
    </row>
    <row r="323" spans="1:27" ht="15.75" hidden="1" x14ac:dyDescent="0.2">
      <c r="A323" s="35">
        <f t="shared" si="8"/>
        <v>45500</v>
      </c>
      <c r="B323" s="36">
        <f>SUMIFS(СВЦЭМ!$H$40:$H$783,СВЦЭМ!$A$40:$A$783,$A323,СВЦЭМ!$B$40:$B$783,B$296)+'СЕТ СН'!$F$15</f>
        <v>0</v>
      </c>
      <c r="C323" s="36">
        <f>SUMIFS(СВЦЭМ!$H$40:$H$783,СВЦЭМ!$A$40:$A$783,$A323,СВЦЭМ!$B$40:$B$783,C$296)+'СЕТ СН'!$F$15</f>
        <v>0</v>
      </c>
      <c r="D323" s="36">
        <f>SUMIFS(СВЦЭМ!$H$40:$H$783,СВЦЭМ!$A$40:$A$783,$A323,СВЦЭМ!$B$40:$B$783,D$296)+'СЕТ СН'!$F$15</f>
        <v>0</v>
      </c>
      <c r="E323" s="36">
        <f>SUMIFS(СВЦЭМ!$H$40:$H$783,СВЦЭМ!$A$40:$A$783,$A323,СВЦЭМ!$B$40:$B$783,E$296)+'СЕТ СН'!$F$15</f>
        <v>0</v>
      </c>
      <c r="F323" s="36">
        <f>SUMIFS(СВЦЭМ!$H$40:$H$783,СВЦЭМ!$A$40:$A$783,$A323,СВЦЭМ!$B$40:$B$783,F$296)+'СЕТ СН'!$F$15</f>
        <v>0</v>
      </c>
      <c r="G323" s="36">
        <f>SUMIFS(СВЦЭМ!$H$40:$H$783,СВЦЭМ!$A$40:$A$783,$A323,СВЦЭМ!$B$40:$B$783,G$296)+'СЕТ СН'!$F$15</f>
        <v>0</v>
      </c>
      <c r="H323" s="36">
        <f>SUMIFS(СВЦЭМ!$H$40:$H$783,СВЦЭМ!$A$40:$A$783,$A323,СВЦЭМ!$B$40:$B$783,H$296)+'СЕТ СН'!$F$15</f>
        <v>0</v>
      </c>
      <c r="I323" s="36">
        <f>SUMIFS(СВЦЭМ!$H$40:$H$783,СВЦЭМ!$A$40:$A$783,$A323,СВЦЭМ!$B$40:$B$783,I$296)+'СЕТ СН'!$F$15</f>
        <v>0</v>
      </c>
      <c r="J323" s="36">
        <f>SUMIFS(СВЦЭМ!$H$40:$H$783,СВЦЭМ!$A$40:$A$783,$A323,СВЦЭМ!$B$40:$B$783,J$296)+'СЕТ СН'!$F$15</f>
        <v>0</v>
      </c>
      <c r="K323" s="36">
        <f>SUMIFS(СВЦЭМ!$H$40:$H$783,СВЦЭМ!$A$40:$A$783,$A323,СВЦЭМ!$B$40:$B$783,K$296)+'СЕТ СН'!$F$15</f>
        <v>0</v>
      </c>
      <c r="L323" s="36">
        <f>SUMIFS(СВЦЭМ!$H$40:$H$783,СВЦЭМ!$A$40:$A$783,$A323,СВЦЭМ!$B$40:$B$783,L$296)+'СЕТ СН'!$F$15</f>
        <v>0</v>
      </c>
      <c r="M323" s="36">
        <f>SUMIFS(СВЦЭМ!$H$40:$H$783,СВЦЭМ!$A$40:$A$783,$A323,СВЦЭМ!$B$40:$B$783,M$296)+'СЕТ СН'!$F$15</f>
        <v>0</v>
      </c>
      <c r="N323" s="36">
        <f>SUMIFS(СВЦЭМ!$H$40:$H$783,СВЦЭМ!$A$40:$A$783,$A323,СВЦЭМ!$B$40:$B$783,N$296)+'СЕТ СН'!$F$15</f>
        <v>0</v>
      </c>
      <c r="O323" s="36">
        <f>SUMIFS(СВЦЭМ!$H$40:$H$783,СВЦЭМ!$A$40:$A$783,$A323,СВЦЭМ!$B$40:$B$783,O$296)+'СЕТ СН'!$F$15</f>
        <v>0</v>
      </c>
      <c r="P323" s="36">
        <f>SUMIFS(СВЦЭМ!$H$40:$H$783,СВЦЭМ!$A$40:$A$783,$A323,СВЦЭМ!$B$40:$B$783,P$296)+'СЕТ СН'!$F$15</f>
        <v>0</v>
      </c>
      <c r="Q323" s="36">
        <f>SUMIFS(СВЦЭМ!$H$40:$H$783,СВЦЭМ!$A$40:$A$783,$A323,СВЦЭМ!$B$40:$B$783,Q$296)+'СЕТ СН'!$F$15</f>
        <v>0</v>
      </c>
      <c r="R323" s="36">
        <f>SUMIFS(СВЦЭМ!$H$40:$H$783,СВЦЭМ!$A$40:$A$783,$A323,СВЦЭМ!$B$40:$B$783,R$296)+'СЕТ СН'!$F$15</f>
        <v>0</v>
      </c>
      <c r="S323" s="36">
        <f>SUMIFS(СВЦЭМ!$H$40:$H$783,СВЦЭМ!$A$40:$A$783,$A323,СВЦЭМ!$B$40:$B$783,S$296)+'СЕТ СН'!$F$15</f>
        <v>0</v>
      </c>
      <c r="T323" s="36">
        <f>SUMIFS(СВЦЭМ!$H$40:$H$783,СВЦЭМ!$A$40:$A$783,$A323,СВЦЭМ!$B$40:$B$783,T$296)+'СЕТ СН'!$F$15</f>
        <v>0</v>
      </c>
      <c r="U323" s="36">
        <f>SUMIFS(СВЦЭМ!$H$40:$H$783,СВЦЭМ!$A$40:$A$783,$A323,СВЦЭМ!$B$40:$B$783,U$296)+'СЕТ СН'!$F$15</f>
        <v>0</v>
      </c>
      <c r="V323" s="36">
        <f>SUMIFS(СВЦЭМ!$H$40:$H$783,СВЦЭМ!$A$40:$A$783,$A323,СВЦЭМ!$B$40:$B$783,V$296)+'СЕТ СН'!$F$15</f>
        <v>0</v>
      </c>
      <c r="W323" s="36">
        <f>SUMIFS(СВЦЭМ!$H$40:$H$783,СВЦЭМ!$A$40:$A$783,$A323,СВЦЭМ!$B$40:$B$783,W$296)+'СЕТ СН'!$F$15</f>
        <v>0</v>
      </c>
      <c r="X323" s="36">
        <f>SUMIFS(СВЦЭМ!$H$40:$H$783,СВЦЭМ!$A$40:$A$783,$A323,СВЦЭМ!$B$40:$B$783,X$296)+'СЕТ СН'!$F$15</f>
        <v>0</v>
      </c>
      <c r="Y323" s="36">
        <f>SUMIFS(СВЦЭМ!$H$40:$H$783,СВЦЭМ!$A$40:$A$783,$A323,СВЦЭМ!$B$40:$B$783,Y$296)+'СЕТ СН'!$F$15</f>
        <v>0</v>
      </c>
    </row>
    <row r="324" spans="1:27" ht="15.75" hidden="1" x14ac:dyDescent="0.2">
      <c r="A324" s="35">
        <f t="shared" si="8"/>
        <v>45501</v>
      </c>
      <c r="B324" s="36">
        <f>SUMIFS(СВЦЭМ!$H$40:$H$783,СВЦЭМ!$A$40:$A$783,$A324,СВЦЭМ!$B$40:$B$783,B$296)+'СЕТ СН'!$F$15</f>
        <v>0</v>
      </c>
      <c r="C324" s="36">
        <f>SUMIFS(СВЦЭМ!$H$40:$H$783,СВЦЭМ!$A$40:$A$783,$A324,СВЦЭМ!$B$40:$B$783,C$296)+'СЕТ СН'!$F$15</f>
        <v>0</v>
      </c>
      <c r="D324" s="36">
        <f>SUMIFS(СВЦЭМ!$H$40:$H$783,СВЦЭМ!$A$40:$A$783,$A324,СВЦЭМ!$B$40:$B$783,D$296)+'СЕТ СН'!$F$15</f>
        <v>0</v>
      </c>
      <c r="E324" s="36">
        <f>SUMIFS(СВЦЭМ!$H$40:$H$783,СВЦЭМ!$A$40:$A$783,$A324,СВЦЭМ!$B$40:$B$783,E$296)+'СЕТ СН'!$F$15</f>
        <v>0</v>
      </c>
      <c r="F324" s="36">
        <f>SUMIFS(СВЦЭМ!$H$40:$H$783,СВЦЭМ!$A$40:$A$783,$A324,СВЦЭМ!$B$40:$B$783,F$296)+'СЕТ СН'!$F$15</f>
        <v>0</v>
      </c>
      <c r="G324" s="36">
        <f>SUMIFS(СВЦЭМ!$H$40:$H$783,СВЦЭМ!$A$40:$A$783,$A324,СВЦЭМ!$B$40:$B$783,G$296)+'СЕТ СН'!$F$15</f>
        <v>0</v>
      </c>
      <c r="H324" s="36">
        <f>SUMIFS(СВЦЭМ!$H$40:$H$783,СВЦЭМ!$A$40:$A$783,$A324,СВЦЭМ!$B$40:$B$783,H$296)+'СЕТ СН'!$F$15</f>
        <v>0</v>
      </c>
      <c r="I324" s="36">
        <f>SUMIFS(СВЦЭМ!$H$40:$H$783,СВЦЭМ!$A$40:$A$783,$A324,СВЦЭМ!$B$40:$B$783,I$296)+'СЕТ СН'!$F$15</f>
        <v>0</v>
      </c>
      <c r="J324" s="36">
        <f>SUMIFS(СВЦЭМ!$H$40:$H$783,СВЦЭМ!$A$40:$A$783,$A324,СВЦЭМ!$B$40:$B$783,J$296)+'СЕТ СН'!$F$15</f>
        <v>0</v>
      </c>
      <c r="K324" s="36">
        <f>SUMIFS(СВЦЭМ!$H$40:$H$783,СВЦЭМ!$A$40:$A$783,$A324,СВЦЭМ!$B$40:$B$783,K$296)+'СЕТ СН'!$F$15</f>
        <v>0</v>
      </c>
      <c r="L324" s="36">
        <f>SUMIFS(СВЦЭМ!$H$40:$H$783,СВЦЭМ!$A$40:$A$783,$A324,СВЦЭМ!$B$40:$B$783,L$296)+'СЕТ СН'!$F$15</f>
        <v>0</v>
      </c>
      <c r="M324" s="36">
        <f>SUMIFS(СВЦЭМ!$H$40:$H$783,СВЦЭМ!$A$40:$A$783,$A324,СВЦЭМ!$B$40:$B$783,M$296)+'СЕТ СН'!$F$15</f>
        <v>0</v>
      </c>
      <c r="N324" s="36">
        <f>SUMIFS(СВЦЭМ!$H$40:$H$783,СВЦЭМ!$A$40:$A$783,$A324,СВЦЭМ!$B$40:$B$783,N$296)+'СЕТ СН'!$F$15</f>
        <v>0</v>
      </c>
      <c r="O324" s="36">
        <f>SUMIFS(СВЦЭМ!$H$40:$H$783,СВЦЭМ!$A$40:$A$783,$A324,СВЦЭМ!$B$40:$B$783,O$296)+'СЕТ СН'!$F$15</f>
        <v>0</v>
      </c>
      <c r="P324" s="36">
        <f>SUMIFS(СВЦЭМ!$H$40:$H$783,СВЦЭМ!$A$40:$A$783,$A324,СВЦЭМ!$B$40:$B$783,P$296)+'СЕТ СН'!$F$15</f>
        <v>0</v>
      </c>
      <c r="Q324" s="36">
        <f>SUMIFS(СВЦЭМ!$H$40:$H$783,СВЦЭМ!$A$40:$A$783,$A324,СВЦЭМ!$B$40:$B$783,Q$296)+'СЕТ СН'!$F$15</f>
        <v>0</v>
      </c>
      <c r="R324" s="36">
        <f>SUMIFS(СВЦЭМ!$H$40:$H$783,СВЦЭМ!$A$40:$A$783,$A324,СВЦЭМ!$B$40:$B$783,R$296)+'СЕТ СН'!$F$15</f>
        <v>0</v>
      </c>
      <c r="S324" s="36">
        <f>SUMIFS(СВЦЭМ!$H$40:$H$783,СВЦЭМ!$A$40:$A$783,$A324,СВЦЭМ!$B$40:$B$783,S$296)+'СЕТ СН'!$F$15</f>
        <v>0</v>
      </c>
      <c r="T324" s="36">
        <f>SUMIFS(СВЦЭМ!$H$40:$H$783,СВЦЭМ!$A$40:$A$783,$A324,СВЦЭМ!$B$40:$B$783,T$296)+'СЕТ СН'!$F$15</f>
        <v>0</v>
      </c>
      <c r="U324" s="36">
        <f>SUMIFS(СВЦЭМ!$H$40:$H$783,СВЦЭМ!$A$40:$A$783,$A324,СВЦЭМ!$B$40:$B$783,U$296)+'СЕТ СН'!$F$15</f>
        <v>0</v>
      </c>
      <c r="V324" s="36">
        <f>SUMIFS(СВЦЭМ!$H$40:$H$783,СВЦЭМ!$A$40:$A$783,$A324,СВЦЭМ!$B$40:$B$783,V$296)+'СЕТ СН'!$F$15</f>
        <v>0</v>
      </c>
      <c r="W324" s="36">
        <f>SUMIFS(СВЦЭМ!$H$40:$H$783,СВЦЭМ!$A$40:$A$783,$A324,СВЦЭМ!$B$40:$B$783,W$296)+'СЕТ СН'!$F$15</f>
        <v>0</v>
      </c>
      <c r="X324" s="36">
        <f>SUMIFS(СВЦЭМ!$H$40:$H$783,СВЦЭМ!$A$40:$A$783,$A324,СВЦЭМ!$B$40:$B$783,X$296)+'СЕТ СН'!$F$15</f>
        <v>0</v>
      </c>
      <c r="Y324" s="36">
        <f>SUMIFS(СВЦЭМ!$H$40:$H$783,СВЦЭМ!$A$40:$A$783,$A324,СВЦЭМ!$B$40:$B$783,Y$296)+'СЕТ СН'!$F$15</f>
        <v>0</v>
      </c>
    </row>
    <row r="325" spans="1:27" ht="15.75" hidden="1" x14ac:dyDescent="0.2">
      <c r="A325" s="35">
        <f t="shared" si="8"/>
        <v>45502</v>
      </c>
      <c r="B325" s="36">
        <f>SUMIFS(СВЦЭМ!$H$40:$H$783,СВЦЭМ!$A$40:$A$783,$A325,СВЦЭМ!$B$40:$B$783,B$296)+'СЕТ СН'!$F$15</f>
        <v>0</v>
      </c>
      <c r="C325" s="36">
        <f>SUMIFS(СВЦЭМ!$H$40:$H$783,СВЦЭМ!$A$40:$A$783,$A325,СВЦЭМ!$B$40:$B$783,C$296)+'СЕТ СН'!$F$15</f>
        <v>0</v>
      </c>
      <c r="D325" s="36">
        <f>SUMIFS(СВЦЭМ!$H$40:$H$783,СВЦЭМ!$A$40:$A$783,$A325,СВЦЭМ!$B$40:$B$783,D$296)+'СЕТ СН'!$F$15</f>
        <v>0</v>
      </c>
      <c r="E325" s="36">
        <f>SUMIFS(СВЦЭМ!$H$40:$H$783,СВЦЭМ!$A$40:$A$783,$A325,СВЦЭМ!$B$40:$B$783,E$296)+'СЕТ СН'!$F$15</f>
        <v>0</v>
      </c>
      <c r="F325" s="36">
        <f>SUMIFS(СВЦЭМ!$H$40:$H$783,СВЦЭМ!$A$40:$A$783,$A325,СВЦЭМ!$B$40:$B$783,F$296)+'СЕТ СН'!$F$15</f>
        <v>0</v>
      </c>
      <c r="G325" s="36">
        <f>SUMIFS(СВЦЭМ!$H$40:$H$783,СВЦЭМ!$A$40:$A$783,$A325,СВЦЭМ!$B$40:$B$783,G$296)+'СЕТ СН'!$F$15</f>
        <v>0</v>
      </c>
      <c r="H325" s="36">
        <f>SUMIFS(СВЦЭМ!$H$40:$H$783,СВЦЭМ!$A$40:$A$783,$A325,СВЦЭМ!$B$40:$B$783,H$296)+'СЕТ СН'!$F$15</f>
        <v>0</v>
      </c>
      <c r="I325" s="36">
        <f>SUMIFS(СВЦЭМ!$H$40:$H$783,СВЦЭМ!$A$40:$A$783,$A325,СВЦЭМ!$B$40:$B$783,I$296)+'СЕТ СН'!$F$15</f>
        <v>0</v>
      </c>
      <c r="J325" s="36">
        <f>SUMIFS(СВЦЭМ!$H$40:$H$783,СВЦЭМ!$A$40:$A$783,$A325,СВЦЭМ!$B$40:$B$783,J$296)+'СЕТ СН'!$F$15</f>
        <v>0</v>
      </c>
      <c r="K325" s="36">
        <f>SUMIFS(СВЦЭМ!$H$40:$H$783,СВЦЭМ!$A$40:$A$783,$A325,СВЦЭМ!$B$40:$B$783,K$296)+'СЕТ СН'!$F$15</f>
        <v>0</v>
      </c>
      <c r="L325" s="36">
        <f>SUMIFS(СВЦЭМ!$H$40:$H$783,СВЦЭМ!$A$40:$A$783,$A325,СВЦЭМ!$B$40:$B$783,L$296)+'СЕТ СН'!$F$15</f>
        <v>0</v>
      </c>
      <c r="M325" s="36">
        <f>SUMIFS(СВЦЭМ!$H$40:$H$783,СВЦЭМ!$A$40:$A$783,$A325,СВЦЭМ!$B$40:$B$783,M$296)+'СЕТ СН'!$F$15</f>
        <v>0</v>
      </c>
      <c r="N325" s="36">
        <f>SUMIFS(СВЦЭМ!$H$40:$H$783,СВЦЭМ!$A$40:$A$783,$A325,СВЦЭМ!$B$40:$B$783,N$296)+'СЕТ СН'!$F$15</f>
        <v>0</v>
      </c>
      <c r="O325" s="36">
        <f>SUMIFS(СВЦЭМ!$H$40:$H$783,СВЦЭМ!$A$40:$A$783,$A325,СВЦЭМ!$B$40:$B$783,O$296)+'СЕТ СН'!$F$15</f>
        <v>0</v>
      </c>
      <c r="P325" s="36">
        <f>SUMIFS(СВЦЭМ!$H$40:$H$783,СВЦЭМ!$A$40:$A$783,$A325,СВЦЭМ!$B$40:$B$783,P$296)+'СЕТ СН'!$F$15</f>
        <v>0</v>
      </c>
      <c r="Q325" s="36">
        <f>SUMIFS(СВЦЭМ!$H$40:$H$783,СВЦЭМ!$A$40:$A$783,$A325,СВЦЭМ!$B$40:$B$783,Q$296)+'СЕТ СН'!$F$15</f>
        <v>0</v>
      </c>
      <c r="R325" s="36">
        <f>SUMIFS(СВЦЭМ!$H$40:$H$783,СВЦЭМ!$A$40:$A$783,$A325,СВЦЭМ!$B$40:$B$783,R$296)+'СЕТ СН'!$F$15</f>
        <v>0</v>
      </c>
      <c r="S325" s="36">
        <f>SUMIFS(СВЦЭМ!$H$40:$H$783,СВЦЭМ!$A$40:$A$783,$A325,СВЦЭМ!$B$40:$B$783,S$296)+'СЕТ СН'!$F$15</f>
        <v>0</v>
      </c>
      <c r="T325" s="36">
        <f>SUMIFS(СВЦЭМ!$H$40:$H$783,СВЦЭМ!$A$40:$A$783,$A325,СВЦЭМ!$B$40:$B$783,T$296)+'СЕТ СН'!$F$15</f>
        <v>0</v>
      </c>
      <c r="U325" s="36">
        <f>SUMIFS(СВЦЭМ!$H$40:$H$783,СВЦЭМ!$A$40:$A$783,$A325,СВЦЭМ!$B$40:$B$783,U$296)+'СЕТ СН'!$F$15</f>
        <v>0</v>
      </c>
      <c r="V325" s="36">
        <f>SUMIFS(СВЦЭМ!$H$40:$H$783,СВЦЭМ!$A$40:$A$783,$A325,СВЦЭМ!$B$40:$B$783,V$296)+'СЕТ СН'!$F$15</f>
        <v>0</v>
      </c>
      <c r="W325" s="36">
        <f>SUMIFS(СВЦЭМ!$H$40:$H$783,СВЦЭМ!$A$40:$A$783,$A325,СВЦЭМ!$B$40:$B$783,W$296)+'СЕТ СН'!$F$15</f>
        <v>0</v>
      </c>
      <c r="X325" s="36">
        <f>SUMIFS(СВЦЭМ!$H$40:$H$783,СВЦЭМ!$A$40:$A$783,$A325,СВЦЭМ!$B$40:$B$783,X$296)+'СЕТ СН'!$F$15</f>
        <v>0</v>
      </c>
      <c r="Y325" s="36">
        <f>SUMIFS(СВЦЭМ!$H$40:$H$783,СВЦЭМ!$A$40:$A$783,$A325,СВЦЭМ!$B$40:$B$783,Y$296)+'СЕТ СН'!$F$15</f>
        <v>0</v>
      </c>
    </row>
    <row r="326" spans="1:27" ht="15.75" hidden="1" x14ac:dyDescent="0.2">
      <c r="A326" s="35">
        <f t="shared" si="8"/>
        <v>45503</v>
      </c>
      <c r="B326" s="36">
        <f>SUMIFS(СВЦЭМ!$H$40:$H$783,СВЦЭМ!$A$40:$A$783,$A326,СВЦЭМ!$B$40:$B$783,B$296)+'СЕТ СН'!$F$15</f>
        <v>0</v>
      </c>
      <c r="C326" s="36">
        <f>SUMIFS(СВЦЭМ!$H$40:$H$783,СВЦЭМ!$A$40:$A$783,$A326,СВЦЭМ!$B$40:$B$783,C$296)+'СЕТ СН'!$F$15</f>
        <v>0</v>
      </c>
      <c r="D326" s="36">
        <f>SUMIFS(СВЦЭМ!$H$40:$H$783,СВЦЭМ!$A$40:$A$783,$A326,СВЦЭМ!$B$40:$B$783,D$296)+'СЕТ СН'!$F$15</f>
        <v>0</v>
      </c>
      <c r="E326" s="36">
        <f>SUMIFS(СВЦЭМ!$H$40:$H$783,СВЦЭМ!$A$40:$A$783,$A326,СВЦЭМ!$B$40:$B$783,E$296)+'СЕТ СН'!$F$15</f>
        <v>0</v>
      </c>
      <c r="F326" s="36">
        <f>SUMIFS(СВЦЭМ!$H$40:$H$783,СВЦЭМ!$A$40:$A$783,$A326,СВЦЭМ!$B$40:$B$783,F$296)+'СЕТ СН'!$F$15</f>
        <v>0</v>
      </c>
      <c r="G326" s="36">
        <f>SUMIFS(СВЦЭМ!$H$40:$H$783,СВЦЭМ!$A$40:$A$783,$A326,СВЦЭМ!$B$40:$B$783,G$296)+'СЕТ СН'!$F$15</f>
        <v>0</v>
      </c>
      <c r="H326" s="36">
        <f>SUMIFS(СВЦЭМ!$H$40:$H$783,СВЦЭМ!$A$40:$A$783,$A326,СВЦЭМ!$B$40:$B$783,H$296)+'СЕТ СН'!$F$15</f>
        <v>0</v>
      </c>
      <c r="I326" s="36">
        <f>SUMIFS(СВЦЭМ!$H$40:$H$783,СВЦЭМ!$A$40:$A$783,$A326,СВЦЭМ!$B$40:$B$783,I$296)+'СЕТ СН'!$F$15</f>
        <v>0</v>
      </c>
      <c r="J326" s="36">
        <f>SUMIFS(СВЦЭМ!$H$40:$H$783,СВЦЭМ!$A$40:$A$783,$A326,СВЦЭМ!$B$40:$B$783,J$296)+'СЕТ СН'!$F$15</f>
        <v>0</v>
      </c>
      <c r="K326" s="36">
        <f>SUMIFS(СВЦЭМ!$H$40:$H$783,СВЦЭМ!$A$40:$A$783,$A326,СВЦЭМ!$B$40:$B$783,K$296)+'СЕТ СН'!$F$15</f>
        <v>0</v>
      </c>
      <c r="L326" s="36">
        <f>SUMIFS(СВЦЭМ!$H$40:$H$783,СВЦЭМ!$A$40:$A$783,$A326,СВЦЭМ!$B$40:$B$783,L$296)+'СЕТ СН'!$F$15</f>
        <v>0</v>
      </c>
      <c r="M326" s="36">
        <f>SUMIFS(СВЦЭМ!$H$40:$H$783,СВЦЭМ!$A$40:$A$783,$A326,СВЦЭМ!$B$40:$B$783,M$296)+'СЕТ СН'!$F$15</f>
        <v>0</v>
      </c>
      <c r="N326" s="36">
        <f>SUMIFS(СВЦЭМ!$H$40:$H$783,СВЦЭМ!$A$40:$A$783,$A326,СВЦЭМ!$B$40:$B$783,N$296)+'СЕТ СН'!$F$15</f>
        <v>0</v>
      </c>
      <c r="O326" s="36">
        <f>SUMIFS(СВЦЭМ!$H$40:$H$783,СВЦЭМ!$A$40:$A$783,$A326,СВЦЭМ!$B$40:$B$783,O$296)+'СЕТ СН'!$F$15</f>
        <v>0</v>
      </c>
      <c r="P326" s="36">
        <f>SUMIFS(СВЦЭМ!$H$40:$H$783,СВЦЭМ!$A$40:$A$783,$A326,СВЦЭМ!$B$40:$B$783,P$296)+'СЕТ СН'!$F$15</f>
        <v>0</v>
      </c>
      <c r="Q326" s="36">
        <f>SUMIFS(СВЦЭМ!$H$40:$H$783,СВЦЭМ!$A$40:$A$783,$A326,СВЦЭМ!$B$40:$B$783,Q$296)+'СЕТ СН'!$F$15</f>
        <v>0</v>
      </c>
      <c r="R326" s="36">
        <f>SUMIFS(СВЦЭМ!$H$40:$H$783,СВЦЭМ!$A$40:$A$783,$A326,СВЦЭМ!$B$40:$B$783,R$296)+'СЕТ СН'!$F$15</f>
        <v>0</v>
      </c>
      <c r="S326" s="36">
        <f>SUMIFS(СВЦЭМ!$H$40:$H$783,СВЦЭМ!$A$40:$A$783,$A326,СВЦЭМ!$B$40:$B$783,S$296)+'СЕТ СН'!$F$15</f>
        <v>0</v>
      </c>
      <c r="T326" s="36">
        <f>SUMIFS(СВЦЭМ!$H$40:$H$783,СВЦЭМ!$A$40:$A$783,$A326,СВЦЭМ!$B$40:$B$783,T$296)+'СЕТ СН'!$F$15</f>
        <v>0</v>
      </c>
      <c r="U326" s="36">
        <f>SUMIFS(СВЦЭМ!$H$40:$H$783,СВЦЭМ!$A$40:$A$783,$A326,СВЦЭМ!$B$40:$B$783,U$296)+'СЕТ СН'!$F$15</f>
        <v>0</v>
      </c>
      <c r="V326" s="36">
        <f>SUMIFS(СВЦЭМ!$H$40:$H$783,СВЦЭМ!$A$40:$A$783,$A326,СВЦЭМ!$B$40:$B$783,V$296)+'СЕТ СН'!$F$15</f>
        <v>0</v>
      </c>
      <c r="W326" s="36">
        <f>SUMIFS(СВЦЭМ!$H$40:$H$783,СВЦЭМ!$A$40:$A$783,$A326,СВЦЭМ!$B$40:$B$783,W$296)+'СЕТ СН'!$F$15</f>
        <v>0</v>
      </c>
      <c r="X326" s="36">
        <f>SUMIFS(СВЦЭМ!$H$40:$H$783,СВЦЭМ!$A$40:$A$783,$A326,СВЦЭМ!$B$40:$B$783,X$296)+'СЕТ СН'!$F$15</f>
        <v>0</v>
      </c>
      <c r="Y326" s="36">
        <f>SUMIFS(СВЦЭМ!$H$40:$H$783,СВЦЭМ!$A$40:$A$783,$A326,СВЦЭМ!$B$40:$B$783,Y$296)+'СЕТ СН'!$F$15</f>
        <v>0</v>
      </c>
    </row>
    <row r="327" spans="1:27" ht="15.75" hidden="1" x14ac:dyDescent="0.2">
      <c r="A327" s="35">
        <f t="shared" si="8"/>
        <v>45504</v>
      </c>
      <c r="B327" s="36">
        <f>SUMIFS(СВЦЭМ!$H$40:$H$783,СВЦЭМ!$A$40:$A$783,$A327,СВЦЭМ!$B$40:$B$783,B$296)+'СЕТ СН'!$F$15</f>
        <v>0</v>
      </c>
      <c r="C327" s="36">
        <f>SUMIFS(СВЦЭМ!$H$40:$H$783,СВЦЭМ!$A$40:$A$783,$A327,СВЦЭМ!$B$40:$B$783,C$296)+'СЕТ СН'!$F$15</f>
        <v>0</v>
      </c>
      <c r="D327" s="36">
        <f>SUMIFS(СВЦЭМ!$H$40:$H$783,СВЦЭМ!$A$40:$A$783,$A327,СВЦЭМ!$B$40:$B$783,D$296)+'СЕТ СН'!$F$15</f>
        <v>0</v>
      </c>
      <c r="E327" s="36">
        <f>SUMIFS(СВЦЭМ!$H$40:$H$783,СВЦЭМ!$A$40:$A$783,$A327,СВЦЭМ!$B$40:$B$783,E$296)+'СЕТ СН'!$F$15</f>
        <v>0</v>
      </c>
      <c r="F327" s="36">
        <f>SUMIFS(СВЦЭМ!$H$40:$H$783,СВЦЭМ!$A$40:$A$783,$A327,СВЦЭМ!$B$40:$B$783,F$296)+'СЕТ СН'!$F$15</f>
        <v>0</v>
      </c>
      <c r="G327" s="36">
        <f>SUMIFS(СВЦЭМ!$H$40:$H$783,СВЦЭМ!$A$40:$A$783,$A327,СВЦЭМ!$B$40:$B$783,G$296)+'СЕТ СН'!$F$15</f>
        <v>0</v>
      </c>
      <c r="H327" s="36">
        <f>SUMIFS(СВЦЭМ!$H$40:$H$783,СВЦЭМ!$A$40:$A$783,$A327,СВЦЭМ!$B$40:$B$783,H$296)+'СЕТ СН'!$F$15</f>
        <v>0</v>
      </c>
      <c r="I327" s="36">
        <f>SUMIFS(СВЦЭМ!$H$40:$H$783,СВЦЭМ!$A$40:$A$783,$A327,СВЦЭМ!$B$40:$B$783,I$296)+'СЕТ СН'!$F$15</f>
        <v>0</v>
      </c>
      <c r="J327" s="36">
        <f>SUMIFS(СВЦЭМ!$H$40:$H$783,СВЦЭМ!$A$40:$A$783,$A327,СВЦЭМ!$B$40:$B$783,J$296)+'СЕТ СН'!$F$15</f>
        <v>0</v>
      </c>
      <c r="K327" s="36">
        <f>SUMIFS(СВЦЭМ!$H$40:$H$783,СВЦЭМ!$A$40:$A$783,$A327,СВЦЭМ!$B$40:$B$783,K$296)+'СЕТ СН'!$F$15</f>
        <v>0</v>
      </c>
      <c r="L327" s="36">
        <f>SUMIFS(СВЦЭМ!$H$40:$H$783,СВЦЭМ!$A$40:$A$783,$A327,СВЦЭМ!$B$40:$B$783,L$296)+'СЕТ СН'!$F$15</f>
        <v>0</v>
      </c>
      <c r="M327" s="36">
        <f>SUMIFS(СВЦЭМ!$H$40:$H$783,СВЦЭМ!$A$40:$A$783,$A327,СВЦЭМ!$B$40:$B$783,M$296)+'СЕТ СН'!$F$15</f>
        <v>0</v>
      </c>
      <c r="N327" s="36">
        <f>SUMIFS(СВЦЭМ!$H$40:$H$783,СВЦЭМ!$A$40:$A$783,$A327,СВЦЭМ!$B$40:$B$783,N$296)+'СЕТ СН'!$F$15</f>
        <v>0</v>
      </c>
      <c r="O327" s="36">
        <f>SUMIFS(СВЦЭМ!$H$40:$H$783,СВЦЭМ!$A$40:$A$783,$A327,СВЦЭМ!$B$40:$B$783,O$296)+'СЕТ СН'!$F$15</f>
        <v>0</v>
      </c>
      <c r="P327" s="36">
        <f>SUMIFS(СВЦЭМ!$H$40:$H$783,СВЦЭМ!$A$40:$A$783,$A327,СВЦЭМ!$B$40:$B$783,P$296)+'СЕТ СН'!$F$15</f>
        <v>0</v>
      </c>
      <c r="Q327" s="36">
        <f>SUMIFS(СВЦЭМ!$H$40:$H$783,СВЦЭМ!$A$40:$A$783,$A327,СВЦЭМ!$B$40:$B$783,Q$296)+'СЕТ СН'!$F$15</f>
        <v>0</v>
      </c>
      <c r="R327" s="36">
        <f>SUMIFS(СВЦЭМ!$H$40:$H$783,СВЦЭМ!$A$40:$A$783,$A327,СВЦЭМ!$B$40:$B$783,R$296)+'СЕТ СН'!$F$15</f>
        <v>0</v>
      </c>
      <c r="S327" s="36">
        <f>SUMIFS(СВЦЭМ!$H$40:$H$783,СВЦЭМ!$A$40:$A$783,$A327,СВЦЭМ!$B$40:$B$783,S$296)+'СЕТ СН'!$F$15</f>
        <v>0</v>
      </c>
      <c r="T327" s="36">
        <f>SUMIFS(СВЦЭМ!$H$40:$H$783,СВЦЭМ!$A$40:$A$783,$A327,СВЦЭМ!$B$40:$B$783,T$296)+'СЕТ СН'!$F$15</f>
        <v>0</v>
      </c>
      <c r="U327" s="36">
        <f>SUMIFS(СВЦЭМ!$H$40:$H$783,СВЦЭМ!$A$40:$A$783,$A327,СВЦЭМ!$B$40:$B$783,U$296)+'СЕТ СН'!$F$15</f>
        <v>0</v>
      </c>
      <c r="V327" s="36">
        <f>SUMIFS(СВЦЭМ!$H$40:$H$783,СВЦЭМ!$A$40:$A$783,$A327,СВЦЭМ!$B$40:$B$783,V$296)+'СЕТ СН'!$F$15</f>
        <v>0</v>
      </c>
      <c r="W327" s="36">
        <f>SUMIFS(СВЦЭМ!$H$40:$H$783,СВЦЭМ!$A$40:$A$783,$A327,СВЦЭМ!$B$40:$B$783,W$296)+'СЕТ СН'!$F$15</f>
        <v>0</v>
      </c>
      <c r="X327" s="36">
        <f>SUMIFS(СВЦЭМ!$H$40:$H$783,СВЦЭМ!$A$40:$A$783,$A327,СВЦЭМ!$B$40:$B$783,X$296)+'СЕТ СН'!$F$15</f>
        <v>0</v>
      </c>
      <c r="Y327" s="36">
        <f>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8"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9"/>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4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01.07.2024</v>
      </c>
      <c r="B333" s="36">
        <f>SUMIFS(СВЦЭМ!$I$40:$I$783,СВЦЭМ!$A$40:$A$783,$A333,СВЦЭМ!$B$40:$B$783,B$332)+'СЕТ СН'!$F$16</f>
        <v>0</v>
      </c>
      <c r="C333" s="36">
        <f>SUMIFS(СВЦЭМ!$I$40:$I$783,СВЦЭМ!$A$40:$A$783,$A333,СВЦЭМ!$B$40:$B$783,C$332)+'СЕТ СН'!$F$16</f>
        <v>0</v>
      </c>
      <c r="D333" s="36">
        <f>SUMIFS(СВЦЭМ!$I$40:$I$783,СВЦЭМ!$A$40:$A$783,$A333,СВЦЭМ!$B$40:$B$783,D$332)+'СЕТ СН'!$F$16</f>
        <v>0</v>
      </c>
      <c r="E333" s="36">
        <f>SUMIFS(СВЦЭМ!$I$40:$I$783,СВЦЭМ!$A$40:$A$783,$A333,СВЦЭМ!$B$40:$B$783,E$332)+'СЕТ СН'!$F$16</f>
        <v>0</v>
      </c>
      <c r="F333" s="36">
        <f>SUMIFS(СВЦЭМ!$I$40:$I$783,СВЦЭМ!$A$40:$A$783,$A333,СВЦЭМ!$B$40:$B$783,F$332)+'СЕТ СН'!$F$16</f>
        <v>0</v>
      </c>
      <c r="G333" s="36">
        <f>SUMIFS(СВЦЭМ!$I$40:$I$783,СВЦЭМ!$A$40:$A$783,$A333,СВЦЭМ!$B$40:$B$783,G$332)+'СЕТ СН'!$F$16</f>
        <v>0</v>
      </c>
      <c r="H333" s="36">
        <f>SUMIFS(СВЦЭМ!$I$40:$I$783,СВЦЭМ!$A$40:$A$783,$A333,СВЦЭМ!$B$40:$B$783,H$332)+'СЕТ СН'!$F$16</f>
        <v>0</v>
      </c>
      <c r="I333" s="36">
        <f>SUMIFS(СВЦЭМ!$I$40:$I$783,СВЦЭМ!$A$40:$A$783,$A333,СВЦЭМ!$B$40:$B$783,I$332)+'СЕТ СН'!$F$16</f>
        <v>0</v>
      </c>
      <c r="J333" s="36">
        <f>SUMIFS(СВЦЭМ!$I$40:$I$783,СВЦЭМ!$A$40:$A$783,$A333,СВЦЭМ!$B$40:$B$783,J$332)+'СЕТ СН'!$F$16</f>
        <v>0</v>
      </c>
      <c r="K333" s="36">
        <f>SUMIFS(СВЦЭМ!$I$40:$I$783,СВЦЭМ!$A$40:$A$783,$A333,СВЦЭМ!$B$40:$B$783,K$332)+'СЕТ СН'!$F$16</f>
        <v>0</v>
      </c>
      <c r="L333" s="36">
        <f>SUMIFS(СВЦЭМ!$I$40:$I$783,СВЦЭМ!$A$40:$A$783,$A333,СВЦЭМ!$B$40:$B$783,L$332)+'СЕТ СН'!$F$16</f>
        <v>0</v>
      </c>
      <c r="M333" s="36">
        <f>SUMIFS(СВЦЭМ!$I$40:$I$783,СВЦЭМ!$A$40:$A$783,$A333,СВЦЭМ!$B$40:$B$783,M$332)+'СЕТ СН'!$F$16</f>
        <v>0</v>
      </c>
      <c r="N333" s="36">
        <f>SUMIFS(СВЦЭМ!$I$40:$I$783,СВЦЭМ!$A$40:$A$783,$A333,СВЦЭМ!$B$40:$B$783,N$332)+'СЕТ СН'!$F$16</f>
        <v>0</v>
      </c>
      <c r="O333" s="36">
        <f>SUMIFS(СВЦЭМ!$I$40:$I$783,СВЦЭМ!$A$40:$A$783,$A333,СВЦЭМ!$B$40:$B$783,O$332)+'СЕТ СН'!$F$16</f>
        <v>0</v>
      </c>
      <c r="P333" s="36">
        <f>SUMIFS(СВЦЭМ!$I$40:$I$783,СВЦЭМ!$A$40:$A$783,$A333,СВЦЭМ!$B$40:$B$783,P$332)+'СЕТ СН'!$F$16</f>
        <v>0</v>
      </c>
      <c r="Q333" s="36">
        <f>SUMIFS(СВЦЭМ!$I$40:$I$783,СВЦЭМ!$A$40:$A$783,$A333,СВЦЭМ!$B$40:$B$783,Q$332)+'СЕТ СН'!$F$16</f>
        <v>0</v>
      </c>
      <c r="R333" s="36">
        <f>SUMIFS(СВЦЭМ!$I$40:$I$783,СВЦЭМ!$A$40:$A$783,$A333,СВЦЭМ!$B$40:$B$783,R$332)+'СЕТ СН'!$F$16</f>
        <v>0</v>
      </c>
      <c r="S333" s="36">
        <f>SUMIFS(СВЦЭМ!$I$40:$I$783,СВЦЭМ!$A$40:$A$783,$A333,СВЦЭМ!$B$40:$B$783,S$332)+'СЕТ СН'!$F$16</f>
        <v>0</v>
      </c>
      <c r="T333" s="36">
        <f>SUMIFS(СВЦЭМ!$I$40:$I$783,СВЦЭМ!$A$40:$A$783,$A333,СВЦЭМ!$B$40:$B$783,T$332)+'СЕТ СН'!$F$16</f>
        <v>0</v>
      </c>
      <c r="U333" s="36">
        <f>SUMIFS(СВЦЭМ!$I$40:$I$783,СВЦЭМ!$A$40:$A$783,$A333,СВЦЭМ!$B$40:$B$783,U$332)+'СЕТ СН'!$F$16</f>
        <v>0</v>
      </c>
      <c r="V333" s="36">
        <f>SUMIFS(СВЦЭМ!$I$40:$I$783,СВЦЭМ!$A$40:$A$783,$A333,СВЦЭМ!$B$40:$B$783,V$332)+'СЕТ СН'!$F$16</f>
        <v>0</v>
      </c>
      <c r="W333" s="36">
        <f>SUMIFS(СВЦЭМ!$I$40:$I$783,СВЦЭМ!$A$40:$A$783,$A333,СВЦЭМ!$B$40:$B$783,W$332)+'СЕТ СН'!$F$16</f>
        <v>0</v>
      </c>
      <c r="X333" s="36">
        <f>SUMIFS(СВЦЭМ!$I$40:$I$783,СВЦЭМ!$A$40:$A$783,$A333,СВЦЭМ!$B$40:$B$783,X$332)+'СЕТ СН'!$F$16</f>
        <v>0</v>
      </c>
      <c r="Y333" s="36">
        <f>SUMIFS(СВЦЭМ!$I$40:$I$783,СВЦЭМ!$A$40:$A$783,$A333,СВЦЭМ!$B$40:$B$783,Y$332)+'СЕТ СН'!$F$16</f>
        <v>0</v>
      </c>
      <c r="AA333" s="45"/>
    </row>
    <row r="334" spans="1:27" ht="15.75" hidden="1" x14ac:dyDescent="0.2">
      <c r="A334" s="35">
        <f>A333+1</f>
        <v>45475</v>
      </c>
      <c r="B334" s="36">
        <f>SUMIFS(СВЦЭМ!$I$40:$I$783,СВЦЭМ!$A$40:$A$783,$A334,СВЦЭМ!$B$40:$B$783,B$332)+'СЕТ СН'!$F$16</f>
        <v>0</v>
      </c>
      <c r="C334" s="36">
        <f>SUMIFS(СВЦЭМ!$I$40:$I$783,СВЦЭМ!$A$40:$A$783,$A334,СВЦЭМ!$B$40:$B$783,C$332)+'СЕТ СН'!$F$16</f>
        <v>0</v>
      </c>
      <c r="D334" s="36">
        <f>SUMIFS(СВЦЭМ!$I$40:$I$783,СВЦЭМ!$A$40:$A$783,$A334,СВЦЭМ!$B$40:$B$783,D$332)+'СЕТ СН'!$F$16</f>
        <v>0</v>
      </c>
      <c r="E334" s="36">
        <f>SUMIFS(СВЦЭМ!$I$40:$I$783,СВЦЭМ!$A$40:$A$783,$A334,СВЦЭМ!$B$40:$B$783,E$332)+'СЕТ СН'!$F$16</f>
        <v>0</v>
      </c>
      <c r="F334" s="36">
        <f>SUMIFS(СВЦЭМ!$I$40:$I$783,СВЦЭМ!$A$40:$A$783,$A334,СВЦЭМ!$B$40:$B$783,F$332)+'СЕТ СН'!$F$16</f>
        <v>0</v>
      </c>
      <c r="G334" s="36">
        <f>SUMIFS(СВЦЭМ!$I$40:$I$783,СВЦЭМ!$A$40:$A$783,$A334,СВЦЭМ!$B$40:$B$783,G$332)+'СЕТ СН'!$F$16</f>
        <v>0</v>
      </c>
      <c r="H334" s="36">
        <f>SUMIFS(СВЦЭМ!$I$40:$I$783,СВЦЭМ!$A$40:$A$783,$A334,СВЦЭМ!$B$40:$B$783,H$332)+'СЕТ СН'!$F$16</f>
        <v>0</v>
      </c>
      <c r="I334" s="36">
        <f>SUMIFS(СВЦЭМ!$I$40:$I$783,СВЦЭМ!$A$40:$A$783,$A334,СВЦЭМ!$B$40:$B$783,I$332)+'СЕТ СН'!$F$16</f>
        <v>0</v>
      </c>
      <c r="J334" s="36">
        <f>SUMIFS(СВЦЭМ!$I$40:$I$783,СВЦЭМ!$A$40:$A$783,$A334,СВЦЭМ!$B$40:$B$783,J$332)+'СЕТ СН'!$F$16</f>
        <v>0</v>
      </c>
      <c r="K334" s="36">
        <f>SUMIFS(СВЦЭМ!$I$40:$I$783,СВЦЭМ!$A$40:$A$783,$A334,СВЦЭМ!$B$40:$B$783,K$332)+'СЕТ СН'!$F$16</f>
        <v>0</v>
      </c>
      <c r="L334" s="36">
        <f>SUMIFS(СВЦЭМ!$I$40:$I$783,СВЦЭМ!$A$40:$A$783,$A334,СВЦЭМ!$B$40:$B$783,L$332)+'СЕТ СН'!$F$16</f>
        <v>0</v>
      </c>
      <c r="M334" s="36">
        <f>SUMIFS(СВЦЭМ!$I$40:$I$783,СВЦЭМ!$A$40:$A$783,$A334,СВЦЭМ!$B$40:$B$783,M$332)+'СЕТ СН'!$F$16</f>
        <v>0</v>
      </c>
      <c r="N334" s="36">
        <f>SUMIFS(СВЦЭМ!$I$40:$I$783,СВЦЭМ!$A$40:$A$783,$A334,СВЦЭМ!$B$40:$B$783,N$332)+'СЕТ СН'!$F$16</f>
        <v>0</v>
      </c>
      <c r="O334" s="36">
        <f>SUMIFS(СВЦЭМ!$I$40:$I$783,СВЦЭМ!$A$40:$A$783,$A334,СВЦЭМ!$B$40:$B$783,O$332)+'СЕТ СН'!$F$16</f>
        <v>0</v>
      </c>
      <c r="P334" s="36">
        <f>SUMIFS(СВЦЭМ!$I$40:$I$783,СВЦЭМ!$A$40:$A$783,$A334,СВЦЭМ!$B$40:$B$783,P$332)+'СЕТ СН'!$F$16</f>
        <v>0</v>
      </c>
      <c r="Q334" s="36">
        <f>SUMIFS(СВЦЭМ!$I$40:$I$783,СВЦЭМ!$A$40:$A$783,$A334,СВЦЭМ!$B$40:$B$783,Q$332)+'СЕТ СН'!$F$16</f>
        <v>0</v>
      </c>
      <c r="R334" s="36">
        <f>SUMIFS(СВЦЭМ!$I$40:$I$783,СВЦЭМ!$A$40:$A$783,$A334,СВЦЭМ!$B$40:$B$783,R$332)+'СЕТ СН'!$F$16</f>
        <v>0</v>
      </c>
      <c r="S334" s="36">
        <f>SUMIFS(СВЦЭМ!$I$40:$I$783,СВЦЭМ!$A$40:$A$783,$A334,СВЦЭМ!$B$40:$B$783,S$332)+'СЕТ СН'!$F$16</f>
        <v>0</v>
      </c>
      <c r="T334" s="36">
        <f>SUMIFS(СВЦЭМ!$I$40:$I$783,СВЦЭМ!$A$40:$A$783,$A334,СВЦЭМ!$B$40:$B$783,T$332)+'СЕТ СН'!$F$16</f>
        <v>0</v>
      </c>
      <c r="U334" s="36">
        <f>SUMIFS(СВЦЭМ!$I$40:$I$783,СВЦЭМ!$A$40:$A$783,$A334,СВЦЭМ!$B$40:$B$783,U$332)+'СЕТ СН'!$F$16</f>
        <v>0</v>
      </c>
      <c r="V334" s="36">
        <f>SUMIFS(СВЦЭМ!$I$40:$I$783,СВЦЭМ!$A$40:$A$783,$A334,СВЦЭМ!$B$40:$B$783,V$332)+'СЕТ СН'!$F$16</f>
        <v>0</v>
      </c>
      <c r="W334" s="36">
        <f>SUMIFS(СВЦЭМ!$I$40:$I$783,СВЦЭМ!$A$40:$A$783,$A334,СВЦЭМ!$B$40:$B$783,W$332)+'СЕТ СН'!$F$16</f>
        <v>0</v>
      </c>
      <c r="X334" s="36">
        <f>SUMIFS(СВЦЭМ!$I$40:$I$783,СВЦЭМ!$A$40:$A$783,$A334,СВЦЭМ!$B$40:$B$783,X$332)+'СЕТ СН'!$F$16</f>
        <v>0</v>
      </c>
      <c r="Y334" s="36">
        <f>SUMIFS(СВЦЭМ!$I$40:$I$783,СВЦЭМ!$A$40:$A$783,$A334,СВЦЭМ!$B$40:$B$783,Y$332)+'СЕТ СН'!$F$16</f>
        <v>0</v>
      </c>
    </row>
    <row r="335" spans="1:27" ht="15.75" hidden="1" x14ac:dyDescent="0.2">
      <c r="A335" s="35">
        <f t="shared" ref="A335:A363" si="9">A334+1</f>
        <v>45476</v>
      </c>
      <c r="B335" s="36">
        <f>SUMIFS(СВЦЭМ!$I$40:$I$783,СВЦЭМ!$A$40:$A$783,$A335,СВЦЭМ!$B$40:$B$783,B$332)+'СЕТ СН'!$F$16</f>
        <v>0</v>
      </c>
      <c r="C335" s="36">
        <f>SUMIFS(СВЦЭМ!$I$40:$I$783,СВЦЭМ!$A$40:$A$783,$A335,СВЦЭМ!$B$40:$B$783,C$332)+'СЕТ СН'!$F$16</f>
        <v>0</v>
      </c>
      <c r="D335" s="36">
        <f>SUMIFS(СВЦЭМ!$I$40:$I$783,СВЦЭМ!$A$40:$A$783,$A335,СВЦЭМ!$B$40:$B$783,D$332)+'СЕТ СН'!$F$16</f>
        <v>0</v>
      </c>
      <c r="E335" s="36">
        <f>SUMIFS(СВЦЭМ!$I$40:$I$783,СВЦЭМ!$A$40:$A$783,$A335,СВЦЭМ!$B$40:$B$783,E$332)+'СЕТ СН'!$F$16</f>
        <v>0</v>
      </c>
      <c r="F335" s="36">
        <f>SUMIFS(СВЦЭМ!$I$40:$I$783,СВЦЭМ!$A$40:$A$783,$A335,СВЦЭМ!$B$40:$B$783,F$332)+'СЕТ СН'!$F$16</f>
        <v>0</v>
      </c>
      <c r="G335" s="36">
        <f>SUMIFS(СВЦЭМ!$I$40:$I$783,СВЦЭМ!$A$40:$A$783,$A335,СВЦЭМ!$B$40:$B$783,G$332)+'СЕТ СН'!$F$16</f>
        <v>0</v>
      </c>
      <c r="H335" s="36">
        <f>SUMIFS(СВЦЭМ!$I$40:$I$783,СВЦЭМ!$A$40:$A$783,$A335,СВЦЭМ!$B$40:$B$783,H$332)+'СЕТ СН'!$F$16</f>
        <v>0</v>
      </c>
      <c r="I335" s="36">
        <f>SUMIFS(СВЦЭМ!$I$40:$I$783,СВЦЭМ!$A$40:$A$783,$A335,СВЦЭМ!$B$40:$B$783,I$332)+'СЕТ СН'!$F$16</f>
        <v>0</v>
      </c>
      <c r="J335" s="36">
        <f>SUMIFS(СВЦЭМ!$I$40:$I$783,СВЦЭМ!$A$40:$A$783,$A335,СВЦЭМ!$B$40:$B$783,J$332)+'СЕТ СН'!$F$16</f>
        <v>0</v>
      </c>
      <c r="K335" s="36">
        <f>SUMIFS(СВЦЭМ!$I$40:$I$783,СВЦЭМ!$A$40:$A$783,$A335,СВЦЭМ!$B$40:$B$783,K$332)+'СЕТ СН'!$F$16</f>
        <v>0</v>
      </c>
      <c r="L335" s="36">
        <f>SUMIFS(СВЦЭМ!$I$40:$I$783,СВЦЭМ!$A$40:$A$783,$A335,СВЦЭМ!$B$40:$B$783,L$332)+'СЕТ СН'!$F$16</f>
        <v>0</v>
      </c>
      <c r="M335" s="36">
        <f>SUMIFS(СВЦЭМ!$I$40:$I$783,СВЦЭМ!$A$40:$A$783,$A335,СВЦЭМ!$B$40:$B$783,M$332)+'СЕТ СН'!$F$16</f>
        <v>0</v>
      </c>
      <c r="N335" s="36">
        <f>SUMIFS(СВЦЭМ!$I$40:$I$783,СВЦЭМ!$A$40:$A$783,$A335,СВЦЭМ!$B$40:$B$783,N$332)+'СЕТ СН'!$F$16</f>
        <v>0</v>
      </c>
      <c r="O335" s="36">
        <f>SUMIFS(СВЦЭМ!$I$40:$I$783,СВЦЭМ!$A$40:$A$783,$A335,СВЦЭМ!$B$40:$B$783,O$332)+'СЕТ СН'!$F$16</f>
        <v>0</v>
      </c>
      <c r="P335" s="36">
        <f>SUMIFS(СВЦЭМ!$I$40:$I$783,СВЦЭМ!$A$40:$A$783,$A335,СВЦЭМ!$B$40:$B$783,P$332)+'СЕТ СН'!$F$16</f>
        <v>0</v>
      </c>
      <c r="Q335" s="36">
        <f>SUMIFS(СВЦЭМ!$I$40:$I$783,СВЦЭМ!$A$40:$A$783,$A335,СВЦЭМ!$B$40:$B$783,Q$332)+'СЕТ СН'!$F$16</f>
        <v>0</v>
      </c>
      <c r="R335" s="36">
        <f>SUMIFS(СВЦЭМ!$I$40:$I$783,СВЦЭМ!$A$40:$A$783,$A335,СВЦЭМ!$B$40:$B$783,R$332)+'СЕТ СН'!$F$16</f>
        <v>0</v>
      </c>
      <c r="S335" s="36">
        <f>SUMIFS(СВЦЭМ!$I$40:$I$783,СВЦЭМ!$A$40:$A$783,$A335,СВЦЭМ!$B$40:$B$783,S$332)+'СЕТ СН'!$F$16</f>
        <v>0</v>
      </c>
      <c r="T335" s="36">
        <f>SUMIFS(СВЦЭМ!$I$40:$I$783,СВЦЭМ!$A$40:$A$783,$A335,СВЦЭМ!$B$40:$B$783,T$332)+'СЕТ СН'!$F$16</f>
        <v>0</v>
      </c>
      <c r="U335" s="36">
        <f>SUMIFS(СВЦЭМ!$I$40:$I$783,СВЦЭМ!$A$40:$A$783,$A335,СВЦЭМ!$B$40:$B$783,U$332)+'СЕТ СН'!$F$16</f>
        <v>0</v>
      </c>
      <c r="V335" s="36">
        <f>SUMIFS(СВЦЭМ!$I$40:$I$783,СВЦЭМ!$A$40:$A$783,$A335,СВЦЭМ!$B$40:$B$783,V$332)+'СЕТ СН'!$F$16</f>
        <v>0</v>
      </c>
      <c r="W335" s="36">
        <f>SUMIFS(СВЦЭМ!$I$40:$I$783,СВЦЭМ!$A$40:$A$783,$A335,СВЦЭМ!$B$40:$B$783,W$332)+'СЕТ СН'!$F$16</f>
        <v>0</v>
      </c>
      <c r="X335" s="36">
        <f>SUMIFS(СВЦЭМ!$I$40:$I$783,СВЦЭМ!$A$40:$A$783,$A335,СВЦЭМ!$B$40:$B$783,X$332)+'СЕТ СН'!$F$16</f>
        <v>0</v>
      </c>
      <c r="Y335" s="36">
        <f>SUMIFS(СВЦЭМ!$I$40:$I$783,СВЦЭМ!$A$40:$A$783,$A335,СВЦЭМ!$B$40:$B$783,Y$332)+'СЕТ СН'!$F$16</f>
        <v>0</v>
      </c>
    </row>
    <row r="336" spans="1:27" ht="15.75" hidden="1" x14ac:dyDescent="0.2">
      <c r="A336" s="35">
        <f t="shared" si="9"/>
        <v>45477</v>
      </c>
      <c r="B336" s="36">
        <f>SUMIFS(СВЦЭМ!$I$40:$I$783,СВЦЭМ!$A$40:$A$783,$A336,СВЦЭМ!$B$40:$B$783,B$332)+'СЕТ СН'!$F$16</f>
        <v>0</v>
      </c>
      <c r="C336" s="36">
        <f>SUMIFS(СВЦЭМ!$I$40:$I$783,СВЦЭМ!$A$40:$A$783,$A336,СВЦЭМ!$B$40:$B$783,C$332)+'СЕТ СН'!$F$16</f>
        <v>0</v>
      </c>
      <c r="D336" s="36">
        <f>SUMIFS(СВЦЭМ!$I$40:$I$783,СВЦЭМ!$A$40:$A$783,$A336,СВЦЭМ!$B$40:$B$783,D$332)+'СЕТ СН'!$F$16</f>
        <v>0</v>
      </c>
      <c r="E336" s="36">
        <f>SUMIFS(СВЦЭМ!$I$40:$I$783,СВЦЭМ!$A$40:$A$783,$A336,СВЦЭМ!$B$40:$B$783,E$332)+'СЕТ СН'!$F$16</f>
        <v>0</v>
      </c>
      <c r="F336" s="36">
        <f>SUMIFS(СВЦЭМ!$I$40:$I$783,СВЦЭМ!$A$40:$A$783,$A336,СВЦЭМ!$B$40:$B$783,F$332)+'СЕТ СН'!$F$16</f>
        <v>0</v>
      </c>
      <c r="G336" s="36">
        <f>SUMIFS(СВЦЭМ!$I$40:$I$783,СВЦЭМ!$A$40:$A$783,$A336,СВЦЭМ!$B$40:$B$783,G$332)+'СЕТ СН'!$F$16</f>
        <v>0</v>
      </c>
      <c r="H336" s="36">
        <f>SUMIFS(СВЦЭМ!$I$40:$I$783,СВЦЭМ!$A$40:$A$783,$A336,СВЦЭМ!$B$40:$B$783,H$332)+'СЕТ СН'!$F$16</f>
        <v>0</v>
      </c>
      <c r="I336" s="36">
        <f>SUMIFS(СВЦЭМ!$I$40:$I$783,СВЦЭМ!$A$40:$A$783,$A336,СВЦЭМ!$B$40:$B$783,I$332)+'СЕТ СН'!$F$16</f>
        <v>0</v>
      </c>
      <c r="J336" s="36">
        <f>SUMIFS(СВЦЭМ!$I$40:$I$783,СВЦЭМ!$A$40:$A$783,$A336,СВЦЭМ!$B$40:$B$783,J$332)+'СЕТ СН'!$F$16</f>
        <v>0</v>
      </c>
      <c r="K336" s="36">
        <f>SUMIFS(СВЦЭМ!$I$40:$I$783,СВЦЭМ!$A$40:$A$783,$A336,СВЦЭМ!$B$40:$B$783,K$332)+'СЕТ СН'!$F$16</f>
        <v>0</v>
      </c>
      <c r="L336" s="36">
        <f>SUMIFS(СВЦЭМ!$I$40:$I$783,СВЦЭМ!$A$40:$A$783,$A336,СВЦЭМ!$B$40:$B$783,L$332)+'СЕТ СН'!$F$16</f>
        <v>0</v>
      </c>
      <c r="M336" s="36">
        <f>SUMIFS(СВЦЭМ!$I$40:$I$783,СВЦЭМ!$A$40:$A$783,$A336,СВЦЭМ!$B$40:$B$783,M$332)+'СЕТ СН'!$F$16</f>
        <v>0</v>
      </c>
      <c r="N336" s="36">
        <f>SUMIFS(СВЦЭМ!$I$40:$I$783,СВЦЭМ!$A$40:$A$783,$A336,СВЦЭМ!$B$40:$B$783,N$332)+'СЕТ СН'!$F$16</f>
        <v>0</v>
      </c>
      <c r="O336" s="36">
        <f>SUMIFS(СВЦЭМ!$I$40:$I$783,СВЦЭМ!$A$40:$A$783,$A336,СВЦЭМ!$B$40:$B$783,O$332)+'СЕТ СН'!$F$16</f>
        <v>0</v>
      </c>
      <c r="P336" s="36">
        <f>SUMIFS(СВЦЭМ!$I$40:$I$783,СВЦЭМ!$A$40:$A$783,$A336,СВЦЭМ!$B$40:$B$783,P$332)+'СЕТ СН'!$F$16</f>
        <v>0</v>
      </c>
      <c r="Q336" s="36">
        <f>SUMIFS(СВЦЭМ!$I$40:$I$783,СВЦЭМ!$A$40:$A$783,$A336,СВЦЭМ!$B$40:$B$783,Q$332)+'СЕТ СН'!$F$16</f>
        <v>0</v>
      </c>
      <c r="R336" s="36">
        <f>SUMIFS(СВЦЭМ!$I$40:$I$783,СВЦЭМ!$A$40:$A$783,$A336,СВЦЭМ!$B$40:$B$783,R$332)+'СЕТ СН'!$F$16</f>
        <v>0</v>
      </c>
      <c r="S336" s="36">
        <f>SUMIFS(СВЦЭМ!$I$40:$I$783,СВЦЭМ!$A$40:$A$783,$A336,СВЦЭМ!$B$40:$B$783,S$332)+'СЕТ СН'!$F$16</f>
        <v>0</v>
      </c>
      <c r="T336" s="36">
        <f>SUMIFS(СВЦЭМ!$I$40:$I$783,СВЦЭМ!$A$40:$A$783,$A336,СВЦЭМ!$B$40:$B$783,T$332)+'СЕТ СН'!$F$16</f>
        <v>0</v>
      </c>
      <c r="U336" s="36">
        <f>SUMIFS(СВЦЭМ!$I$40:$I$783,СВЦЭМ!$A$40:$A$783,$A336,СВЦЭМ!$B$40:$B$783,U$332)+'СЕТ СН'!$F$16</f>
        <v>0</v>
      </c>
      <c r="V336" s="36">
        <f>SUMIFS(СВЦЭМ!$I$40:$I$783,СВЦЭМ!$A$40:$A$783,$A336,СВЦЭМ!$B$40:$B$783,V$332)+'СЕТ СН'!$F$16</f>
        <v>0</v>
      </c>
      <c r="W336" s="36">
        <f>SUMIFS(СВЦЭМ!$I$40:$I$783,СВЦЭМ!$A$40:$A$783,$A336,СВЦЭМ!$B$40:$B$783,W$332)+'СЕТ СН'!$F$16</f>
        <v>0</v>
      </c>
      <c r="X336" s="36">
        <f>SUMIFS(СВЦЭМ!$I$40:$I$783,СВЦЭМ!$A$40:$A$783,$A336,СВЦЭМ!$B$40:$B$783,X$332)+'СЕТ СН'!$F$16</f>
        <v>0</v>
      </c>
      <c r="Y336" s="36">
        <f>SUMIFS(СВЦЭМ!$I$40:$I$783,СВЦЭМ!$A$40:$A$783,$A336,СВЦЭМ!$B$40:$B$783,Y$332)+'СЕТ СН'!$F$16</f>
        <v>0</v>
      </c>
    </row>
    <row r="337" spans="1:25" ht="15.75" hidden="1" x14ac:dyDescent="0.2">
      <c r="A337" s="35">
        <f t="shared" si="9"/>
        <v>45478</v>
      </c>
      <c r="B337" s="36">
        <f>SUMIFS(СВЦЭМ!$I$40:$I$783,СВЦЭМ!$A$40:$A$783,$A337,СВЦЭМ!$B$40:$B$783,B$332)+'СЕТ СН'!$F$16</f>
        <v>0</v>
      </c>
      <c r="C337" s="36">
        <f>SUMIFS(СВЦЭМ!$I$40:$I$783,СВЦЭМ!$A$40:$A$783,$A337,СВЦЭМ!$B$40:$B$783,C$332)+'СЕТ СН'!$F$16</f>
        <v>0</v>
      </c>
      <c r="D337" s="36">
        <f>SUMIFS(СВЦЭМ!$I$40:$I$783,СВЦЭМ!$A$40:$A$783,$A337,СВЦЭМ!$B$40:$B$783,D$332)+'СЕТ СН'!$F$16</f>
        <v>0</v>
      </c>
      <c r="E337" s="36">
        <f>SUMIFS(СВЦЭМ!$I$40:$I$783,СВЦЭМ!$A$40:$A$783,$A337,СВЦЭМ!$B$40:$B$783,E$332)+'СЕТ СН'!$F$16</f>
        <v>0</v>
      </c>
      <c r="F337" s="36">
        <f>SUMIFS(СВЦЭМ!$I$40:$I$783,СВЦЭМ!$A$40:$A$783,$A337,СВЦЭМ!$B$40:$B$783,F$332)+'СЕТ СН'!$F$16</f>
        <v>0</v>
      </c>
      <c r="G337" s="36">
        <f>SUMIFS(СВЦЭМ!$I$40:$I$783,СВЦЭМ!$A$40:$A$783,$A337,СВЦЭМ!$B$40:$B$783,G$332)+'СЕТ СН'!$F$16</f>
        <v>0</v>
      </c>
      <c r="H337" s="36">
        <f>SUMIFS(СВЦЭМ!$I$40:$I$783,СВЦЭМ!$A$40:$A$783,$A337,СВЦЭМ!$B$40:$B$783,H$332)+'СЕТ СН'!$F$16</f>
        <v>0</v>
      </c>
      <c r="I337" s="36">
        <f>SUMIFS(СВЦЭМ!$I$40:$I$783,СВЦЭМ!$A$40:$A$783,$A337,СВЦЭМ!$B$40:$B$783,I$332)+'СЕТ СН'!$F$16</f>
        <v>0</v>
      </c>
      <c r="J337" s="36">
        <f>SUMIFS(СВЦЭМ!$I$40:$I$783,СВЦЭМ!$A$40:$A$783,$A337,СВЦЭМ!$B$40:$B$783,J$332)+'СЕТ СН'!$F$16</f>
        <v>0</v>
      </c>
      <c r="K337" s="36">
        <f>SUMIFS(СВЦЭМ!$I$40:$I$783,СВЦЭМ!$A$40:$A$783,$A337,СВЦЭМ!$B$40:$B$783,K$332)+'СЕТ СН'!$F$16</f>
        <v>0</v>
      </c>
      <c r="L337" s="36">
        <f>SUMIFS(СВЦЭМ!$I$40:$I$783,СВЦЭМ!$A$40:$A$783,$A337,СВЦЭМ!$B$40:$B$783,L$332)+'СЕТ СН'!$F$16</f>
        <v>0</v>
      </c>
      <c r="M337" s="36">
        <f>SUMIFS(СВЦЭМ!$I$40:$I$783,СВЦЭМ!$A$40:$A$783,$A337,СВЦЭМ!$B$40:$B$783,M$332)+'СЕТ СН'!$F$16</f>
        <v>0</v>
      </c>
      <c r="N337" s="36">
        <f>SUMIFS(СВЦЭМ!$I$40:$I$783,СВЦЭМ!$A$40:$A$783,$A337,СВЦЭМ!$B$40:$B$783,N$332)+'СЕТ СН'!$F$16</f>
        <v>0</v>
      </c>
      <c r="O337" s="36">
        <f>SUMIFS(СВЦЭМ!$I$40:$I$783,СВЦЭМ!$A$40:$A$783,$A337,СВЦЭМ!$B$40:$B$783,O$332)+'СЕТ СН'!$F$16</f>
        <v>0</v>
      </c>
      <c r="P337" s="36">
        <f>SUMIFS(СВЦЭМ!$I$40:$I$783,СВЦЭМ!$A$40:$A$783,$A337,СВЦЭМ!$B$40:$B$783,P$332)+'СЕТ СН'!$F$16</f>
        <v>0</v>
      </c>
      <c r="Q337" s="36">
        <f>SUMIFS(СВЦЭМ!$I$40:$I$783,СВЦЭМ!$A$40:$A$783,$A337,СВЦЭМ!$B$40:$B$783,Q$332)+'СЕТ СН'!$F$16</f>
        <v>0</v>
      </c>
      <c r="R337" s="36">
        <f>SUMIFS(СВЦЭМ!$I$40:$I$783,СВЦЭМ!$A$40:$A$783,$A337,СВЦЭМ!$B$40:$B$783,R$332)+'СЕТ СН'!$F$16</f>
        <v>0</v>
      </c>
      <c r="S337" s="36">
        <f>SUMIFS(СВЦЭМ!$I$40:$I$783,СВЦЭМ!$A$40:$A$783,$A337,СВЦЭМ!$B$40:$B$783,S$332)+'СЕТ СН'!$F$16</f>
        <v>0</v>
      </c>
      <c r="T337" s="36">
        <f>SUMIFS(СВЦЭМ!$I$40:$I$783,СВЦЭМ!$A$40:$A$783,$A337,СВЦЭМ!$B$40:$B$783,T$332)+'СЕТ СН'!$F$16</f>
        <v>0</v>
      </c>
      <c r="U337" s="36">
        <f>SUMIFS(СВЦЭМ!$I$40:$I$783,СВЦЭМ!$A$40:$A$783,$A337,СВЦЭМ!$B$40:$B$783,U$332)+'СЕТ СН'!$F$16</f>
        <v>0</v>
      </c>
      <c r="V337" s="36">
        <f>SUMIFS(СВЦЭМ!$I$40:$I$783,СВЦЭМ!$A$40:$A$783,$A337,СВЦЭМ!$B$40:$B$783,V$332)+'СЕТ СН'!$F$16</f>
        <v>0</v>
      </c>
      <c r="W337" s="36">
        <f>SUMIFS(СВЦЭМ!$I$40:$I$783,СВЦЭМ!$A$40:$A$783,$A337,СВЦЭМ!$B$40:$B$783,W$332)+'СЕТ СН'!$F$16</f>
        <v>0</v>
      </c>
      <c r="X337" s="36">
        <f>SUMIFS(СВЦЭМ!$I$40:$I$783,СВЦЭМ!$A$40:$A$783,$A337,СВЦЭМ!$B$40:$B$783,X$332)+'СЕТ СН'!$F$16</f>
        <v>0</v>
      </c>
      <c r="Y337" s="36">
        <f>SUMIFS(СВЦЭМ!$I$40:$I$783,СВЦЭМ!$A$40:$A$783,$A337,СВЦЭМ!$B$40:$B$783,Y$332)+'СЕТ СН'!$F$16</f>
        <v>0</v>
      </c>
    </row>
    <row r="338" spans="1:25" ht="15.75" hidden="1" x14ac:dyDescent="0.2">
      <c r="A338" s="35">
        <f t="shared" si="9"/>
        <v>45479</v>
      </c>
      <c r="B338" s="36">
        <f>SUMIFS(СВЦЭМ!$I$40:$I$783,СВЦЭМ!$A$40:$A$783,$A338,СВЦЭМ!$B$40:$B$783,B$332)+'СЕТ СН'!$F$16</f>
        <v>0</v>
      </c>
      <c r="C338" s="36">
        <f>SUMIFS(СВЦЭМ!$I$40:$I$783,СВЦЭМ!$A$40:$A$783,$A338,СВЦЭМ!$B$40:$B$783,C$332)+'СЕТ СН'!$F$16</f>
        <v>0</v>
      </c>
      <c r="D338" s="36">
        <f>SUMIFS(СВЦЭМ!$I$40:$I$783,СВЦЭМ!$A$40:$A$783,$A338,СВЦЭМ!$B$40:$B$783,D$332)+'СЕТ СН'!$F$16</f>
        <v>0</v>
      </c>
      <c r="E338" s="36">
        <f>SUMIFS(СВЦЭМ!$I$40:$I$783,СВЦЭМ!$A$40:$A$783,$A338,СВЦЭМ!$B$40:$B$783,E$332)+'СЕТ СН'!$F$16</f>
        <v>0</v>
      </c>
      <c r="F338" s="36">
        <f>SUMIFS(СВЦЭМ!$I$40:$I$783,СВЦЭМ!$A$40:$A$783,$A338,СВЦЭМ!$B$40:$B$783,F$332)+'СЕТ СН'!$F$16</f>
        <v>0</v>
      </c>
      <c r="G338" s="36">
        <f>SUMIFS(СВЦЭМ!$I$40:$I$783,СВЦЭМ!$A$40:$A$783,$A338,СВЦЭМ!$B$40:$B$783,G$332)+'СЕТ СН'!$F$16</f>
        <v>0</v>
      </c>
      <c r="H338" s="36">
        <f>SUMIFS(СВЦЭМ!$I$40:$I$783,СВЦЭМ!$A$40:$A$783,$A338,СВЦЭМ!$B$40:$B$783,H$332)+'СЕТ СН'!$F$16</f>
        <v>0</v>
      </c>
      <c r="I338" s="36">
        <f>SUMIFS(СВЦЭМ!$I$40:$I$783,СВЦЭМ!$A$40:$A$783,$A338,СВЦЭМ!$B$40:$B$783,I$332)+'СЕТ СН'!$F$16</f>
        <v>0</v>
      </c>
      <c r="J338" s="36">
        <f>SUMIFS(СВЦЭМ!$I$40:$I$783,СВЦЭМ!$A$40:$A$783,$A338,СВЦЭМ!$B$40:$B$783,J$332)+'СЕТ СН'!$F$16</f>
        <v>0</v>
      </c>
      <c r="K338" s="36">
        <f>SUMIFS(СВЦЭМ!$I$40:$I$783,СВЦЭМ!$A$40:$A$783,$A338,СВЦЭМ!$B$40:$B$783,K$332)+'СЕТ СН'!$F$16</f>
        <v>0</v>
      </c>
      <c r="L338" s="36">
        <f>SUMIFS(СВЦЭМ!$I$40:$I$783,СВЦЭМ!$A$40:$A$783,$A338,СВЦЭМ!$B$40:$B$783,L$332)+'СЕТ СН'!$F$16</f>
        <v>0</v>
      </c>
      <c r="M338" s="36">
        <f>SUMIFS(СВЦЭМ!$I$40:$I$783,СВЦЭМ!$A$40:$A$783,$A338,СВЦЭМ!$B$40:$B$783,M$332)+'СЕТ СН'!$F$16</f>
        <v>0</v>
      </c>
      <c r="N338" s="36">
        <f>SUMIFS(СВЦЭМ!$I$40:$I$783,СВЦЭМ!$A$40:$A$783,$A338,СВЦЭМ!$B$40:$B$783,N$332)+'СЕТ СН'!$F$16</f>
        <v>0</v>
      </c>
      <c r="O338" s="36">
        <f>SUMIFS(СВЦЭМ!$I$40:$I$783,СВЦЭМ!$A$40:$A$783,$A338,СВЦЭМ!$B$40:$B$783,O$332)+'СЕТ СН'!$F$16</f>
        <v>0</v>
      </c>
      <c r="P338" s="36">
        <f>SUMIFS(СВЦЭМ!$I$40:$I$783,СВЦЭМ!$A$40:$A$783,$A338,СВЦЭМ!$B$40:$B$783,P$332)+'СЕТ СН'!$F$16</f>
        <v>0</v>
      </c>
      <c r="Q338" s="36">
        <f>SUMIFS(СВЦЭМ!$I$40:$I$783,СВЦЭМ!$A$40:$A$783,$A338,СВЦЭМ!$B$40:$B$783,Q$332)+'СЕТ СН'!$F$16</f>
        <v>0</v>
      </c>
      <c r="R338" s="36">
        <f>SUMIFS(СВЦЭМ!$I$40:$I$783,СВЦЭМ!$A$40:$A$783,$A338,СВЦЭМ!$B$40:$B$783,R$332)+'СЕТ СН'!$F$16</f>
        <v>0</v>
      </c>
      <c r="S338" s="36">
        <f>SUMIFS(СВЦЭМ!$I$40:$I$783,СВЦЭМ!$A$40:$A$783,$A338,СВЦЭМ!$B$40:$B$783,S$332)+'СЕТ СН'!$F$16</f>
        <v>0</v>
      </c>
      <c r="T338" s="36">
        <f>SUMIFS(СВЦЭМ!$I$40:$I$783,СВЦЭМ!$A$40:$A$783,$A338,СВЦЭМ!$B$40:$B$783,T$332)+'СЕТ СН'!$F$16</f>
        <v>0</v>
      </c>
      <c r="U338" s="36">
        <f>SUMIFS(СВЦЭМ!$I$40:$I$783,СВЦЭМ!$A$40:$A$783,$A338,СВЦЭМ!$B$40:$B$783,U$332)+'СЕТ СН'!$F$16</f>
        <v>0</v>
      </c>
      <c r="V338" s="36">
        <f>SUMIFS(СВЦЭМ!$I$40:$I$783,СВЦЭМ!$A$40:$A$783,$A338,СВЦЭМ!$B$40:$B$783,V$332)+'СЕТ СН'!$F$16</f>
        <v>0</v>
      </c>
      <c r="W338" s="36">
        <f>SUMIFS(СВЦЭМ!$I$40:$I$783,СВЦЭМ!$A$40:$A$783,$A338,СВЦЭМ!$B$40:$B$783,W$332)+'СЕТ СН'!$F$16</f>
        <v>0</v>
      </c>
      <c r="X338" s="36">
        <f>SUMIFS(СВЦЭМ!$I$40:$I$783,СВЦЭМ!$A$40:$A$783,$A338,СВЦЭМ!$B$40:$B$783,X$332)+'СЕТ СН'!$F$16</f>
        <v>0</v>
      </c>
      <c r="Y338" s="36">
        <f>SUMIFS(СВЦЭМ!$I$40:$I$783,СВЦЭМ!$A$40:$A$783,$A338,СВЦЭМ!$B$40:$B$783,Y$332)+'СЕТ СН'!$F$16</f>
        <v>0</v>
      </c>
    </row>
    <row r="339" spans="1:25" ht="15.75" hidden="1" x14ac:dyDescent="0.2">
      <c r="A339" s="35">
        <f t="shared" si="9"/>
        <v>45480</v>
      </c>
      <c r="B339" s="36">
        <f>SUMIFS(СВЦЭМ!$I$40:$I$783,СВЦЭМ!$A$40:$A$783,$A339,СВЦЭМ!$B$40:$B$783,B$332)+'СЕТ СН'!$F$16</f>
        <v>0</v>
      </c>
      <c r="C339" s="36">
        <f>SUMIFS(СВЦЭМ!$I$40:$I$783,СВЦЭМ!$A$40:$A$783,$A339,СВЦЭМ!$B$40:$B$783,C$332)+'СЕТ СН'!$F$16</f>
        <v>0</v>
      </c>
      <c r="D339" s="36">
        <f>SUMIFS(СВЦЭМ!$I$40:$I$783,СВЦЭМ!$A$40:$A$783,$A339,СВЦЭМ!$B$40:$B$783,D$332)+'СЕТ СН'!$F$16</f>
        <v>0</v>
      </c>
      <c r="E339" s="36">
        <f>SUMIFS(СВЦЭМ!$I$40:$I$783,СВЦЭМ!$A$40:$A$783,$A339,СВЦЭМ!$B$40:$B$783,E$332)+'СЕТ СН'!$F$16</f>
        <v>0</v>
      </c>
      <c r="F339" s="36">
        <f>SUMIFS(СВЦЭМ!$I$40:$I$783,СВЦЭМ!$A$40:$A$783,$A339,СВЦЭМ!$B$40:$B$783,F$332)+'СЕТ СН'!$F$16</f>
        <v>0</v>
      </c>
      <c r="G339" s="36">
        <f>SUMIFS(СВЦЭМ!$I$40:$I$783,СВЦЭМ!$A$40:$A$783,$A339,СВЦЭМ!$B$40:$B$783,G$332)+'СЕТ СН'!$F$16</f>
        <v>0</v>
      </c>
      <c r="H339" s="36">
        <f>SUMIFS(СВЦЭМ!$I$40:$I$783,СВЦЭМ!$A$40:$A$783,$A339,СВЦЭМ!$B$40:$B$783,H$332)+'СЕТ СН'!$F$16</f>
        <v>0</v>
      </c>
      <c r="I339" s="36">
        <f>SUMIFS(СВЦЭМ!$I$40:$I$783,СВЦЭМ!$A$40:$A$783,$A339,СВЦЭМ!$B$40:$B$783,I$332)+'СЕТ СН'!$F$16</f>
        <v>0</v>
      </c>
      <c r="J339" s="36">
        <f>SUMIFS(СВЦЭМ!$I$40:$I$783,СВЦЭМ!$A$40:$A$783,$A339,СВЦЭМ!$B$40:$B$783,J$332)+'СЕТ СН'!$F$16</f>
        <v>0</v>
      </c>
      <c r="K339" s="36">
        <f>SUMIFS(СВЦЭМ!$I$40:$I$783,СВЦЭМ!$A$40:$A$783,$A339,СВЦЭМ!$B$40:$B$783,K$332)+'СЕТ СН'!$F$16</f>
        <v>0</v>
      </c>
      <c r="L339" s="36">
        <f>SUMIFS(СВЦЭМ!$I$40:$I$783,СВЦЭМ!$A$40:$A$783,$A339,СВЦЭМ!$B$40:$B$783,L$332)+'СЕТ СН'!$F$16</f>
        <v>0</v>
      </c>
      <c r="M339" s="36">
        <f>SUMIFS(СВЦЭМ!$I$40:$I$783,СВЦЭМ!$A$40:$A$783,$A339,СВЦЭМ!$B$40:$B$783,M$332)+'СЕТ СН'!$F$16</f>
        <v>0</v>
      </c>
      <c r="N339" s="36">
        <f>SUMIFS(СВЦЭМ!$I$40:$I$783,СВЦЭМ!$A$40:$A$783,$A339,СВЦЭМ!$B$40:$B$783,N$332)+'СЕТ СН'!$F$16</f>
        <v>0</v>
      </c>
      <c r="O339" s="36">
        <f>SUMIFS(СВЦЭМ!$I$40:$I$783,СВЦЭМ!$A$40:$A$783,$A339,СВЦЭМ!$B$40:$B$783,O$332)+'СЕТ СН'!$F$16</f>
        <v>0</v>
      </c>
      <c r="P339" s="36">
        <f>SUMIFS(СВЦЭМ!$I$40:$I$783,СВЦЭМ!$A$40:$A$783,$A339,СВЦЭМ!$B$40:$B$783,P$332)+'СЕТ СН'!$F$16</f>
        <v>0</v>
      </c>
      <c r="Q339" s="36">
        <f>SUMIFS(СВЦЭМ!$I$40:$I$783,СВЦЭМ!$A$40:$A$783,$A339,СВЦЭМ!$B$40:$B$783,Q$332)+'СЕТ СН'!$F$16</f>
        <v>0</v>
      </c>
      <c r="R339" s="36">
        <f>SUMIFS(СВЦЭМ!$I$40:$I$783,СВЦЭМ!$A$40:$A$783,$A339,СВЦЭМ!$B$40:$B$783,R$332)+'СЕТ СН'!$F$16</f>
        <v>0</v>
      </c>
      <c r="S339" s="36">
        <f>SUMIFS(СВЦЭМ!$I$40:$I$783,СВЦЭМ!$A$40:$A$783,$A339,СВЦЭМ!$B$40:$B$783,S$332)+'СЕТ СН'!$F$16</f>
        <v>0</v>
      </c>
      <c r="T339" s="36">
        <f>SUMIFS(СВЦЭМ!$I$40:$I$783,СВЦЭМ!$A$40:$A$783,$A339,СВЦЭМ!$B$40:$B$783,T$332)+'СЕТ СН'!$F$16</f>
        <v>0</v>
      </c>
      <c r="U339" s="36">
        <f>SUMIFS(СВЦЭМ!$I$40:$I$783,СВЦЭМ!$A$40:$A$783,$A339,СВЦЭМ!$B$40:$B$783,U$332)+'СЕТ СН'!$F$16</f>
        <v>0</v>
      </c>
      <c r="V339" s="36">
        <f>SUMIFS(СВЦЭМ!$I$40:$I$783,СВЦЭМ!$A$40:$A$783,$A339,СВЦЭМ!$B$40:$B$783,V$332)+'СЕТ СН'!$F$16</f>
        <v>0</v>
      </c>
      <c r="W339" s="36">
        <f>SUMIFS(СВЦЭМ!$I$40:$I$783,СВЦЭМ!$A$40:$A$783,$A339,СВЦЭМ!$B$40:$B$783,W$332)+'СЕТ СН'!$F$16</f>
        <v>0</v>
      </c>
      <c r="X339" s="36">
        <f>SUMIFS(СВЦЭМ!$I$40:$I$783,СВЦЭМ!$A$40:$A$783,$A339,СВЦЭМ!$B$40:$B$783,X$332)+'СЕТ СН'!$F$16</f>
        <v>0</v>
      </c>
      <c r="Y339" s="36">
        <f>SUMIFS(СВЦЭМ!$I$40:$I$783,СВЦЭМ!$A$40:$A$783,$A339,СВЦЭМ!$B$40:$B$783,Y$332)+'СЕТ СН'!$F$16</f>
        <v>0</v>
      </c>
    </row>
    <row r="340" spans="1:25" ht="15.75" hidden="1" x14ac:dyDescent="0.2">
      <c r="A340" s="35">
        <f t="shared" si="9"/>
        <v>45481</v>
      </c>
      <c r="B340" s="36">
        <f>SUMIFS(СВЦЭМ!$I$40:$I$783,СВЦЭМ!$A$40:$A$783,$A340,СВЦЭМ!$B$40:$B$783,B$332)+'СЕТ СН'!$F$16</f>
        <v>0</v>
      </c>
      <c r="C340" s="36">
        <f>SUMIFS(СВЦЭМ!$I$40:$I$783,СВЦЭМ!$A$40:$A$783,$A340,СВЦЭМ!$B$40:$B$783,C$332)+'СЕТ СН'!$F$16</f>
        <v>0</v>
      </c>
      <c r="D340" s="36">
        <f>SUMIFS(СВЦЭМ!$I$40:$I$783,СВЦЭМ!$A$40:$A$783,$A340,СВЦЭМ!$B$40:$B$783,D$332)+'СЕТ СН'!$F$16</f>
        <v>0</v>
      </c>
      <c r="E340" s="36">
        <f>SUMIFS(СВЦЭМ!$I$40:$I$783,СВЦЭМ!$A$40:$A$783,$A340,СВЦЭМ!$B$40:$B$783,E$332)+'СЕТ СН'!$F$16</f>
        <v>0</v>
      </c>
      <c r="F340" s="36">
        <f>SUMIFS(СВЦЭМ!$I$40:$I$783,СВЦЭМ!$A$40:$A$783,$A340,СВЦЭМ!$B$40:$B$783,F$332)+'СЕТ СН'!$F$16</f>
        <v>0</v>
      </c>
      <c r="G340" s="36">
        <f>SUMIFS(СВЦЭМ!$I$40:$I$783,СВЦЭМ!$A$40:$A$783,$A340,СВЦЭМ!$B$40:$B$783,G$332)+'СЕТ СН'!$F$16</f>
        <v>0</v>
      </c>
      <c r="H340" s="36">
        <f>SUMIFS(СВЦЭМ!$I$40:$I$783,СВЦЭМ!$A$40:$A$783,$A340,СВЦЭМ!$B$40:$B$783,H$332)+'СЕТ СН'!$F$16</f>
        <v>0</v>
      </c>
      <c r="I340" s="36">
        <f>SUMIFS(СВЦЭМ!$I$40:$I$783,СВЦЭМ!$A$40:$A$783,$A340,СВЦЭМ!$B$40:$B$783,I$332)+'СЕТ СН'!$F$16</f>
        <v>0</v>
      </c>
      <c r="J340" s="36">
        <f>SUMIFS(СВЦЭМ!$I$40:$I$783,СВЦЭМ!$A$40:$A$783,$A340,СВЦЭМ!$B$40:$B$783,J$332)+'СЕТ СН'!$F$16</f>
        <v>0</v>
      </c>
      <c r="K340" s="36">
        <f>SUMIFS(СВЦЭМ!$I$40:$I$783,СВЦЭМ!$A$40:$A$783,$A340,СВЦЭМ!$B$40:$B$783,K$332)+'СЕТ СН'!$F$16</f>
        <v>0</v>
      </c>
      <c r="L340" s="36">
        <f>SUMIFS(СВЦЭМ!$I$40:$I$783,СВЦЭМ!$A$40:$A$783,$A340,СВЦЭМ!$B$40:$B$783,L$332)+'СЕТ СН'!$F$16</f>
        <v>0</v>
      </c>
      <c r="M340" s="36">
        <f>SUMIFS(СВЦЭМ!$I$40:$I$783,СВЦЭМ!$A$40:$A$783,$A340,СВЦЭМ!$B$40:$B$783,M$332)+'СЕТ СН'!$F$16</f>
        <v>0</v>
      </c>
      <c r="N340" s="36">
        <f>SUMIFS(СВЦЭМ!$I$40:$I$783,СВЦЭМ!$A$40:$A$783,$A340,СВЦЭМ!$B$40:$B$783,N$332)+'СЕТ СН'!$F$16</f>
        <v>0</v>
      </c>
      <c r="O340" s="36">
        <f>SUMIFS(СВЦЭМ!$I$40:$I$783,СВЦЭМ!$A$40:$A$783,$A340,СВЦЭМ!$B$40:$B$783,O$332)+'СЕТ СН'!$F$16</f>
        <v>0</v>
      </c>
      <c r="P340" s="36">
        <f>SUMIFS(СВЦЭМ!$I$40:$I$783,СВЦЭМ!$A$40:$A$783,$A340,СВЦЭМ!$B$40:$B$783,P$332)+'СЕТ СН'!$F$16</f>
        <v>0</v>
      </c>
      <c r="Q340" s="36">
        <f>SUMIFS(СВЦЭМ!$I$40:$I$783,СВЦЭМ!$A$40:$A$783,$A340,СВЦЭМ!$B$40:$B$783,Q$332)+'СЕТ СН'!$F$16</f>
        <v>0</v>
      </c>
      <c r="R340" s="36">
        <f>SUMIFS(СВЦЭМ!$I$40:$I$783,СВЦЭМ!$A$40:$A$783,$A340,СВЦЭМ!$B$40:$B$783,R$332)+'СЕТ СН'!$F$16</f>
        <v>0</v>
      </c>
      <c r="S340" s="36">
        <f>SUMIFS(СВЦЭМ!$I$40:$I$783,СВЦЭМ!$A$40:$A$783,$A340,СВЦЭМ!$B$40:$B$783,S$332)+'СЕТ СН'!$F$16</f>
        <v>0</v>
      </c>
      <c r="T340" s="36">
        <f>SUMIFS(СВЦЭМ!$I$40:$I$783,СВЦЭМ!$A$40:$A$783,$A340,СВЦЭМ!$B$40:$B$783,T$332)+'СЕТ СН'!$F$16</f>
        <v>0</v>
      </c>
      <c r="U340" s="36">
        <f>SUMIFS(СВЦЭМ!$I$40:$I$783,СВЦЭМ!$A$40:$A$783,$A340,СВЦЭМ!$B$40:$B$783,U$332)+'СЕТ СН'!$F$16</f>
        <v>0</v>
      </c>
      <c r="V340" s="36">
        <f>SUMIFS(СВЦЭМ!$I$40:$I$783,СВЦЭМ!$A$40:$A$783,$A340,СВЦЭМ!$B$40:$B$783,V$332)+'СЕТ СН'!$F$16</f>
        <v>0</v>
      </c>
      <c r="W340" s="36">
        <f>SUMIFS(СВЦЭМ!$I$40:$I$783,СВЦЭМ!$A$40:$A$783,$A340,СВЦЭМ!$B$40:$B$783,W$332)+'СЕТ СН'!$F$16</f>
        <v>0</v>
      </c>
      <c r="X340" s="36">
        <f>SUMIFS(СВЦЭМ!$I$40:$I$783,СВЦЭМ!$A$40:$A$783,$A340,СВЦЭМ!$B$40:$B$783,X$332)+'СЕТ СН'!$F$16</f>
        <v>0</v>
      </c>
      <c r="Y340" s="36">
        <f>SUMIFS(СВЦЭМ!$I$40:$I$783,СВЦЭМ!$A$40:$A$783,$A340,СВЦЭМ!$B$40:$B$783,Y$332)+'СЕТ СН'!$F$16</f>
        <v>0</v>
      </c>
    </row>
    <row r="341" spans="1:25" ht="15.75" hidden="1" x14ac:dyDescent="0.2">
      <c r="A341" s="35">
        <f t="shared" si="9"/>
        <v>45482</v>
      </c>
      <c r="B341" s="36">
        <f>SUMIFS(СВЦЭМ!$I$40:$I$783,СВЦЭМ!$A$40:$A$783,$A341,СВЦЭМ!$B$40:$B$783,B$332)+'СЕТ СН'!$F$16</f>
        <v>0</v>
      </c>
      <c r="C341" s="36">
        <f>SUMIFS(СВЦЭМ!$I$40:$I$783,СВЦЭМ!$A$40:$A$783,$A341,СВЦЭМ!$B$40:$B$783,C$332)+'СЕТ СН'!$F$16</f>
        <v>0</v>
      </c>
      <c r="D341" s="36">
        <f>SUMIFS(СВЦЭМ!$I$40:$I$783,СВЦЭМ!$A$40:$A$783,$A341,СВЦЭМ!$B$40:$B$783,D$332)+'СЕТ СН'!$F$16</f>
        <v>0</v>
      </c>
      <c r="E341" s="36">
        <f>SUMIFS(СВЦЭМ!$I$40:$I$783,СВЦЭМ!$A$40:$A$783,$A341,СВЦЭМ!$B$40:$B$783,E$332)+'СЕТ СН'!$F$16</f>
        <v>0</v>
      </c>
      <c r="F341" s="36">
        <f>SUMIFS(СВЦЭМ!$I$40:$I$783,СВЦЭМ!$A$40:$A$783,$A341,СВЦЭМ!$B$40:$B$783,F$332)+'СЕТ СН'!$F$16</f>
        <v>0</v>
      </c>
      <c r="G341" s="36">
        <f>SUMIFS(СВЦЭМ!$I$40:$I$783,СВЦЭМ!$A$40:$A$783,$A341,СВЦЭМ!$B$40:$B$783,G$332)+'СЕТ СН'!$F$16</f>
        <v>0</v>
      </c>
      <c r="H341" s="36">
        <f>SUMIFS(СВЦЭМ!$I$40:$I$783,СВЦЭМ!$A$40:$A$783,$A341,СВЦЭМ!$B$40:$B$783,H$332)+'СЕТ СН'!$F$16</f>
        <v>0</v>
      </c>
      <c r="I341" s="36">
        <f>SUMIFS(СВЦЭМ!$I$40:$I$783,СВЦЭМ!$A$40:$A$783,$A341,СВЦЭМ!$B$40:$B$783,I$332)+'СЕТ СН'!$F$16</f>
        <v>0</v>
      </c>
      <c r="J341" s="36">
        <f>SUMIFS(СВЦЭМ!$I$40:$I$783,СВЦЭМ!$A$40:$A$783,$A341,СВЦЭМ!$B$40:$B$783,J$332)+'СЕТ СН'!$F$16</f>
        <v>0</v>
      </c>
      <c r="K341" s="36">
        <f>SUMIFS(СВЦЭМ!$I$40:$I$783,СВЦЭМ!$A$40:$A$783,$A341,СВЦЭМ!$B$40:$B$783,K$332)+'СЕТ СН'!$F$16</f>
        <v>0</v>
      </c>
      <c r="L341" s="36">
        <f>SUMIFS(СВЦЭМ!$I$40:$I$783,СВЦЭМ!$A$40:$A$783,$A341,СВЦЭМ!$B$40:$B$783,L$332)+'СЕТ СН'!$F$16</f>
        <v>0</v>
      </c>
      <c r="M341" s="36">
        <f>SUMIFS(СВЦЭМ!$I$40:$I$783,СВЦЭМ!$A$40:$A$783,$A341,СВЦЭМ!$B$40:$B$783,M$332)+'СЕТ СН'!$F$16</f>
        <v>0</v>
      </c>
      <c r="N341" s="36">
        <f>SUMIFS(СВЦЭМ!$I$40:$I$783,СВЦЭМ!$A$40:$A$783,$A341,СВЦЭМ!$B$40:$B$783,N$332)+'СЕТ СН'!$F$16</f>
        <v>0</v>
      </c>
      <c r="O341" s="36">
        <f>SUMIFS(СВЦЭМ!$I$40:$I$783,СВЦЭМ!$A$40:$A$783,$A341,СВЦЭМ!$B$40:$B$783,O$332)+'СЕТ СН'!$F$16</f>
        <v>0</v>
      </c>
      <c r="P341" s="36">
        <f>SUMIFS(СВЦЭМ!$I$40:$I$783,СВЦЭМ!$A$40:$A$783,$A341,СВЦЭМ!$B$40:$B$783,P$332)+'СЕТ СН'!$F$16</f>
        <v>0</v>
      </c>
      <c r="Q341" s="36">
        <f>SUMIFS(СВЦЭМ!$I$40:$I$783,СВЦЭМ!$A$40:$A$783,$A341,СВЦЭМ!$B$40:$B$783,Q$332)+'СЕТ СН'!$F$16</f>
        <v>0</v>
      </c>
      <c r="R341" s="36">
        <f>SUMIFS(СВЦЭМ!$I$40:$I$783,СВЦЭМ!$A$40:$A$783,$A341,СВЦЭМ!$B$40:$B$783,R$332)+'СЕТ СН'!$F$16</f>
        <v>0</v>
      </c>
      <c r="S341" s="36">
        <f>SUMIFS(СВЦЭМ!$I$40:$I$783,СВЦЭМ!$A$40:$A$783,$A341,СВЦЭМ!$B$40:$B$783,S$332)+'СЕТ СН'!$F$16</f>
        <v>0</v>
      </c>
      <c r="T341" s="36">
        <f>SUMIFS(СВЦЭМ!$I$40:$I$783,СВЦЭМ!$A$40:$A$783,$A341,СВЦЭМ!$B$40:$B$783,T$332)+'СЕТ СН'!$F$16</f>
        <v>0</v>
      </c>
      <c r="U341" s="36">
        <f>SUMIFS(СВЦЭМ!$I$40:$I$783,СВЦЭМ!$A$40:$A$783,$A341,СВЦЭМ!$B$40:$B$783,U$332)+'СЕТ СН'!$F$16</f>
        <v>0</v>
      </c>
      <c r="V341" s="36">
        <f>SUMIFS(СВЦЭМ!$I$40:$I$783,СВЦЭМ!$A$40:$A$783,$A341,СВЦЭМ!$B$40:$B$783,V$332)+'СЕТ СН'!$F$16</f>
        <v>0</v>
      </c>
      <c r="W341" s="36">
        <f>SUMIFS(СВЦЭМ!$I$40:$I$783,СВЦЭМ!$A$40:$A$783,$A341,СВЦЭМ!$B$40:$B$783,W$332)+'СЕТ СН'!$F$16</f>
        <v>0</v>
      </c>
      <c r="X341" s="36">
        <f>SUMIFS(СВЦЭМ!$I$40:$I$783,СВЦЭМ!$A$40:$A$783,$A341,СВЦЭМ!$B$40:$B$783,X$332)+'СЕТ СН'!$F$16</f>
        <v>0</v>
      </c>
      <c r="Y341" s="36">
        <f>SUMIFS(СВЦЭМ!$I$40:$I$783,СВЦЭМ!$A$40:$A$783,$A341,СВЦЭМ!$B$40:$B$783,Y$332)+'СЕТ СН'!$F$16</f>
        <v>0</v>
      </c>
    </row>
    <row r="342" spans="1:25" ht="15.75" hidden="1" x14ac:dyDescent="0.2">
      <c r="A342" s="35">
        <f t="shared" si="9"/>
        <v>45483</v>
      </c>
      <c r="B342" s="36">
        <f>SUMIFS(СВЦЭМ!$I$40:$I$783,СВЦЭМ!$A$40:$A$783,$A342,СВЦЭМ!$B$40:$B$783,B$332)+'СЕТ СН'!$F$16</f>
        <v>0</v>
      </c>
      <c r="C342" s="36">
        <f>SUMIFS(СВЦЭМ!$I$40:$I$783,СВЦЭМ!$A$40:$A$783,$A342,СВЦЭМ!$B$40:$B$783,C$332)+'СЕТ СН'!$F$16</f>
        <v>0</v>
      </c>
      <c r="D342" s="36">
        <f>SUMIFS(СВЦЭМ!$I$40:$I$783,СВЦЭМ!$A$40:$A$783,$A342,СВЦЭМ!$B$40:$B$783,D$332)+'СЕТ СН'!$F$16</f>
        <v>0</v>
      </c>
      <c r="E342" s="36">
        <f>SUMIFS(СВЦЭМ!$I$40:$I$783,СВЦЭМ!$A$40:$A$783,$A342,СВЦЭМ!$B$40:$B$783,E$332)+'СЕТ СН'!$F$16</f>
        <v>0</v>
      </c>
      <c r="F342" s="36">
        <f>SUMIFS(СВЦЭМ!$I$40:$I$783,СВЦЭМ!$A$40:$A$783,$A342,СВЦЭМ!$B$40:$B$783,F$332)+'СЕТ СН'!$F$16</f>
        <v>0</v>
      </c>
      <c r="G342" s="36">
        <f>SUMIFS(СВЦЭМ!$I$40:$I$783,СВЦЭМ!$A$40:$A$783,$A342,СВЦЭМ!$B$40:$B$783,G$332)+'СЕТ СН'!$F$16</f>
        <v>0</v>
      </c>
      <c r="H342" s="36">
        <f>SUMIFS(СВЦЭМ!$I$40:$I$783,СВЦЭМ!$A$40:$A$783,$A342,СВЦЭМ!$B$40:$B$783,H$332)+'СЕТ СН'!$F$16</f>
        <v>0</v>
      </c>
      <c r="I342" s="36">
        <f>SUMIFS(СВЦЭМ!$I$40:$I$783,СВЦЭМ!$A$40:$A$783,$A342,СВЦЭМ!$B$40:$B$783,I$332)+'СЕТ СН'!$F$16</f>
        <v>0</v>
      </c>
      <c r="J342" s="36">
        <f>SUMIFS(СВЦЭМ!$I$40:$I$783,СВЦЭМ!$A$40:$A$783,$A342,СВЦЭМ!$B$40:$B$783,J$332)+'СЕТ СН'!$F$16</f>
        <v>0</v>
      </c>
      <c r="K342" s="36">
        <f>SUMIFS(СВЦЭМ!$I$40:$I$783,СВЦЭМ!$A$40:$A$783,$A342,СВЦЭМ!$B$40:$B$783,K$332)+'СЕТ СН'!$F$16</f>
        <v>0</v>
      </c>
      <c r="L342" s="36">
        <f>SUMIFS(СВЦЭМ!$I$40:$I$783,СВЦЭМ!$A$40:$A$783,$A342,СВЦЭМ!$B$40:$B$783,L$332)+'СЕТ СН'!$F$16</f>
        <v>0</v>
      </c>
      <c r="M342" s="36">
        <f>SUMIFS(СВЦЭМ!$I$40:$I$783,СВЦЭМ!$A$40:$A$783,$A342,СВЦЭМ!$B$40:$B$783,M$332)+'СЕТ СН'!$F$16</f>
        <v>0</v>
      </c>
      <c r="N342" s="36">
        <f>SUMIFS(СВЦЭМ!$I$40:$I$783,СВЦЭМ!$A$40:$A$783,$A342,СВЦЭМ!$B$40:$B$783,N$332)+'СЕТ СН'!$F$16</f>
        <v>0</v>
      </c>
      <c r="O342" s="36">
        <f>SUMIFS(СВЦЭМ!$I$40:$I$783,СВЦЭМ!$A$40:$A$783,$A342,СВЦЭМ!$B$40:$B$783,O$332)+'СЕТ СН'!$F$16</f>
        <v>0</v>
      </c>
      <c r="P342" s="36">
        <f>SUMIFS(СВЦЭМ!$I$40:$I$783,СВЦЭМ!$A$40:$A$783,$A342,СВЦЭМ!$B$40:$B$783,P$332)+'СЕТ СН'!$F$16</f>
        <v>0</v>
      </c>
      <c r="Q342" s="36">
        <f>SUMIFS(СВЦЭМ!$I$40:$I$783,СВЦЭМ!$A$40:$A$783,$A342,СВЦЭМ!$B$40:$B$783,Q$332)+'СЕТ СН'!$F$16</f>
        <v>0</v>
      </c>
      <c r="R342" s="36">
        <f>SUMIFS(СВЦЭМ!$I$40:$I$783,СВЦЭМ!$A$40:$A$783,$A342,СВЦЭМ!$B$40:$B$783,R$332)+'СЕТ СН'!$F$16</f>
        <v>0</v>
      </c>
      <c r="S342" s="36">
        <f>SUMIFS(СВЦЭМ!$I$40:$I$783,СВЦЭМ!$A$40:$A$783,$A342,СВЦЭМ!$B$40:$B$783,S$332)+'СЕТ СН'!$F$16</f>
        <v>0</v>
      </c>
      <c r="T342" s="36">
        <f>SUMIFS(СВЦЭМ!$I$40:$I$783,СВЦЭМ!$A$40:$A$783,$A342,СВЦЭМ!$B$40:$B$783,T$332)+'СЕТ СН'!$F$16</f>
        <v>0</v>
      </c>
      <c r="U342" s="36">
        <f>SUMIFS(СВЦЭМ!$I$40:$I$783,СВЦЭМ!$A$40:$A$783,$A342,СВЦЭМ!$B$40:$B$783,U$332)+'СЕТ СН'!$F$16</f>
        <v>0</v>
      </c>
      <c r="V342" s="36">
        <f>SUMIFS(СВЦЭМ!$I$40:$I$783,СВЦЭМ!$A$40:$A$783,$A342,СВЦЭМ!$B$40:$B$783,V$332)+'СЕТ СН'!$F$16</f>
        <v>0</v>
      </c>
      <c r="W342" s="36">
        <f>SUMIFS(СВЦЭМ!$I$40:$I$783,СВЦЭМ!$A$40:$A$783,$A342,СВЦЭМ!$B$40:$B$783,W$332)+'СЕТ СН'!$F$16</f>
        <v>0</v>
      </c>
      <c r="X342" s="36">
        <f>SUMIFS(СВЦЭМ!$I$40:$I$783,СВЦЭМ!$A$40:$A$783,$A342,СВЦЭМ!$B$40:$B$783,X$332)+'СЕТ СН'!$F$16</f>
        <v>0</v>
      </c>
      <c r="Y342" s="36">
        <f>SUMIFS(СВЦЭМ!$I$40:$I$783,СВЦЭМ!$A$40:$A$783,$A342,СВЦЭМ!$B$40:$B$783,Y$332)+'СЕТ СН'!$F$16</f>
        <v>0</v>
      </c>
    </row>
    <row r="343" spans="1:25" ht="15.75" hidden="1" x14ac:dyDescent="0.2">
      <c r="A343" s="35">
        <f t="shared" si="9"/>
        <v>45484</v>
      </c>
      <c r="B343" s="36">
        <f>SUMIFS(СВЦЭМ!$I$40:$I$783,СВЦЭМ!$A$40:$A$783,$A343,СВЦЭМ!$B$40:$B$783,B$332)+'СЕТ СН'!$F$16</f>
        <v>0</v>
      </c>
      <c r="C343" s="36">
        <f>SUMIFS(СВЦЭМ!$I$40:$I$783,СВЦЭМ!$A$40:$A$783,$A343,СВЦЭМ!$B$40:$B$783,C$332)+'СЕТ СН'!$F$16</f>
        <v>0</v>
      </c>
      <c r="D343" s="36">
        <f>SUMIFS(СВЦЭМ!$I$40:$I$783,СВЦЭМ!$A$40:$A$783,$A343,СВЦЭМ!$B$40:$B$783,D$332)+'СЕТ СН'!$F$16</f>
        <v>0</v>
      </c>
      <c r="E343" s="36">
        <f>SUMIFS(СВЦЭМ!$I$40:$I$783,СВЦЭМ!$A$40:$A$783,$A343,СВЦЭМ!$B$40:$B$783,E$332)+'СЕТ СН'!$F$16</f>
        <v>0</v>
      </c>
      <c r="F343" s="36">
        <f>SUMIFS(СВЦЭМ!$I$40:$I$783,СВЦЭМ!$A$40:$A$783,$A343,СВЦЭМ!$B$40:$B$783,F$332)+'СЕТ СН'!$F$16</f>
        <v>0</v>
      </c>
      <c r="G343" s="36">
        <f>SUMIFS(СВЦЭМ!$I$40:$I$783,СВЦЭМ!$A$40:$A$783,$A343,СВЦЭМ!$B$40:$B$783,G$332)+'СЕТ СН'!$F$16</f>
        <v>0</v>
      </c>
      <c r="H343" s="36">
        <f>SUMIFS(СВЦЭМ!$I$40:$I$783,СВЦЭМ!$A$40:$A$783,$A343,СВЦЭМ!$B$40:$B$783,H$332)+'СЕТ СН'!$F$16</f>
        <v>0</v>
      </c>
      <c r="I343" s="36">
        <f>SUMIFS(СВЦЭМ!$I$40:$I$783,СВЦЭМ!$A$40:$A$783,$A343,СВЦЭМ!$B$40:$B$783,I$332)+'СЕТ СН'!$F$16</f>
        <v>0</v>
      </c>
      <c r="J343" s="36">
        <f>SUMIFS(СВЦЭМ!$I$40:$I$783,СВЦЭМ!$A$40:$A$783,$A343,СВЦЭМ!$B$40:$B$783,J$332)+'СЕТ СН'!$F$16</f>
        <v>0</v>
      </c>
      <c r="K343" s="36">
        <f>SUMIFS(СВЦЭМ!$I$40:$I$783,СВЦЭМ!$A$40:$A$783,$A343,СВЦЭМ!$B$40:$B$783,K$332)+'СЕТ СН'!$F$16</f>
        <v>0</v>
      </c>
      <c r="L343" s="36">
        <f>SUMIFS(СВЦЭМ!$I$40:$I$783,СВЦЭМ!$A$40:$A$783,$A343,СВЦЭМ!$B$40:$B$783,L$332)+'СЕТ СН'!$F$16</f>
        <v>0</v>
      </c>
      <c r="M343" s="36">
        <f>SUMIFS(СВЦЭМ!$I$40:$I$783,СВЦЭМ!$A$40:$A$783,$A343,СВЦЭМ!$B$40:$B$783,M$332)+'СЕТ СН'!$F$16</f>
        <v>0</v>
      </c>
      <c r="N343" s="36">
        <f>SUMIFS(СВЦЭМ!$I$40:$I$783,СВЦЭМ!$A$40:$A$783,$A343,СВЦЭМ!$B$40:$B$783,N$332)+'СЕТ СН'!$F$16</f>
        <v>0</v>
      </c>
      <c r="O343" s="36">
        <f>SUMIFS(СВЦЭМ!$I$40:$I$783,СВЦЭМ!$A$40:$A$783,$A343,СВЦЭМ!$B$40:$B$783,O$332)+'СЕТ СН'!$F$16</f>
        <v>0</v>
      </c>
      <c r="P343" s="36">
        <f>SUMIFS(СВЦЭМ!$I$40:$I$783,СВЦЭМ!$A$40:$A$783,$A343,СВЦЭМ!$B$40:$B$783,P$332)+'СЕТ СН'!$F$16</f>
        <v>0</v>
      </c>
      <c r="Q343" s="36">
        <f>SUMIFS(СВЦЭМ!$I$40:$I$783,СВЦЭМ!$A$40:$A$783,$A343,СВЦЭМ!$B$40:$B$783,Q$332)+'СЕТ СН'!$F$16</f>
        <v>0</v>
      </c>
      <c r="R343" s="36">
        <f>SUMIFS(СВЦЭМ!$I$40:$I$783,СВЦЭМ!$A$40:$A$783,$A343,СВЦЭМ!$B$40:$B$783,R$332)+'СЕТ СН'!$F$16</f>
        <v>0</v>
      </c>
      <c r="S343" s="36">
        <f>SUMIFS(СВЦЭМ!$I$40:$I$783,СВЦЭМ!$A$40:$A$783,$A343,СВЦЭМ!$B$40:$B$783,S$332)+'СЕТ СН'!$F$16</f>
        <v>0</v>
      </c>
      <c r="T343" s="36">
        <f>SUMIFS(СВЦЭМ!$I$40:$I$783,СВЦЭМ!$A$40:$A$783,$A343,СВЦЭМ!$B$40:$B$783,T$332)+'СЕТ СН'!$F$16</f>
        <v>0</v>
      </c>
      <c r="U343" s="36">
        <f>SUMIFS(СВЦЭМ!$I$40:$I$783,СВЦЭМ!$A$40:$A$783,$A343,СВЦЭМ!$B$40:$B$783,U$332)+'СЕТ СН'!$F$16</f>
        <v>0</v>
      </c>
      <c r="V343" s="36">
        <f>SUMIFS(СВЦЭМ!$I$40:$I$783,СВЦЭМ!$A$40:$A$783,$A343,СВЦЭМ!$B$40:$B$783,V$332)+'СЕТ СН'!$F$16</f>
        <v>0</v>
      </c>
      <c r="W343" s="36">
        <f>SUMIFS(СВЦЭМ!$I$40:$I$783,СВЦЭМ!$A$40:$A$783,$A343,СВЦЭМ!$B$40:$B$783,W$332)+'СЕТ СН'!$F$16</f>
        <v>0</v>
      </c>
      <c r="X343" s="36">
        <f>SUMIFS(СВЦЭМ!$I$40:$I$783,СВЦЭМ!$A$40:$A$783,$A343,СВЦЭМ!$B$40:$B$783,X$332)+'СЕТ СН'!$F$16</f>
        <v>0</v>
      </c>
      <c r="Y343" s="36">
        <f>SUMIFS(СВЦЭМ!$I$40:$I$783,СВЦЭМ!$A$40:$A$783,$A343,СВЦЭМ!$B$40:$B$783,Y$332)+'СЕТ СН'!$F$16</f>
        <v>0</v>
      </c>
    </row>
    <row r="344" spans="1:25" ht="15.75" hidden="1" x14ac:dyDescent="0.2">
      <c r="A344" s="35">
        <f t="shared" si="9"/>
        <v>45485</v>
      </c>
      <c r="B344" s="36">
        <f>SUMIFS(СВЦЭМ!$I$40:$I$783,СВЦЭМ!$A$40:$A$783,$A344,СВЦЭМ!$B$40:$B$783,B$332)+'СЕТ СН'!$F$16</f>
        <v>0</v>
      </c>
      <c r="C344" s="36">
        <f>SUMIFS(СВЦЭМ!$I$40:$I$783,СВЦЭМ!$A$40:$A$783,$A344,СВЦЭМ!$B$40:$B$783,C$332)+'СЕТ СН'!$F$16</f>
        <v>0</v>
      </c>
      <c r="D344" s="36">
        <f>SUMIFS(СВЦЭМ!$I$40:$I$783,СВЦЭМ!$A$40:$A$783,$A344,СВЦЭМ!$B$40:$B$783,D$332)+'СЕТ СН'!$F$16</f>
        <v>0</v>
      </c>
      <c r="E344" s="36">
        <f>SUMIFS(СВЦЭМ!$I$40:$I$783,СВЦЭМ!$A$40:$A$783,$A344,СВЦЭМ!$B$40:$B$783,E$332)+'СЕТ СН'!$F$16</f>
        <v>0</v>
      </c>
      <c r="F344" s="36">
        <f>SUMIFS(СВЦЭМ!$I$40:$I$783,СВЦЭМ!$A$40:$A$783,$A344,СВЦЭМ!$B$40:$B$783,F$332)+'СЕТ СН'!$F$16</f>
        <v>0</v>
      </c>
      <c r="G344" s="36">
        <f>SUMIFS(СВЦЭМ!$I$40:$I$783,СВЦЭМ!$A$40:$A$783,$A344,СВЦЭМ!$B$40:$B$783,G$332)+'СЕТ СН'!$F$16</f>
        <v>0</v>
      </c>
      <c r="H344" s="36">
        <f>SUMIFS(СВЦЭМ!$I$40:$I$783,СВЦЭМ!$A$40:$A$783,$A344,СВЦЭМ!$B$40:$B$783,H$332)+'СЕТ СН'!$F$16</f>
        <v>0</v>
      </c>
      <c r="I344" s="36">
        <f>SUMIFS(СВЦЭМ!$I$40:$I$783,СВЦЭМ!$A$40:$A$783,$A344,СВЦЭМ!$B$40:$B$783,I$332)+'СЕТ СН'!$F$16</f>
        <v>0</v>
      </c>
      <c r="J344" s="36">
        <f>SUMIFS(СВЦЭМ!$I$40:$I$783,СВЦЭМ!$A$40:$A$783,$A344,СВЦЭМ!$B$40:$B$783,J$332)+'СЕТ СН'!$F$16</f>
        <v>0</v>
      </c>
      <c r="K344" s="36">
        <f>SUMIFS(СВЦЭМ!$I$40:$I$783,СВЦЭМ!$A$40:$A$783,$A344,СВЦЭМ!$B$40:$B$783,K$332)+'СЕТ СН'!$F$16</f>
        <v>0</v>
      </c>
      <c r="L344" s="36">
        <f>SUMIFS(СВЦЭМ!$I$40:$I$783,СВЦЭМ!$A$40:$A$783,$A344,СВЦЭМ!$B$40:$B$783,L$332)+'СЕТ СН'!$F$16</f>
        <v>0</v>
      </c>
      <c r="M344" s="36">
        <f>SUMIFS(СВЦЭМ!$I$40:$I$783,СВЦЭМ!$A$40:$A$783,$A344,СВЦЭМ!$B$40:$B$783,M$332)+'СЕТ СН'!$F$16</f>
        <v>0</v>
      </c>
      <c r="N344" s="36">
        <f>SUMIFS(СВЦЭМ!$I$40:$I$783,СВЦЭМ!$A$40:$A$783,$A344,СВЦЭМ!$B$40:$B$783,N$332)+'СЕТ СН'!$F$16</f>
        <v>0</v>
      </c>
      <c r="O344" s="36">
        <f>SUMIFS(СВЦЭМ!$I$40:$I$783,СВЦЭМ!$A$40:$A$783,$A344,СВЦЭМ!$B$40:$B$783,O$332)+'СЕТ СН'!$F$16</f>
        <v>0</v>
      </c>
      <c r="P344" s="36">
        <f>SUMIFS(СВЦЭМ!$I$40:$I$783,СВЦЭМ!$A$40:$A$783,$A344,СВЦЭМ!$B$40:$B$783,P$332)+'СЕТ СН'!$F$16</f>
        <v>0</v>
      </c>
      <c r="Q344" s="36">
        <f>SUMIFS(СВЦЭМ!$I$40:$I$783,СВЦЭМ!$A$40:$A$783,$A344,СВЦЭМ!$B$40:$B$783,Q$332)+'СЕТ СН'!$F$16</f>
        <v>0</v>
      </c>
      <c r="R344" s="36">
        <f>SUMIFS(СВЦЭМ!$I$40:$I$783,СВЦЭМ!$A$40:$A$783,$A344,СВЦЭМ!$B$40:$B$783,R$332)+'СЕТ СН'!$F$16</f>
        <v>0</v>
      </c>
      <c r="S344" s="36">
        <f>SUMIFS(СВЦЭМ!$I$40:$I$783,СВЦЭМ!$A$40:$A$783,$A344,СВЦЭМ!$B$40:$B$783,S$332)+'СЕТ СН'!$F$16</f>
        <v>0</v>
      </c>
      <c r="T344" s="36">
        <f>SUMIFS(СВЦЭМ!$I$40:$I$783,СВЦЭМ!$A$40:$A$783,$A344,СВЦЭМ!$B$40:$B$783,T$332)+'СЕТ СН'!$F$16</f>
        <v>0</v>
      </c>
      <c r="U344" s="36">
        <f>SUMIFS(СВЦЭМ!$I$40:$I$783,СВЦЭМ!$A$40:$A$783,$A344,СВЦЭМ!$B$40:$B$783,U$332)+'СЕТ СН'!$F$16</f>
        <v>0</v>
      </c>
      <c r="V344" s="36">
        <f>SUMIFS(СВЦЭМ!$I$40:$I$783,СВЦЭМ!$A$40:$A$783,$A344,СВЦЭМ!$B$40:$B$783,V$332)+'СЕТ СН'!$F$16</f>
        <v>0</v>
      </c>
      <c r="W344" s="36">
        <f>SUMIFS(СВЦЭМ!$I$40:$I$783,СВЦЭМ!$A$40:$A$783,$A344,СВЦЭМ!$B$40:$B$783,W$332)+'СЕТ СН'!$F$16</f>
        <v>0</v>
      </c>
      <c r="X344" s="36">
        <f>SUMIFS(СВЦЭМ!$I$40:$I$783,СВЦЭМ!$A$40:$A$783,$A344,СВЦЭМ!$B$40:$B$783,X$332)+'СЕТ СН'!$F$16</f>
        <v>0</v>
      </c>
      <c r="Y344" s="36">
        <f>SUMIFS(СВЦЭМ!$I$40:$I$783,СВЦЭМ!$A$40:$A$783,$A344,СВЦЭМ!$B$40:$B$783,Y$332)+'СЕТ СН'!$F$16</f>
        <v>0</v>
      </c>
    </row>
    <row r="345" spans="1:25" ht="15.75" hidden="1" x14ac:dyDescent="0.2">
      <c r="A345" s="35">
        <f t="shared" si="9"/>
        <v>45486</v>
      </c>
      <c r="B345" s="36">
        <f>SUMIFS(СВЦЭМ!$I$40:$I$783,СВЦЭМ!$A$40:$A$783,$A345,СВЦЭМ!$B$40:$B$783,B$332)+'СЕТ СН'!$F$16</f>
        <v>0</v>
      </c>
      <c r="C345" s="36">
        <f>SUMIFS(СВЦЭМ!$I$40:$I$783,СВЦЭМ!$A$40:$A$783,$A345,СВЦЭМ!$B$40:$B$783,C$332)+'СЕТ СН'!$F$16</f>
        <v>0</v>
      </c>
      <c r="D345" s="36">
        <f>SUMIFS(СВЦЭМ!$I$40:$I$783,СВЦЭМ!$A$40:$A$783,$A345,СВЦЭМ!$B$40:$B$783,D$332)+'СЕТ СН'!$F$16</f>
        <v>0</v>
      </c>
      <c r="E345" s="36">
        <f>SUMIFS(СВЦЭМ!$I$40:$I$783,СВЦЭМ!$A$40:$A$783,$A345,СВЦЭМ!$B$40:$B$783,E$332)+'СЕТ СН'!$F$16</f>
        <v>0</v>
      </c>
      <c r="F345" s="36">
        <f>SUMIFS(СВЦЭМ!$I$40:$I$783,СВЦЭМ!$A$40:$A$783,$A345,СВЦЭМ!$B$40:$B$783,F$332)+'СЕТ СН'!$F$16</f>
        <v>0</v>
      </c>
      <c r="G345" s="36">
        <f>SUMIFS(СВЦЭМ!$I$40:$I$783,СВЦЭМ!$A$40:$A$783,$A345,СВЦЭМ!$B$40:$B$783,G$332)+'СЕТ СН'!$F$16</f>
        <v>0</v>
      </c>
      <c r="H345" s="36">
        <f>SUMIFS(СВЦЭМ!$I$40:$I$783,СВЦЭМ!$A$40:$A$783,$A345,СВЦЭМ!$B$40:$B$783,H$332)+'СЕТ СН'!$F$16</f>
        <v>0</v>
      </c>
      <c r="I345" s="36">
        <f>SUMIFS(СВЦЭМ!$I$40:$I$783,СВЦЭМ!$A$40:$A$783,$A345,СВЦЭМ!$B$40:$B$783,I$332)+'СЕТ СН'!$F$16</f>
        <v>0</v>
      </c>
      <c r="J345" s="36">
        <f>SUMIFS(СВЦЭМ!$I$40:$I$783,СВЦЭМ!$A$40:$A$783,$A345,СВЦЭМ!$B$40:$B$783,J$332)+'СЕТ СН'!$F$16</f>
        <v>0</v>
      </c>
      <c r="K345" s="36">
        <f>SUMIFS(СВЦЭМ!$I$40:$I$783,СВЦЭМ!$A$40:$A$783,$A345,СВЦЭМ!$B$40:$B$783,K$332)+'СЕТ СН'!$F$16</f>
        <v>0</v>
      </c>
      <c r="L345" s="36">
        <f>SUMIFS(СВЦЭМ!$I$40:$I$783,СВЦЭМ!$A$40:$A$783,$A345,СВЦЭМ!$B$40:$B$783,L$332)+'СЕТ СН'!$F$16</f>
        <v>0</v>
      </c>
      <c r="M345" s="36">
        <f>SUMIFS(СВЦЭМ!$I$40:$I$783,СВЦЭМ!$A$40:$A$783,$A345,СВЦЭМ!$B$40:$B$783,M$332)+'СЕТ СН'!$F$16</f>
        <v>0</v>
      </c>
      <c r="N345" s="36">
        <f>SUMIFS(СВЦЭМ!$I$40:$I$783,СВЦЭМ!$A$40:$A$783,$A345,СВЦЭМ!$B$40:$B$783,N$332)+'СЕТ СН'!$F$16</f>
        <v>0</v>
      </c>
      <c r="O345" s="36">
        <f>SUMIFS(СВЦЭМ!$I$40:$I$783,СВЦЭМ!$A$40:$A$783,$A345,СВЦЭМ!$B$40:$B$783,O$332)+'СЕТ СН'!$F$16</f>
        <v>0</v>
      </c>
      <c r="P345" s="36">
        <f>SUMIFS(СВЦЭМ!$I$40:$I$783,СВЦЭМ!$A$40:$A$783,$A345,СВЦЭМ!$B$40:$B$783,P$332)+'СЕТ СН'!$F$16</f>
        <v>0</v>
      </c>
      <c r="Q345" s="36">
        <f>SUMIFS(СВЦЭМ!$I$40:$I$783,СВЦЭМ!$A$40:$A$783,$A345,СВЦЭМ!$B$40:$B$783,Q$332)+'СЕТ СН'!$F$16</f>
        <v>0</v>
      </c>
      <c r="R345" s="36">
        <f>SUMIFS(СВЦЭМ!$I$40:$I$783,СВЦЭМ!$A$40:$A$783,$A345,СВЦЭМ!$B$40:$B$783,R$332)+'СЕТ СН'!$F$16</f>
        <v>0</v>
      </c>
      <c r="S345" s="36">
        <f>SUMIFS(СВЦЭМ!$I$40:$I$783,СВЦЭМ!$A$40:$A$783,$A345,СВЦЭМ!$B$40:$B$783,S$332)+'СЕТ СН'!$F$16</f>
        <v>0</v>
      </c>
      <c r="T345" s="36">
        <f>SUMIFS(СВЦЭМ!$I$40:$I$783,СВЦЭМ!$A$40:$A$783,$A345,СВЦЭМ!$B$40:$B$783,T$332)+'СЕТ СН'!$F$16</f>
        <v>0</v>
      </c>
      <c r="U345" s="36">
        <f>SUMIFS(СВЦЭМ!$I$40:$I$783,СВЦЭМ!$A$40:$A$783,$A345,СВЦЭМ!$B$40:$B$783,U$332)+'СЕТ СН'!$F$16</f>
        <v>0</v>
      </c>
      <c r="V345" s="36">
        <f>SUMIFS(СВЦЭМ!$I$40:$I$783,СВЦЭМ!$A$40:$A$783,$A345,СВЦЭМ!$B$40:$B$783,V$332)+'СЕТ СН'!$F$16</f>
        <v>0</v>
      </c>
      <c r="W345" s="36">
        <f>SUMIFS(СВЦЭМ!$I$40:$I$783,СВЦЭМ!$A$40:$A$783,$A345,СВЦЭМ!$B$40:$B$783,W$332)+'СЕТ СН'!$F$16</f>
        <v>0</v>
      </c>
      <c r="X345" s="36">
        <f>SUMIFS(СВЦЭМ!$I$40:$I$783,СВЦЭМ!$A$40:$A$783,$A345,СВЦЭМ!$B$40:$B$783,X$332)+'СЕТ СН'!$F$16</f>
        <v>0</v>
      </c>
      <c r="Y345" s="36">
        <f>SUMIFS(СВЦЭМ!$I$40:$I$783,СВЦЭМ!$A$40:$A$783,$A345,СВЦЭМ!$B$40:$B$783,Y$332)+'СЕТ СН'!$F$16</f>
        <v>0</v>
      </c>
    </row>
    <row r="346" spans="1:25" ht="15.75" hidden="1" x14ac:dyDescent="0.2">
      <c r="A346" s="35">
        <f t="shared" si="9"/>
        <v>45487</v>
      </c>
      <c r="B346" s="36">
        <f>SUMIFS(СВЦЭМ!$I$40:$I$783,СВЦЭМ!$A$40:$A$783,$A346,СВЦЭМ!$B$40:$B$783,B$332)+'СЕТ СН'!$F$16</f>
        <v>0</v>
      </c>
      <c r="C346" s="36">
        <f>SUMIFS(СВЦЭМ!$I$40:$I$783,СВЦЭМ!$A$40:$A$783,$A346,СВЦЭМ!$B$40:$B$783,C$332)+'СЕТ СН'!$F$16</f>
        <v>0</v>
      </c>
      <c r="D346" s="36">
        <f>SUMIFS(СВЦЭМ!$I$40:$I$783,СВЦЭМ!$A$40:$A$783,$A346,СВЦЭМ!$B$40:$B$783,D$332)+'СЕТ СН'!$F$16</f>
        <v>0</v>
      </c>
      <c r="E346" s="36">
        <f>SUMIFS(СВЦЭМ!$I$40:$I$783,СВЦЭМ!$A$40:$A$783,$A346,СВЦЭМ!$B$40:$B$783,E$332)+'СЕТ СН'!$F$16</f>
        <v>0</v>
      </c>
      <c r="F346" s="36">
        <f>SUMIFS(СВЦЭМ!$I$40:$I$783,СВЦЭМ!$A$40:$A$783,$A346,СВЦЭМ!$B$40:$B$783,F$332)+'СЕТ СН'!$F$16</f>
        <v>0</v>
      </c>
      <c r="G346" s="36">
        <f>SUMIFS(СВЦЭМ!$I$40:$I$783,СВЦЭМ!$A$40:$A$783,$A346,СВЦЭМ!$B$40:$B$783,G$332)+'СЕТ СН'!$F$16</f>
        <v>0</v>
      </c>
      <c r="H346" s="36">
        <f>SUMIFS(СВЦЭМ!$I$40:$I$783,СВЦЭМ!$A$40:$A$783,$A346,СВЦЭМ!$B$40:$B$783,H$332)+'СЕТ СН'!$F$16</f>
        <v>0</v>
      </c>
      <c r="I346" s="36">
        <f>SUMIFS(СВЦЭМ!$I$40:$I$783,СВЦЭМ!$A$40:$A$783,$A346,СВЦЭМ!$B$40:$B$783,I$332)+'СЕТ СН'!$F$16</f>
        <v>0</v>
      </c>
      <c r="J346" s="36">
        <f>SUMIFS(СВЦЭМ!$I$40:$I$783,СВЦЭМ!$A$40:$A$783,$A346,СВЦЭМ!$B$40:$B$783,J$332)+'СЕТ СН'!$F$16</f>
        <v>0</v>
      </c>
      <c r="K346" s="36">
        <f>SUMIFS(СВЦЭМ!$I$40:$I$783,СВЦЭМ!$A$40:$A$783,$A346,СВЦЭМ!$B$40:$B$783,K$332)+'СЕТ СН'!$F$16</f>
        <v>0</v>
      </c>
      <c r="L346" s="36">
        <f>SUMIFS(СВЦЭМ!$I$40:$I$783,СВЦЭМ!$A$40:$A$783,$A346,СВЦЭМ!$B$40:$B$783,L$332)+'СЕТ СН'!$F$16</f>
        <v>0</v>
      </c>
      <c r="M346" s="36">
        <f>SUMIFS(СВЦЭМ!$I$40:$I$783,СВЦЭМ!$A$40:$A$783,$A346,СВЦЭМ!$B$40:$B$783,M$332)+'СЕТ СН'!$F$16</f>
        <v>0</v>
      </c>
      <c r="N346" s="36">
        <f>SUMIFS(СВЦЭМ!$I$40:$I$783,СВЦЭМ!$A$40:$A$783,$A346,СВЦЭМ!$B$40:$B$783,N$332)+'СЕТ СН'!$F$16</f>
        <v>0</v>
      </c>
      <c r="O346" s="36">
        <f>SUMIFS(СВЦЭМ!$I$40:$I$783,СВЦЭМ!$A$40:$A$783,$A346,СВЦЭМ!$B$40:$B$783,O$332)+'СЕТ СН'!$F$16</f>
        <v>0</v>
      </c>
      <c r="P346" s="36">
        <f>SUMIFS(СВЦЭМ!$I$40:$I$783,СВЦЭМ!$A$40:$A$783,$A346,СВЦЭМ!$B$40:$B$783,P$332)+'СЕТ СН'!$F$16</f>
        <v>0</v>
      </c>
      <c r="Q346" s="36">
        <f>SUMIFS(СВЦЭМ!$I$40:$I$783,СВЦЭМ!$A$40:$A$783,$A346,СВЦЭМ!$B$40:$B$783,Q$332)+'СЕТ СН'!$F$16</f>
        <v>0</v>
      </c>
      <c r="R346" s="36">
        <f>SUMIFS(СВЦЭМ!$I$40:$I$783,СВЦЭМ!$A$40:$A$783,$A346,СВЦЭМ!$B$40:$B$783,R$332)+'СЕТ СН'!$F$16</f>
        <v>0</v>
      </c>
      <c r="S346" s="36">
        <f>SUMIFS(СВЦЭМ!$I$40:$I$783,СВЦЭМ!$A$40:$A$783,$A346,СВЦЭМ!$B$40:$B$783,S$332)+'СЕТ СН'!$F$16</f>
        <v>0</v>
      </c>
      <c r="T346" s="36">
        <f>SUMIFS(СВЦЭМ!$I$40:$I$783,СВЦЭМ!$A$40:$A$783,$A346,СВЦЭМ!$B$40:$B$783,T$332)+'СЕТ СН'!$F$16</f>
        <v>0</v>
      </c>
      <c r="U346" s="36">
        <f>SUMIFS(СВЦЭМ!$I$40:$I$783,СВЦЭМ!$A$40:$A$783,$A346,СВЦЭМ!$B$40:$B$783,U$332)+'СЕТ СН'!$F$16</f>
        <v>0</v>
      </c>
      <c r="V346" s="36">
        <f>SUMIFS(СВЦЭМ!$I$40:$I$783,СВЦЭМ!$A$40:$A$783,$A346,СВЦЭМ!$B$40:$B$783,V$332)+'СЕТ СН'!$F$16</f>
        <v>0</v>
      </c>
      <c r="W346" s="36">
        <f>SUMIFS(СВЦЭМ!$I$40:$I$783,СВЦЭМ!$A$40:$A$783,$A346,СВЦЭМ!$B$40:$B$783,W$332)+'СЕТ СН'!$F$16</f>
        <v>0</v>
      </c>
      <c r="X346" s="36">
        <f>SUMIFS(СВЦЭМ!$I$40:$I$783,СВЦЭМ!$A$40:$A$783,$A346,СВЦЭМ!$B$40:$B$783,X$332)+'СЕТ СН'!$F$16</f>
        <v>0</v>
      </c>
      <c r="Y346" s="36">
        <f>SUMIFS(СВЦЭМ!$I$40:$I$783,СВЦЭМ!$A$40:$A$783,$A346,СВЦЭМ!$B$40:$B$783,Y$332)+'СЕТ СН'!$F$16</f>
        <v>0</v>
      </c>
    </row>
    <row r="347" spans="1:25" ht="15.75" hidden="1" x14ac:dyDescent="0.2">
      <c r="A347" s="35">
        <f t="shared" si="9"/>
        <v>45488</v>
      </c>
      <c r="B347" s="36">
        <f>SUMIFS(СВЦЭМ!$I$40:$I$783,СВЦЭМ!$A$40:$A$783,$A347,СВЦЭМ!$B$40:$B$783,B$332)+'СЕТ СН'!$F$16</f>
        <v>0</v>
      </c>
      <c r="C347" s="36">
        <f>SUMIFS(СВЦЭМ!$I$40:$I$783,СВЦЭМ!$A$40:$A$783,$A347,СВЦЭМ!$B$40:$B$783,C$332)+'СЕТ СН'!$F$16</f>
        <v>0</v>
      </c>
      <c r="D347" s="36">
        <f>SUMIFS(СВЦЭМ!$I$40:$I$783,СВЦЭМ!$A$40:$A$783,$A347,СВЦЭМ!$B$40:$B$783,D$332)+'СЕТ СН'!$F$16</f>
        <v>0</v>
      </c>
      <c r="E347" s="36">
        <f>SUMIFS(СВЦЭМ!$I$40:$I$783,СВЦЭМ!$A$40:$A$783,$A347,СВЦЭМ!$B$40:$B$783,E$332)+'СЕТ СН'!$F$16</f>
        <v>0</v>
      </c>
      <c r="F347" s="36">
        <f>SUMIFS(СВЦЭМ!$I$40:$I$783,СВЦЭМ!$A$40:$A$783,$A347,СВЦЭМ!$B$40:$B$783,F$332)+'СЕТ СН'!$F$16</f>
        <v>0</v>
      </c>
      <c r="G347" s="36">
        <f>SUMIFS(СВЦЭМ!$I$40:$I$783,СВЦЭМ!$A$40:$A$783,$A347,СВЦЭМ!$B$40:$B$783,G$332)+'СЕТ СН'!$F$16</f>
        <v>0</v>
      </c>
      <c r="H347" s="36">
        <f>SUMIFS(СВЦЭМ!$I$40:$I$783,СВЦЭМ!$A$40:$A$783,$A347,СВЦЭМ!$B$40:$B$783,H$332)+'СЕТ СН'!$F$16</f>
        <v>0</v>
      </c>
      <c r="I347" s="36">
        <f>SUMIFS(СВЦЭМ!$I$40:$I$783,СВЦЭМ!$A$40:$A$783,$A347,СВЦЭМ!$B$40:$B$783,I$332)+'СЕТ СН'!$F$16</f>
        <v>0</v>
      </c>
      <c r="J347" s="36">
        <f>SUMIFS(СВЦЭМ!$I$40:$I$783,СВЦЭМ!$A$40:$A$783,$A347,СВЦЭМ!$B$40:$B$783,J$332)+'СЕТ СН'!$F$16</f>
        <v>0</v>
      </c>
      <c r="K347" s="36">
        <f>SUMIFS(СВЦЭМ!$I$40:$I$783,СВЦЭМ!$A$40:$A$783,$A347,СВЦЭМ!$B$40:$B$783,K$332)+'СЕТ СН'!$F$16</f>
        <v>0</v>
      </c>
      <c r="L347" s="36">
        <f>SUMIFS(СВЦЭМ!$I$40:$I$783,СВЦЭМ!$A$40:$A$783,$A347,СВЦЭМ!$B$40:$B$783,L$332)+'СЕТ СН'!$F$16</f>
        <v>0</v>
      </c>
      <c r="M347" s="36">
        <f>SUMIFS(СВЦЭМ!$I$40:$I$783,СВЦЭМ!$A$40:$A$783,$A347,СВЦЭМ!$B$40:$B$783,M$332)+'СЕТ СН'!$F$16</f>
        <v>0</v>
      </c>
      <c r="N347" s="36">
        <f>SUMIFS(СВЦЭМ!$I$40:$I$783,СВЦЭМ!$A$40:$A$783,$A347,СВЦЭМ!$B$40:$B$783,N$332)+'СЕТ СН'!$F$16</f>
        <v>0</v>
      </c>
      <c r="O347" s="36">
        <f>SUMIFS(СВЦЭМ!$I$40:$I$783,СВЦЭМ!$A$40:$A$783,$A347,СВЦЭМ!$B$40:$B$783,O$332)+'СЕТ СН'!$F$16</f>
        <v>0</v>
      </c>
      <c r="P347" s="36">
        <f>SUMIFS(СВЦЭМ!$I$40:$I$783,СВЦЭМ!$A$40:$A$783,$A347,СВЦЭМ!$B$40:$B$783,P$332)+'СЕТ СН'!$F$16</f>
        <v>0</v>
      </c>
      <c r="Q347" s="36">
        <f>SUMIFS(СВЦЭМ!$I$40:$I$783,СВЦЭМ!$A$40:$A$783,$A347,СВЦЭМ!$B$40:$B$783,Q$332)+'СЕТ СН'!$F$16</f>
        <v>0</v>
      </c>
      <c r="R347" s="36">
        <f>SUMIFS(СВЦЭМ!$I$40:$I$783,СВЦЭМ!$A$40:$A$783,$A347,СВЦЭМ!$B$40:$B$783,R$332)+'СЕТ СН'!$F$16</f>
        <v>0</v>
      </c>
      <c r="S347" s="36">
        <f>SUMIFS(СВЦЭМ!$I$40:$I$783,СВЦЭМ!$A$40:$A$783,$A347,СВЦЭМ!$B$40:$B$783,S$332)+'СЕТ СН'!$F$16</f>
        <v>0</v>
      </c>
      <c r="T347" s="36">
        <f>SUMIFS(СВЦЭМ!$I$40:$I$783,СВЦЭМ!$A$40:$A$783,$A347,СВЦЭМ!$B$40:$B$783,T$332)+'СЕТ СН'!$F$16</f>
        <v>0</v>
      </c>
      <c r="U347" s="36">
        <f>SUMIFS(СВЦЭМ!$I$40:$I$783,СВЦЭМ!$A$40:$A$783,$A347,СВЦЭМ!$B$40:$B$783,U$332)+'СЕТ СН'!$F$16</f>
        <v>0</v>
      </c>
      <c r="V347" s="36">
        <f>SUMIFS(СВЦЭМ!$I$40:$I$783,СВЦЭМ!$A$40:$A$783,$A347,СВЦЭМ!$B$40:$B$783,V$332)+'СЕТ СН'!$F$16</f>
        <v>0</v>
      </c>
      <c r="W347" s="36">
        <f>SUMIFS(СВЦЭМ!$I$40:$I$783,СВЦЭМ!$A$40:$A$783,$A347,СВЦЭМ!$B$40:$B$783,W$332)+'СЕТ СН'!$F$16</f>
        <v>0</v>
      </c>
      <c r="X347" s="36">
        <f>SUMIFS(СВЦЭМ!$I$40:$I$783,СВЦЭМ!$A$40:$A$783,$A347,СВЦЭМ!$B$40:$B$783,X$332)+'СЕТ СН'!$F$16</f>
        <v>0</v>
      </c>
      <c r="Y347" s="36">
        <f>SUMIFS(СВЦЭМ!$I$40:$I$783,СВЦЭМ!$A$40:$A$783,$A347,СВЦЭМ!$B$40:$B$783,Y$332)+'СЕТ СН'!$F$16</f>
        <v>0</v>
      </c>
    </row>
    <row r="348" spans="1:25" ht="15.75" hidden="1" x14ac:dyDescent="0.2">
      <c r="A348" s="35">
        <f t="shared" si="9"/>
        <v>45489</v>
      </c>
      <c r="B348" s="36">
        <f>SUMIFS(СВЦЭМ!$I$40:$I$783,СВЦЭМ!$A$40:$A$783,$A348,СВЦЭМ!$B$40:$B$783,B$332)+'СЕТ СН'!$F$16</f>
        <v>0</v>
      </c>
      <c r="C348" s="36">
        <f>SUMIFS(СВЦЭМ!$I$40:$I$783,СВЦЭМ!$A$40:$A$783,$A348,СВЦЭМ!$B$40:$B$783,C$332)+'СЕТ СН'!$F$16</f>
        <v>0</v>
      </c>
      <c r="D348" s="36">
        <f>SUMIFS(СВЦЭМ!$I$40:$I$783,СВЦЭМ!$A$40:$A$783,$A348,СВЦЭМ!$B$40:$B$783,D$332)+'СЕТ СН'!$F$16</f>
        <v>0</v>
      </c>
      <c r="E348" s="36">
        <f>SUMIFS(СВЦЭМ!$I$40:$I$783,СВЦЭМ!$A$40:$A$783,$A348,СВЦЭМ!$B$40:$B$783,E$332)+'СЕТ СН'!$F$16</f>
        <v>0</v>
      </c>
      <c r="F348" s="36">
        <f>SUMIFS(СВЦЭМ!$I$40:$I$783,СВЦЭМ!$A$40:$A$783,$A348,СВЦЭМ!$B$40:$B$783,F$332)+'СЕТ СН'!$F$16</f>
        <v>0</v>
      </c>
      <c r="G348" s="36">
        <f>SUMIFS(СВЦЭМ!$I$40:$I$783,СВЦЭМ!$A$40:$A$783,$A348,СВЦЭМ!$B$40:$B$783,G$332)+'СЕТ СН'!$F$16</f>
        <v>0</v>
      </c>
      <c r="H348" s="36">
        <f>SUMIFS(СВЦЭМ!$I$40:$I$783,СВЦЭМ!$A$40:$A$783,$A348,СВЦЭМ!$B$40:$B$783,H$332)+'СЕТ СН'!$F$16</f>
        <v>0</v>
      </c>
      <c r="I348" s="36">
        <f>SUMIFS(СВЦЭМ!$I$40:$I$783,СВЦЭМ!$A$40:$A$783,$A348,СВЦЭМ!$B$40:$B$783,I$332)+'СЕТ СН'!$F$16</f>
        <v>0</v>
      </c>
      <c r="J348" s="36">
        <f>SUMIFS(СВЦЭМ!$I$40:$I$783,СВЦЭМ!$A$40:$A$783,$A348,СВЦЭМ!$B$40:$B$783,J$332)+'СЕТ СН'!$F$16</f>
        <v>0</v>
      </c>
      <c r="K348" s="36">
        <f>SUMIFS(СВЦЭМ!$I$40:$I$783,СВЦЭМ!$A$40:$A$783,$A348,СВЦЭМ!$B$40:$B$783,K$332)+'СЕТ СН'!$F$16</f>
        <v>0</v>
      </c>
      <c r="L348" s="36">
        <f>SUMIFS(СВЦЭМ!$I$40:$I$783,СВЦЭМ!$A$40:$A$783,$A348,СВЦЭМ!$B$40:$B$783,L$332)+'СЕТ СН'!$F$16</f>
        <v>0</v>
      </c>
      <c r="M348" s="36">
        <f>SUMIFS(СВЦЭМ!$I$40:$I$783,СВЦЭМ!$A$40:$A$783,$A348,СВЦЭМ!$B$40:$B$783,M$332)+'СЕТ СН'!$F$16</f>
        <v>0</v>
      </c>
      <c r="N348" s="36">
        <f>SUMIFS(СВЦЭМ!$I$40:$I$783,СВЦЭМ!$A$40:$A$783,$A348,СВЦЭМ!$B$40:$B$783,N$332)+'СЕТ СН'!$F$16</f>
        <v>0</v>
      </c>
      <c r="O348" s="36">
        <f>SUMIFS(СВЦЭМ!$I$40:$I$783,СВЦЭМ!$A$40:$A$783,$A348,СВЦЭМ!$B$40:$B$783,O$332)+'СЕТ СН'!$F$16</f>
        <v>0</v>
      </c>
      <c r="P348" s="36">
        <f>SUMIFS(СВЦЭМ!$I$40:$I$783,СВЦЭМ!$A$40:$A$783,$A348,СВЦЭМ!$B$40:$B$783,P$332)+'СЕТ СН'!$F$16</f>
        <v>0</v>
      </c>
      <c r="Q348" s="36">
        <f>SUMIFS(СВЦЭМ!$I$40:$I$783,СВЦЭМ!$A$40:$A$783,$A348,СВЦЭМ!$B$40:$B$783,Q$332)+'СЕТ СН'!$F$16</f>
        <v>0</v>
      </c>
      <c r="R348" s="36">
        <f>SUMIFS(СВЦЭМ!$I$40:$I$783,СВЦЭМ!$A$40:$A$783,$A348,СВЦЭМ!$B$40:$B$783,R$332)+'СЕТ СН'!$F$16</f>
        <v>0</v>
      </c>
      <c r="S348" s="36">
        <f>SUMIFS(СВЦЭМ!$I$40:$I$783,СВЦЭМ!$A$40:$A$783,$A348,СВЦЭМ!$B$40:$B$783,S$332)+'СЕТ СН'!$F$16</f>
        <v>0</v>
      </c>
      <c r="T348" s="36">
        <f>SUMIFS(СВЦЭМ!$I$40:$I$783,СВЦЭМ!$A$40:$A$783,$A348,СВЦЭМ!$B$40:$B$783,T$332)+'СЕТ СН'!$F$16</f>
        <v>0</v>
      </c>
      <c r="U348" s="36">
        <f>SUMIFS(СВЦЭМ!$I$40:$I$783,СВЦЭМ!$A$40:$A$783,$A348,СВЦЭМ!$B$40:$B$783,U$332)+'СЕТ СН'!$F$16</f>
        <v>0</v>
      </c>
      <c r="V348" s="36">
        <f>SUMIFS(СВЦЭМ!$I$40:$I$783,СВЦЭМ!$A$40:$A$783,$A348,СВЦЭМ!$B$40:$B$783,V$332)+'СЕТ СН'!$F$16</f>
        <v>0</v>
      </c>
      <c r="W348" s="36">
        <f>SUMIFS(СВЦЭМ!$I$40:$I$783,СВЦЭМ!$A$40:$A$783,$A348,СВЦЭМ!$B$40:$B$783,W$332)+'СЕТ СН'!$F$16</f>
        <v>0</v>
      </c>
      <c r="X348" s="36">
        <f>SUMIFS(СВЦЭМ!$I$40:$I$783,СВЦЭМ!$A$40:$A$783,$A348,СВЦЭМ!$B$40:$B$783,X$332)+'СЕТ СН'!$F$16</f>
        <v>0</v>
      </c>
      <c r="Y348" s="36">
        <f>SUMIFS(СВЦЭМ!$I$40:$I$783,СВЦЭМ!$A$40:$A$783,$A348,СВЦЭМ!$B$40:$B$783,Y$332)+'СЕТ СН'!$F$16</f>
        <v>0</v>
      </c>
    </row>
    <row r="349" spans="1:25" ht="15.75" hidden="1" x14ac:dyDescent="0.2">
      <c r="A349" s="35">
        <f t="shared" si="9"/>
        <v>45490</v>
      </c>
      <c r="B349" s="36">
        <f>SUMIFS(СВЦЭМ!$I$40:$I$783,СВЦЭМ!$A$40:$A$783,$A349,СВЦЭМ!$B$40:$B$783,B$332)+'СЕТ СН'!$F$16</f>
        <v>0</v>
      </c>
      <c r="C349" s="36">
        <f>SUMIFS(СВЦЭМ!$I$40:$I$783,СВЦЭМ!$A$40:$A$783,$A349,СВЦЭМ!$B$40:$B$783,C$332)+'СЕТ СН'!$F$16</f>
        <v>0</v>
      </c>
      <c r="D349" s="36">
        <f>SUMIFS(СВЦЭМ!$I$40:$I$783,СВЦЭМ!$A$40:$A$783,$A349,СВЦЭМ!$B$40:$B$783,D$332)+'СЕТ СН'!$F$16</f>
        <v>0</v>
      </c>
      <c r="E349" s="36">
        <f>SUMIFS(СВЦЭМ!$I$40:$I$783,СВЦЭМ!$A$40:$A$783,$A349,СВЦЭМ!$B$40:$B$783,E$332)+'СЕТ СН'!$F$16</f>
        <v>0</v>
      </c>
      <c r="F349" s="36">
        <f>SUMIFS(СВЦЭМ!$I$40:$I$783,СВЦЭМ!$A$40:$A$783,$A349,СВЦЭМ!$B$40:$B$783,F$332)+'СЕТ СН'!$F$16</f>
        <v>0</v>
      </c>
      <c r="G349" s="36">
        <f>SUMIFS(СВЦЭМ!$I$40:$I$783,СВЦЭМ!$A$40:$A$783,$A349,СВЦЭМ!$B$40:$B$783,G$332)+'СЕТ СН'!$F$16</f>
        <v>0</v>
      </c>
      <c r="H349" s="36">
        <f>SUMIFS(СВЦЭМ!$I$40:$I$783,СВЦЭМ!$A$40:$A$783,$A349,СВЦЭМ!$B$40:$B$783,H$332)+'СЕТ СН'!$F$16</f>
        <v>0</v>
      </c>
      <c r="I349" s="36">
        <f>SUMIFS(СВЦЭМ!$I$40:$I$783,СВЦЭМ!$A$40:$A$783,$A349,СВЦЭМ!$B$40:$B$783,I$332)+'СЕТ СН'!$F$16</f>
        <v>0</v>
      </c>
      <c r="J349" s="36">
        <f>SUMIFS(СВЦЭМ!$I$40:$I$783,СВЦЭМ!$A$40:$A$783,$A349,СВЦЭМ!$B$40:$B$783,J$332)+'СЕТ СН'!$F$16</f>
        <v>0</v>
      </c>
      <c r="K349" s="36">
        <f>SUMIFS(СВЦЭМ!$I$40:$I$783,СВЦЭМ!$A$40:$A$783,$A349,СВЦЭМ!$B$40:$B$783,K$332)+'СЕТ СН'!$F$16</f>
        <v>0</v>
      </c>
      <c r="L349" s="36">
        <f>SUMIFS(СВЦЭМ!$I$40:$I$783,СВЦЭМ!$A$40:$A$783,$A349,СВЦЭМ!$B$40:$B$783,L$332)+'СЕТ СН'!$F$16</f>
        <v>0</v>
      </c>
      <c r="M349" s="36">
        <f>SUMIFS(СВЦЭМ!$I$40:$I$783,СВЦЭМ!$A$40:$A$783,$A349,СВЦЭМ!$B$40:$B$783,M$332)+'СЕТ СН'!$F$16</f>
        <v>0</v>
      </c>
      <c r="N349" s="36">
        <f>SUMIFS(СВЦЭМ!$I$40:$I$783,СВЦЭМ!$A$40:$A$783,$A349,СВЦЭМ!$B$40:$B$783,N$332)+'СЕТ СН'!$F$16</f>
        <v>0</v>
      </c>
      <c r="O349" s="36">
        <f>SUMIFS(СВЦЭМ!$I$40:$I$783,СВЦЭМ!$A$40:$A$783,$A349,СВЦЭМ!$B$40:$B$783,O$332)+'СЕТ СН'!$F$16</f>
        <v>0</v>
      </c>
      <c r="P349" s="36">
        <f>SUMIFS(СВЦЭМ!$I$40:$I$783,СВЦЭМ!$A$40:$A$783,$A349,СВЦЭМ!$B$40:$B$783,P$332)+'СЕТ СН'!$F$16</f>
        <v>0</v>
      </c>
      <c r="Q349" s="36">
        <f>SUMIFS(СВЦЭМ!$I$40:$I$783,СВЦЭМ!$A$40:$A$783,$A349,СВЦЭМ!$B$40:$B$783,Q$332)+'СЕТ СН'!$F$16</f>
        <v>0</v>
      </c>
      <c r="R349" s="36">
        <f>SUMIFS(СВЦЭМ!$I$40:$I$783,СВЦЭМ!$A$40:$A$783,$A349,СВЦЭМ!$B$40:$B$783,R$332)+'СЕТ СН'!$F$16</f>
        <v>0</v>
      </c>
      <c r="S349" s="36">
        <f>SUMIFS(СВЦЭМ!$I$40:$I$783,СВЦЭМ!$A$40:$A$783,$A349,СВЦЭМ!$B$40:$B$783,S$332)+'СЕТ СН'!$F$16</f>
        <v>0</v>
      </c>
      <c r="T349" s="36">
        <f>SUMIFS(СВЦЭМ!$I$40:$I$783,СВЦЭМ!$A$40:$A$783,$A349,СВЦЭМ!$B$40:$B$783,T$332)+'СЕТ СН'!$F$16</f>
        <v>0</v>
      </c>
      <c r="U349" s="36">
        <f>SUMIFS(СВЦЭМ!$I$40:$I$783,СВЦЭМ!$A$40:$A$783,$A349,СВЦЭМ!$B$40:$B$783,U$332)+'СЕТ СН'!$F$16</f>
        <v>0</v>
      </c>
      <c r="V349" s="36">
        <f>SUMIFS(СВЦЭМ!$I$40:$I$783,СВЦЭМ!$A$40:$A$783,$A349,СВЦЭМ!$B$40:$B$783,V$332)+'СЕТ СН'!$F$16</f>
        <v>0</v>
      </c>
      <c r="W349" s="36">
        <f>SUMIFS(СВЦЭМ!$I$40:$I$783,СВЦЭМ!$A$40:$A$783,$A349,СВЦЭМ!$B$40:$B$783,W$332)+'СЕТ СН'!$F$16</f>
        <v>0</v>
      </c>
      <c r="X349" s="36">
        <f>SUMIFS(СВЦЭМ!$I$40:$I$783,СВЦЭМ!$A$40:$A$783,$A349,СВЦЭМ!$B$40:$B$783,X$332)+'СЕТ СН'!$F$16</f>
        <v>0</v>
      </c>
      <c r="Y349" s="36">
        <f>SUMIFS(СВЦЭМ!$I$40:$I$783,СВЦЭМ!$A$40:$A$783,$A349,СВЦЭМ!$B$40:$B$783,Y$332)+'СЕТ СН'!$F$16</f>
        <v>0</v>
      </c>
    </row>
    <row r="350" spans="1:25" ht="15.75" hidden="1" x14ac:dyDescent="0.2">
      <c r="A350" s="35">
        <f t="shared" si="9"/>
        <v>45491</v>
      </c>
      <c r="B350" s="36">
        <f>SUMIFS(СВЦЭМ!$I$40:$I$783,СВЦЭМ!$A$40:$A$783,$A350,СВЦЭМ!$B$40:$B$783,B$332)+'СЕТ СН'!$F$16</f>
        <v>0</v>
      </c>
      <c r="C350" s="36">
        <f>SUMIFS(СВЦЭМ!$I$40:$I$783,СВЦЭМ!$A$40:$A$783,$A350,СВЦЭМ!$B$40:$B$783,C$332)+'СЕТ СН'!$F$16</f>
        <v>0</v>
      </c>
      <c r="D350" s="36">
        <f>SUMIFS(СВЦЭМ!$I$40:$I$783,СВЦЭМ!$A$40:$A$783,$A350,СВЦЭМ!$B$40:$B$783,D$332)+'СЕТ СН'!$F$16</f>
        <v>0</v>
      </c>
      <c r="E350" s="36">
        <f>SUMIFS(СВЦЭМ!$I$40:$I$783,СВЦЭМ!$A$40:$A$783,$A350,СВЦЭМ!$B$40:$B$783,E$332)+'СЕТ СН'!$F$16</f>
        <v>0</v>
      </c>
      <c r="F350" s="36">
        <f>SUMIFS(СВЦЭМ!$I$40:$I$783,СВЦЭМ!$A$40:$A$783,$A350,СВЦЭМ!$B$40:$B$783,F$332)+'СЕТ СН'!$F$16</f>
        <v>0</v>
      </c>
      <c r="G350" s="36">
        <f>SUMIFS(СВЦЭМ!$I$40:$I$783,СВЦЭМ!$A$40:$A$783,$A350,СВЦЭМ!$B$40:$B$783,G$332)+'СЕТ СН'!$F$16</f>
        <v>0</v>
      </c>
      <c r="H350" s="36">
        <f>SUMIFS(СВЦЭМ!$I$40:$I$783,СВЦЭМ!$A$40:$A$783,$A350,СВЦЭМ!$B$40:$B$783,H$332)+'СЕТ СН'!$F$16</f>
        <v>0</v>
      </c>
      <c r="I350" s="36">
        <f>SUMIFS(СВЦЭМ!$I$40:$I$783,СВЦЭМ!$A$40:$A$783,$A350,СВЦЭМ!$B$40:$B$783,I$332)+'СЕТ СН'!$F$16</f>
        <v>0</v>
      </c>
      <c r="J350" s="36">
        <f>SUMIFS(СВЦЭМ!$I$40:$I$783,СВЦЭМ!$A$40:$A$783,$A350,СВЦЭМ!$B$40:$B$783,J$332)+'СЕТ СН'!$F$16</f>
        <v>0</v>
      </c>
      <c r="K350" s="36">
        <f>SUMIFS(СВЦЭМ!$I$40:$I$783,СВЦЭМ!$A$40:$A$783,$A350,СВЦЭМ!$B$40:$B$783,K$332)+'СЕТ СН'!$F$16</f>
        <v>0</v>
      </c>
      <c r="L350" s="36">
        <f>SUMIFS(СВЦЭМ!$I$40:$I$783,СВЦЭМ!$A$40:$A$783,$A350,СВЦЭМ!$B$40:$B$783,L$332)+'СЕТ СН'!$F$16</f>
        <v>0</v>
      </c>
      <c r="M350" s="36">
        <f>SUMIFS(СВЦЭМ!$I$40:$I$783,СВЦЭМ!$A$40:$A$783,$A350,СВЦЭМ!$B$40:$B$783,M$332)+'СЕТ СН'!$F$16</f>
        <v>0</v>
      </c>
      <c r="N350" s="36">
        <f>SUMIFS(СВЦЭМ!$I$40:$I$783,СВЦЭМ!$A$40:$A$783,$A350,СВЦЭМ!$B$40:$B$783,N$332)+'СЕТ СН'!$F$16</f>
        <v>0</v>
      </c>
      <c r="O350" s="36">
        <f>SUMIFS(СВЦЭМ!$I$40:$I$783,СВЦЭМ!$A$40:$A$783,$A350,СВЦЭМ!$B$40:$B$783,O$332)+'СЕТ СН'!$F$16</f>
        <v>0</v>
      </c>
      <c r="P350" s="36">
        <f>SUMIFS(СВЦЭМ!$I$40:$I$783,СВЦЭМ!$A$40:$A$783,$A350,СВЦЭМ!$B$40:$B$783,P$332)+'СЕТ СН'!$F$16</f>
        <v>0</v>
      </c>
      <c r="Q350" s="36">
        <f>SUMIFS(СВЦЭМ!$I$40:$I$783,СВЦЭМ!$A$40:$A$783,$A350,СВЦЭМ!$B$40:$B$783,Q$332)+'СЕТ СН'!$F$16</f>
        <v>0</v>
      </c>
      <c r="R350" s="36">
        <f>SUMIFS(СВЦЭМ!$I$40:$I$783,СВЦЭМ!$A$40:$A$783,$A350,СВЦЭМ!$B$40:$B$783,R$332)+'СЕТ СН'!$F$16</f>
        <v>0</v>
      </c>
      <c r="S350" s="36">
        <f>SUMIFS(СВЦЭМ!$I$40:$I$783,СВЦЭМ!$A$40:$A$783,$A350,СВЦЭМ!$B$40:$B$783,S$332)+'СЕТ СН'!$F$16</f>
        <v>0</v>
      </c>
      <c r="T350" s="36">
        <f>SUMIFS(СВЦЭМ!$I$40:$I$783,СВЦЭМ!$A$40:$A$783,$A350,СВЦЭМ!$B$40:$B$783,T$332)+'СЕТ СН'!$F$16</f>
        <v>0</v>
      </c>
      <c r="U350" s="36">
        <f>SUMIFS(СВЦЭМ!$I$40:$I$783,СВЦЭМ!$A$40:$A$783,$A350,СВЦЭМ!$B$40:$B$783,U$332)+'СЕТ СН'!$F$16</f>
        <v>0</v>
      </c>
      <c r="V350" s="36">
        <f>SUMIFS(СВЦЭМ!$I$40:$I$783,СВЦЭМ!$A$40:$A$783,$A350,СВЦЭМ!$B$40:$B$783,V$332)+'СЕТ СН'!$F$16</f>
        <v>0</v>
      </c>
      <c r="W350" s="36">
        <f>SUMIFS(СВЦЭМ!$I$40:$I$783,СВЦЭМ!$A$40:$A$783,$A350,СВЦЭМ!$B$40:$B$783,W$332)+'СЕТ СН'!$F$16</f>
        <v>0</v>
      </c>
      <c r="X350" s="36">
        <f>SUMIFS(СВЦЭМ!$I$40:$I$783,СВЦЭМ!$A$40:$A$783,$A350,СВЦЭМ!$B$40:$B$783,X$332)+'СЕТ СН'!$F$16</f>
        <v>0</v>
      </c>
      <c r="Y350" s="36">
        <f>SUMIFS(СВЦЭМ!$I$40:$I$783,СВЦЭМ!$A$40:$A$783,$A350,СВЦЭМ!$B$40:$B$783,Y$332)+'СЕТ СН'!$F$16</f>
        <v>0</v>
      </c>
    </row>
    <row r="351" spans="1:25" ht="15.75" hidden="1" x14ac:dyDescent="0.2">
      <c r="A351" s="35">
        <f t="shared" si="9"/>
        <v>45492</v>
      </c>
      <c r="B351" s="36">
        <f>SUMIFS(СВЦЭМ!$I$40:$I$783,СВЦЭМ!$A$40:$A$783,$A351,СВЦЭМ!$B$40:$B$783,B$332)+'СЕТ СН'!$F$16</f>
        <v>0</v>
      </c>
      <c r="C351" s="36">
        <f>SUMIFS(СВЦЭМ!$I$40:$I$783,СВЦЭМ!$A$40:$A$783,$A351,СВЦЭМ!$B$40:$B$783,C$332)+'СЕТ СН'!$F$16</f>
        <v>0</v>
      </c>
      <c r="D351" s="36">
        <f>SUMIFS(СВЦЭМ!$I$40:$I$783,СВЦЭМ!$A$40:$A$783,$A351,СВЦЭМ!$B$40:$B$783,D$332)+'СЕТ СН'!$F$16</f>
        <v>0</v>
      </c>
      <c r="E351" s="36">
        <f>SUMIFS(СВЦЭМ!$I$40:$I$783,СВЦЭМ!$A$40:$A$783,$A351,СВЦЭМ!$B$40:$B$783,E$332)+'СЕТ СН'!$F$16</f>
        <v>0</v>
      </c>
      <c r="F351" s="36">
        <f>SUMIFS(СВЦЭМ!$I$40:$I$783,СВЦЭМ!$A$40:$A$783,$A351,СВЦЭМ!$B$40:$B$783,F$332)+'СЕТ СН'!$F$16</f>
        <v>0</v>
      </c>
      <c r="G351" s="36">
        <f>SUMIFS(СВЦЭМ!$I$40:$I$783,СВЦЭМ!$A$40:$A$783,$A351,СВЦЭМ!$B$40:$B$783,G$332)+'СЕТ СН'!$F$16</f>
        <v>0</v>
      </c>
      <c r="H351" s="36">
        <f>SUMIFS(СВЦЭМ!$I$40:$I$783,СВЦЭМ!$A$40:$A$783,$A351,СВЦЭМ!$B$40:$B$783,H$332)+'СЕТ СН'!$F$16</f>
        <v>0</v>
      </c>
      <c r="I351" s="36">
        <f>SUMIFS(СВЦЭМ!$I$40:$I$783,СВЦЭМ!$A$40:$A$783,$A351,СВЦЭМ!$B$40:$B$783,I$332)+'СЕТ СН'!$F$16</f>
        <v>0</v>
      </c>
      <c r="J351" s="36">
        <f>SUMIFS(СВЦЭМ!$I$40:$I$783,СВЦЭМ!$A$40:$A$783,$A351,СВЦЭМ!$B$40:$B$783,J$332)+'СЕТ СН'!$F$16</f>
        <v>0</v>
      </c>
      <c r="K351" s="36">
        <f>SUMIFS(СВЦЭМ!$I$40:$I$783,СВЦЭМ!$A$40:$A$783,$A351,СВЦЭМ!$B$40:$B$783,K$332)+'СЕТ СН'!$F$16</f>
        <v>0</v>
      </c>
      <c r="L351" s="36">
        <f>SUMIFS(СВЦЭМ!$I$40:$I$783,СВЦЭМ!$A$40:$A$783,$A351,СВЦЭМ!$B$40:$B$783,L$332)+'СЕТ СН'!$F$16</f>
        <v>0</v>
      </c>
      <c r="M351" s="36">
        <f>SUMIFS(СВЦЭМ!$I$40:$I$783,СВЦЭМ!$A$40:$A$783,$A351,СВЦЭМ!$B$40:$B$783,M$332)+'СЕТ СН'!$F$16</f>
        <v>0</v>
      </c>
      <c r="N351" s="36">
        <f>SUMIFS(СВЦЭМ!$I$40:$I$783,СВЦЭМ!$A$40:$A$783,$A351,СВЦЭМ!$B$40:$B$783,N$332)+'СЕТ СН'!$F$16</f>
        <v>0</v>
      </c>
      <c r="O351" s="36">
        <f>SUMIFS(СВЦЭМ!$I$40:$I$783,СВЦЭМ!$A$40:$A$783,$A351,СВЦЭМ!$B$40:$B$783,O$332)+'СЕТ СН'!$F$16</f>
        <v>0</v>
      </c>
      <c r="P351" s="36">
        <f>SUMIFS(СВЦЭМ!$I$40:$I$783,СВЦЭМ!$A$40:$A$783,$A351,СВЦЭМ!$B$40:$B$783,P$332)+'СЕТ СН'!$F$16</f>
        <v>0</v>
      </c>
      <c r="Q351" s="36">
        <f>SUMIFS(СВЦЭМ!$I$40:$I$783,СВЦЭМ!$A$40:$A$783,$A351,СВЦЭМ!$B$40:$B$783,Q$332)+'СЕТ СН'!$F$16</f>
        <v>0</v>
      </c>
      <c r="R351" s="36">
        <f>SUMIFS(СВЦЭМ!$I$40:$I$783,СВЦЭМ!$A$40:$A$783,$A351,СВЦЭМ!$B$40:$B$783,R$332)+'СЕТ СН'!$F$16</f>
        <v>0</v>
      </c>
      <c r="S351" s="36">
        <f>SUMIFS(СВЦЭМ!$I$40:$I$783,СВЦЭМ!$A$40:$A$783,$A351,СВЦЭМ!$B$40:$B$783,S$332)+'СЕТ СН'!$F$16</f>
        <v>0</v>
      </c>
      <c r="T351" s="36">
        <f>SUMIFS(СВЦЭМ!$I$40:$I$783,СВЦЭМ!$A$40:$A$783,$A351,СВЦЭМ!$B$40:$B$783,T$332)+'СЕТ СН'!$F$16</f>
        <v>0</v>
      </c>
      <c r="U351" s="36">
        <f>SUMIFS(СВЦЭМ!$I$40:$I$783,СВЦЭМ!$A$40:$A$783,$A351,СВЦЭМ!$B$40:$B$783,U$332)+'СЕТ СН'!$F$16</f>
        <v>0</v>
      </c>
      <c r="V351" s="36">
        <f>SUMIFS(СВЦЭМ!$I$40:$I$783,СВЦЭМ!$A$40:$A$783,$A351,СВЦЭМ!$B$40:$B$783,V$332)+'СЕТ СН'!$F$16</f>
        <v>0</v>
      </c>
      <c r="W351" s="36">
        <f>SUMIFS(СВЦЭМ!$I$40:$I$783,СВЦЭМ!$A$40:$A$783,$A351,СВЦЭМ!$B$40:$B$783,W$332)+'СЕТ СН'!$F$16</f>
        <v>0</v>
      </c>
      <c r="X351" s="36">
        <f>SUMIFS(СВЦЭМ!$I$40:$I$783,СВЦЭМ!$A$40:$A$783,$A351,СВЦЭМ!$B$40:$B$783,X$332)+'СЕТ СН'!$F$16</f>
        <v>0</v>
      </c>
      <c r="Y351" s="36">
        <f>SUMIFS(СВЦЭМ!$I$40:$I$783,СВЦЭМ!$A$40:$A$783,$A351,СВЦЭМ!$B$40:$B$783,Y$332)+'СЕТ СН'!$F$16</f>
        <v>0</v>
      </c>
    </row>
    <row r="352" spans="1:25" ht="15.75" hidden="1" x14ac:dyDescent="0.2">
      <c r="A352" s="35">
        <f t="shared" si="9"/>
        <v>45493</v>
      </c>
      <c r="B352" s="36">
        <f>SUMIFS(СВЦЭМ!$I$40:$I$783,СВЦЭМ!$A$40:$A$783,$A352,СВЦЭМ!$B$40:$B$783,B$332)+'СЕТ СН'!$F$16</f>
        <v>0</v>
      </c>
      <c r="C352" s="36">
        <f>SUMIFS(СВЦЭМ!$I$40:$I$783,СВЦЭМ!$A$40:$A$783,$A352,СВЦЭМ!$B$40:$B$783,C$332)+'СЕТ СН'!$F$16</f>
        <v>0</v>
      </c>
      <c r="D352" s="36">
        <f>SUMIFS(СВЦЭМ!$I$40:$I$783,СВЦЭМ!$A$40:$A$783,$A352,СВЦЭМ!$B$40:$B$783,D$332)+'СЕТ СН'!$F$16</f>
        <v>0</v>
      </c>
      <c r="E352" s="36">
        <f>SUMIFS(СВЦЭМ!$I$40:$I$783,СВЦЭМ!$A$40:$A$783,$A352,СВЦЭМ!$B$40:$B$783,E$332)+'СЕТ СН'!$F$16</f>
        <v>0</v>
      </c>
      <c r="F352" s="36">
        <f>SUMIFS(СВЦЭМ!$I$40:$I$783,СВЦЭМ!$A$40:$A$783,$A352,СВЦЭМ!$B$40:$B$783,F$332)+'СЕТ СН'!$F$16</f>
        <v>0</v>
      </c>
      <c r="G352" s="36">
        <f>SUMIFS(СВЦЭМ!$I$40:$I$783,СВЦЭМ!$A$40:$A$783,$A352,СВЦЭМ!$B$40:$B$783,G$332)+'СЕТ СН'!$F$16</f>
        <v>0</v>
      </c>
      <c r="H352" s="36">
        <f>SUMIFS(СВЦЭМ!$I$40:$I$783,СВЦЭМ!$A$40:$A$783,$A352,СВЦЭМ!$B$40:$B$783,H$332)+'СЕТ СН'!$F$16</f>
        <v>0</v>
      </c>
      <c r="I352" s="36">
        <f>SUMIFS(СВЦЭМ!$I$40:$I$783,СВЦЭМ!$A$40:$A$783,$A352,СВЦЭМ!$B$40:$B$783,I$332)+'СЕТ СН'!$F$16</f>
        <v>0</v>
      </c>
      <c r="J352" s="36">
        <f>SUMIFS(СВЦЭМ!$I$40:$I$783,СВЦЭМ!$A$40:$A$783,$A352,СВЦЭМ!$B$40:$B$783,J$332)+'СЕТ СН'!$F$16</f>
        <v>0</v>
      </c>
      <c r="K352" s="36">
        <f>SUMIFS(СВЦЭМ!$I$40:$I$783,СВЦЭМ!$A$40:$A$783,$A352,СВЦЭМ!$B$40:$B$783,K$332)+'СЕТ СН'!$F$16</f>
        <v>0</v>
      </c>
      <c r="L352" s="36">
        <f>SUMIFS(СВЦЭМ!$I$40:$I$783,СВЦЭМ!$A$40:$A$783,$A352,СВЦЭМ!$B$40:$B$783,L$332)+'СЕТ СН'!$F$16</f>
        <v>0</v>
      </c>
      <c r="M352" s="36">
        <f>SUMIFS(СВЦЭМ!$I$40:$I$783,СВЦЭМ!$A$40:$A$783,$A352,СВЦЭМ!$B$40:$B$783,M$332)+'СЕТ СН'!$F$16</f>
        <v>0</v>
      </c>
      <c r="N352" s="36">
        <f>SUMIFS(СВЦЭМ!$I$40:$I$783,СВЦЭМ!$A$40:$A$783,$A352,СВЦЭМ!$B$40:$B$783,N$332)+'СЕТ СН'!$F$16</f>
        <v>0</v>
      </c>
      <c r="O352" s="36">
        <f>SUMIFS(СВЦЭМ!$I$40:$I$783,СВЦЭМ!$A$40:$A$783,$A352,СВЦЭМ!$B$40:$B$783,O$332)+'СЕТ СН'!$F$16</f>
        <v>0</v>
      </c>
      <c r="P352" s="36">
        <f>SUMIFS(СВЦЭМ!$I$40:$I$783,СВЦЭМ!$A$40:$A$783,$A352,СВЦЭМ!$B$40:$B$783,P$332)+'СЕТ СН'!$F$16</f>
        <v>0</v>
      </c>
      <c r="Q352" s="36">
        <f>SUMIFS(СВЦЭМ!$I$40:$I$783,СВЦЭМ!$A$40:$A$783,$A352,СВЦЭМ!$B$40:$B$783,Q$332)+'СЕТ СН'!$F$16</f>
        <v>0</v>
      </c>
      <c r="R352" s="36">
        <f>SUMIFS(СВЦЭМ!$I$40:$I$783,СВЦЭМ!$A$40:$A$783,$A352,СВЦЭМ!$B$40:$B$783,R$332)+'СЕТ СН'!$F$16</f>
        <v>0</v>
      </c>
      <c r="S352" s="36">
        <f>SUMIFS(СВЦЭМ!$I$40:$I$783,СВЦЭМ!$A$40:$A$783,$A352,СВЦЭМ!$B$40:$B$783,S$332)+'СЕТ СН'!$F$16</f>
        <v>0</v>
      </c>
      <c r="T352" s="36">
        <f>SUMIFS(СВЦЭМ!$I$40:$I$783,СВЦЭМ!$A$40:$A$783,$A352,СВЦЭМ!$B$40:$B$783,T$332)+'СЕТ СН'!$F$16</f>
        <v>0</v>
      </c>
      <c r="U352" s="36">
        <f>SUMIFS(СВЦЭМ!$I$40:$I$783,СВЦЭМ!$A$40:$A$783,$A352,СВЦЭМ!$B$40:$B$783,U$332)+'СЕТ СН'!$F$16</f>
        <v>0</v>
      </c>
      <c r="V352" s="36">
        <f>SUMIFS(СВЦЭМ!$I$40:$I$783,СВЦЭМ!$A$40:$A$783,$A352,СВЦЭМ!$B$40:$B$783,V$332)+'СЕТ СН'!$F$16</f>
        <v>0</v>
      </c>
      <c r="W352" s="36">
        <f>SUMIFS(СВЦЭМ!$I$40:$I$783,СВЦЭМ!$A$40:$A$783,$A352,СВЦЭМ!$B$40:$B$783,W$332)+'СЕТ СН'!$F$16</f>
        <v>0</v>
      </c>
      <c r="X352" s="36">
        <f>SUMIFS(СВЦЭМ!$I$40:$I$783,СВЦЭМ!$A$40:$A$783,$A352,СВЦЭМ!$B$40:$B$783,X$332)+'СЕТ СН'!$F$16</f>
        <v>0</v>
      </c>
      <c r="Y352" s="36">
        <f>SUMIFS(СВЦЭМ!$I$40:$I$783,СВЦЭМ!$A$40:$A$783,$A352,СВЦЭМ!$B$40:$B$783,Y$332)+'СЕТ СН'!$F$16</f>
        <v>0</v>
      </c>
    </row>
    <row r="353" spans="1:27" ht="15.75" hidden="1" x14ac:dyDescent="0.2">
      <c r="A353" s="35">
        <f t="shared" si="9"/>
        <v>45494</v>
      </c>
      <c r="B353" s="36">
        <f>SUMIFS(СВЦЭМ!$I$40:$I$783,СВЦЭМ!$A$40:$A$783,$A353,СВЦЭМ!$B$40:$B$783,B$332)+'СЕТ СН'!$F$16</f>
        <v>0</v>
      </c>
      <c r="C353" s="36">
        <f>SUMIFS(СВЦЭМ!$I$40:$I$783,СВЦЭМ!$A$40:$A$783,$A353,СВЦЭМ!$B$40:$B$783,C$332)+'СЕТ СН'!$F$16</f>
        <v>0</v>
      </c>
      <c r="D353" s="36">
        <f>SUMIFS(СВЦЭМ!$I$40:$I$783,СВЦЭМ!$A$40:$A$783,$A353,СВЦЭМ!$B$40:$B$783,D$332)+'СЕТ СН'!$F$16</f>
        <v>0</v>
      </c>
      <c r="E353" s="36">
        <f>SUMIFS(СВЦЭМ!$I$40:$I$783,СВЦЭМ!$A$40:$A$783,$A353,СВЦЭМ!$B$40:$B$783,E$332)+'СЕТ СН'!$F$16</f>
        <v>0</v>
      </c>
      <c r="F353" s="36">
        <f>SUMIFS(СВЦЭМ!$I$40:$I$783,СВЦЭМ!$A$40:$A$783,$A353,СВЦЭМ!$B$40:$B$783,F$332)+'СЕТ СН'!$F$16</f>
        <v>0</v>
      </c>
      <c r="G353" s="36">
        <f>SUMIFS(СВЦЭМ!$I$40:$I$783,СВЦЭМ!$A$40:$A$783,$A353,СВЦЭМ!$B$40:$B$783,G$332)+'СЕТ СН'!$F$16</f>
        <v>0</v>
      </c>
      <c r="H353" s="36">
        <f>SUMIFS(СВЦЭМ!$I$40:$I$783,СВЦЭМ!$A$40:$A$783,$A353,СВЦЭМ!$B$40:$B$783,H$332)+'СЕТ СН'!$F$16</f>
        <v>0</v>
      </c>
      <c r="I353" s="36">
        <f>SUMIFS(СВЦЭМ!$I$40:$I$783,СВЦЭМ!$A$40:$A$783,$A353,СВЦЭМ!$B$40:$B$783,I$332)+'СЕТ СН'!$F$16</f>
        <v>0</v>
      </c>
      <c r="J353" s="36">
        <f>SUMIFS(СВЦЭМ!$I$40:$I$783,СВЦЭМ!$A$40:$A$783,$A353,СВЦЭМ!$B$40:$B$783,J$332)+'СЕТ СН'!$F$16</f>
        <v>0</v>
      </c>
      <c r="K353" s="36">
        <f>SUMIFS(СВЦЭМ!$I$40:$I$783,СВЦЭМ!$A$40:$A$783,$A353,СВЦЭМ!$B$40:$B$783,K$332)+'СЕТ СН'!$F$16</f>
        <v>0</v>
      </c>
      <c r="L353" s="36">
        <f>SUMIFS(СВЦЭМ!$I$40:$I$783,СВЦЭМ!$A$40:$A$783,$A353,СВЦЭМ!$B$40:$B$783,L$332)+'СЕТ СН'!$F$16</f>
        <v>0</v>
      </c>
      <c r="M353" s="36">
        <f>SUMIFS(СВЦЭМ!$I$40:$I$783,СВЦЭМ!$A$40:$A$783,$A353,СВЦЭМ!$B$40:$B$783,M$332)+'СЕТ СН'!$F$16</f>
        <v>0</v>
      </c>
      <c r="N353" s="36">
        <f>SUMIFS(СВЦЭМ!$I$40:$I$783,СВЦЭМ!$A$40:$A$783,$A353,СВЦЭМ!$B$40:$B$783,N$332)+'СЕТ СН'!$F$16</f>
        <v>0</v>
      </c>
      <c r="O353" s="36">
        <f>SUMIFS(СВЦЭМ!$I$40:$I$783,СВЦЭМ!$A$40:$A$783,$A353,СВЦЭМ!$B$40:$B$783,O$332)+'СЕТ СН'!$F$16</f>
        <v>0</v>
      </c>
      <c r="P353" s="36">
        <f>SUMIFS(СВЦЭМ!$I$40:$I$783,СВЦЭМ!$A$40:$A$783,$A353,СВЦЭМ!$B$40:$B$783,P$332)+'СЕТ СН'!$F$16</f>
        <v>0</v>
      </c>
      <c r="Q353" s="36">
        <f>SUMIFS(СВЦЭМ!$I$40:$I$783,СВЦЭМ!$A$40:$A$783,$A353,СВЦЭМ!$B$40:$B$783,Q$332)+'СЕТ СН'!$F$16</f>
        <v>0</v>
      </c>
      <c r="R353" s="36">
        <f>SUMIFS(СВЦЭМ!$I$40:$I$783,СВЦЭМ!$A$40:$A$783,$A353,СВЦЭМ!$B$40:$B$783,R$332)+'СЕТ СН'!$F$16</f>
        <v>0</v>
      </c>
      <c r="S353" s="36">
        <f>SUMIFS(СВЦЭМ!$I$40:$I$783,СВЦЭМ!$A$40:$A$783,$A353,СВЦЭМ!$B$40:$B$783,S$332)+'СЕТ СН'!$F$16</f>
        <v>0</v>
      </c>
      <c r="T353" s="36">
        <f>SUMIFS(СВЦЭМ!$I$40:$I$783,СВЦЭМ!$A$40:$A$783,$A353,СВЦЭМ!$B$40:$B$783,T$332)+'СЕТ СН'!$F$16</f>
        <v>0</v>
      </c>
      <c r="U353" s="36">
        <f>SUMIFS(СВЦЭМ!$I$40:$I$783,СВЦЭМ!$A$40:$A$783,$A353,СВЦЭМ!$B$40:$B$783,U$332)+'СЕТ СН'!$F$16</f>
        <v>0</v>
      </c>
      <c r="V353" s="36">
        <f>SUMIFS(СВЦЭМ!$I$40:$I$783,СВЦЭМ!$A$40:$A$783,$A353,СВЦЭМ!$B$40:$B$783,V$332)+'СЕТ СН'!$F$16</f>
        <v>0</v>
      </c>
      <c r="W353" s="36">
        <f>SUMIFS(СВЦЭМ!$I$40:$I$783,СВЦЭМ!$A$40:$A$783,$A353,СВЦЭМ!$B$40:$B$783,W$332)+'СЕТ СН'!$F$16</f>
        <v>0</v>
      </c>
      <c r="X353" s="36">
        <f>SUMIFS(СВЦЭМ!$I$40:$I$783,СВЦЭМ!$A$40:$A$783,$A353,СВЦЭМ!$B$40:$B$783,X$332)+'СЕТ СН'!$F$16</f>
        <v>0</v>
      </c>
      <c r="Y353" s="36">
        <f>SUMIFS(СВЦЭМ!$I$40:$I$783,СВЦЭМ!$A$40:$A$783,$A353,СВЦЭМ!$B$40:$B$783,Y$332)+'СЕТ СН'!$F$16</f>
        <v>0</v>
      </c>
    </row>
    <row r="354" spans="1:27" ht="15.75" hidden="1" x14ac:dyDescent="0.2">
      <c r="A354" s="35">
        <f t="shared" si="9"/>
        <v>45495</v>
      </c>
      <c r="B354" s="36">
        <f>SUMIFS(СВЦЭМ!$I$40:$I$783,СВЦЭМ!$A$40:$A$783,$A354,СВЦЭМ!$B$40:$B$783,B$332)+'СЕТ СН'!$F$16</f>
        <v>0</v>
      </c>
      <c r="C354" s="36">
        <f>SUMIFS(СВЦЭМ!$I$40:$I$783,СВЦЭМ!$A$40:$A$783,$A354,СВЦЭМ!$B$40:$B$783,C$332)+'СЕТ СН'!$F$16</f>
        <v>0</v>
      </c>
      <c r="D354" s="36">
        <f>SUMIFS(СВЦЭМ!$I$40:$I$783,СВЦЭМ!$A$40:$A$783,$A354,СВЦЭМ!$B$40:$B$783,D$332)+'СЕТ СН'!$F$16</f>
        <v>0</v>
      </c>
      <c r="E354" s="36">
        <f>SUMIFS(СВЦЭМ!$I$40:$I$783,СВЦЭМ!$A$40:$A$783,$A354,СВЦЭМ!$B$40:$B$783,E$332)+'СЕТ СН'!$F$16</f>
        <v>0</v>
      </c>
      <c r="F354" s="36">
        <f>SUMIFS(СВЦЭМ!$I$40:$I$783,СВЦЭМ!$A$40:$A$783,$A354,СВЦЭМ!$B$40:$B$783,F$332)+'СЕТ СН'!$F$16</f>
        <v>0</v>
      </c>
      <c r="G354" s="36">
        <f>SUMIFS(СВЦЭМ!$I$40:$I$783,СВЦЭМ!$A$40:$A$783,$A354,СВЦЭМ!$B$40:$B$783,G$332)+'СЕТ СН'!$F$16</f>
        <v>0</v>
      </c>
      <c r="H354" s="36">
        <f>SUMIFS(СВЦЭМ!$I$40:$I$783,СВЦЭМ!$A$40:$A$783,$A354,СВЦЭМ!$B$40:$B$783,H$332)+'СЕТ СН'!$F$16</f>
        <v>0</v>
      </c>
      <c r="I354" s="36">
        <f>SUMIFS(СВЦЭМ!$I$40:$I$783,СВЦЭМ!$A$40:$A$783,$A354,СВЦЭМ!$B$40:$B$783,I$332)+'СЕТ СН'!$F$16</f>
        <v>0</v>
      </c>
      <c r="J354" s="36">
        <f>SUMIFS(СВЦЭМ!$I$40:$I$783,СВЦЭМ!$A$40:$A$783,$A354,СВЦЭМ!$B$40:$B$783,J$332)+'СЕТ СН'!$F$16</f>
        <v>0</v>
      </c>
      <c r="K354" s="36">
        <f>SUMIFS(СВЦЭМ!$I$40:$I$783,СВЦЭМ!$A$40:$A$783,$A354,СВЦЭМ!$B$40:$B$783,K$332)+'СЕТ СН'!$F$16</f>
        <v>0</v>
      </c>
      <c r="L354" s="36">
        <f>SUMIFS(СВЦЭМ!$I$40:$I$783,СВЦЭМ!$A$40:$A$783,$A354,СВЦЭМ!$B$40:$B$783,L$332)+'СЕТ СН'!$F$16</f>
        <v>0</v>
      </c>
      <c r="M354" s="36">
        <f>SUMIFS(СВЦЭМ!$I$40:$I$783,СВЦЭМ!$A$40:$A$783,$A354,СВЦЭМ!$B$40:$B$783,M$332)+'СЕТ СН'!$F$16</f>
        <v>0</v>
      </c>
      <c r="N354" s="36">
        <f>SUMIFS(СВЦЭМ!$I$40:$I$783,СВЦЭМ!$A$40:$A$783,$A354,СВЦЭМ!$B$40:$B$783,N$332)+'СЕТ СН'!$F$16</f>
        <v>0</v>
      </c>
      <c r="O354" s="36">
        <f>SUMIFS(СВЦЭМ!$I$40:$I$783,СВЦЭМ!$A$40:$A$783,$A354,СВЦЭМ!$B$40:$B$783,O$332)+'СЕТ СН'!$F$16</f>
        <v>0</v>
      </c>
      <c r="P354" s="36">
        <f>SUMIFS(СВЦЭМ!$I$40:$I$783,СВЦЭМ!$A$40:$A$783,$A354,СВЦЭМ!$B$40:$B$783,P$332)+'СЕТ СН'!$F$16</f>
        <v>0</v>
      </c>
      <c r="Q354" s="36">
        <f>SUMIFS(СВЦЭМ!$I$40:$I$783,СВЦЭМ!$A$40:$A$783,$A354,СВЦЭМ!$B$40:$B$783,Q$332)+'СЕТ СН'!$F$16</f>
        <v>0</v>
      </c>
      <c r="R354" s="36">
        <f>SUMIFS(СВЦЭМ!$I$40:$I$783,СВЦЭМ!$A$40:$A$783,$A354,СВЦЭМ!$B$40:$B$783,R$332)+'СЕТ СН'!$F$16</f>
        <v>0</v>
      </c>
      <c r="S354" s="36">
        <f>SUMIFS(СВЦЭМ!$I$40:$I$783,СВЦЭМ!$A$40:$A$783,$A354,СВЦЭМ!$B$40:$B$783,S$332)+'СЕТ СН'!$F$16</f>
        <v>0</v>
      </c>
      <c r="T354" s="36">
        <f>SUMIFS(СВЦЭМ!$I$40:$I$783,СВЦЭМ!$A$40:$A$783,$A354,СВЦЭМ!$B$40:$B$783,T$332)+'СЕТ СН'!$F$16</f>
        <v>0</v>
      </c>
      <c r="U354" s="36">
        <f>SUMIFS(СВЦЭМ!$I$40:$I$783,СВЦЭМ!$A$40:$A$783,$A354,СВЦЭМ!$B$40:$B$783,U$332)+'СЕТ СН'!$F$16</f>
        <v>0</v>
      </c>
      <c r="V354" s="36">
        <f>SUMIFS(СВЦЭМ!$I$40:$I$783,СВЦЭМ!$A$40:$A$783,$A354,СВЦЭМ!$B$40:$B$783,V$332)+'СЕТ СН'!$F$16</f>
        <v>0</v>
      </c>
      <c r="W354" s="36">
        <f>SUMIFS(СВЦЭМ!$I$40:$I$783,СВЦЭМ!$A$40:$A$783,$A354,СВЦЭМ!$B$40:$B$783,W$332)+'СЕТ СН'!$F$16</f>
        <v>0</v>
      </c>
      <c r="X354" s="36">
        <f>SUMIFS(СВЦЭМ!$I$40:$I$783,СВЦЭМ!$A$40:$A$783,$A354,СВЦЭМ!$B$40:$B$783,X$332)+'СЕТ СН'!$F$16</f>
        <v>0</v>
      </c>
      <c r="Y354" s="36">
        <f>SUMIFS(СВЦЭМ!$I$40:$I$783,СВЦЭМ!$A$40:$A$783,$A354,СВЦЭМ!$B$40:$B$783,Y$332)+'СЕТ СН'!$F$16</f>
        <v>0</v>
      </c>
    </row>
    <row r="355" spans="1:27" ht="15.75" hidden="1" x14ac:dyDescent="0.2">
      <c r="A355" s="35">
        <f t="shared" si="9"/>
        <v>45496</v>
      </c>
      <c r="B355" s="36">
        <f>SUMIFS(СВЦЭМ!$I$40:$I$783,СВЦЭМ!$A$40:$A$783,$A355,СВЦЭМ!$B$40:$B$783,B$332)+'СЕТ СН'!$F$16</f>
        <v>0</v>
      </c>
      <c r="C355" s="36">
        <f>SUMIFS(СВЦЭМ!$I$40:$I$783,СВЦЭМ!$A$40:$A$783,$A355,СВЦЭМ!$B$40:$B$783,C$332)+'СЕТ СН'!$F$16</f>
        <v>0</v>
      </c>
      <c r="D355" s="36">
        <f>SUMIFS(СВЦЭМ!$I$40:$I$783,СВЦЭМ!$A$40:$A$783,$A355,СВЦЭМ!$B$40:$B$783,D$332)+'СЕТ СН'!$F$16</f>
        <v>0</v>
      </c>
      <c r="E355" s="36">
        <f>SUMIFS(СВЦЭМ!$I$40:$I$783,СВЦЭМ!$A$40:$A$783,$A355,СВЦЭМ!$B$40:$B$783,E$332)+'СЕТ СН'!$F$16</f>
        <v>0</v>
      </c>
      <c r="F355" s="36">
        <f>SUMIFS(СВЦЭМ!$I$40:$I$783,СВЦЭМ!$A$40:$A$783,$A355,СВЦЭМ!$B$40:$B$783,F$332)+'СЕТ СН'!$F$16</f>
        <v>0</v>
      </c>
      <c r="G355" s="36">
        <f>SUMIFS(СВЦЭМ!$I$40:$I$783,СВЦЭМ!$A$40:$A$783,$A355,СВЦЭМ!$B$40:$B$783,G$332)+'СЕТ СН'!$F$16</f>
        <v>0</v>
      </c>
      <c r="H355" s="36">
        <f>SUMIFS(СВЦЭМ!$I$40:$I$783,СВЦЭМ!$A$40:$A$783,$A355,СВЦЭМ!$B$40:$B$783,H$332)+'СЕТ СН'!$F$16</f>
        <v>0</v>
      </c>
      <c r="I355" s="36">
        <f>SUMIFS(СВЦЭМ!$I$40:$I$783,СВЦЭМ!$A$40:$A$783,$A355,СВЦЭМ!$B$40:$B$783,I$332)+'СЕТ СН'!$F$16</f>
        <v>0</v>
      </c>
      <c r="J355" s="36">
        <f>SUMIFS(СВЦЭМ!$I$40:$I$783,СВЦЭМ!$A$40:$A$783,$A355,СВЦЭМ!$B$40:$B$783,J$332)+'СЕТ СН'!$F$16</f>
        <v>0</v>
      </c>
      <c r="K355" s="36">
        <f>SUMIFS(СВЦЭМ!$I$40:$I$783,СВЦЭМ!$A$40:$A$783,$A355,СВЦЭМ!$B$40:$B$783,K$332)+'СЕТ СН'!$F$16</f>
        <v>0</v>
      </c>
      <c r="L355" s="36">
        <f>SUMIFS(СВЦЭМ!$I$40:$I$783,СВЦЭМ!$A$40:$A$783,$A355,СВЦЭМ!$B$40:$B$783,L$332)+'СЕТ СН'!$F$16</f>
        <v>0</v>
      </c>
      <c r="M355" s="36">
        <f>SUMIFS(СВЦЭМ!$I$40:$I$783,СВЦЭМ!$A$40:$A$783,$A355,СВЦЭМ!$B$40:$B$783,M$332)+'СЕТ СН'!$F$16</f>
        <v>0</v>
      </c>
      <c r="N355" s="36">
        <f>SUMIFS(СВЦЭМ!$I$40:$I$783,СВЦЭМ!$A$40:$A$783,$A355,СВЦЭМ!$B$40:$B$783,N$332)+'СЕТ СН'!$F$16</f>
        <v>0</v>
      </c>
      <c r="O355" s="36">
        <f>SUMIFS(СВЦЭМ!$I$40:$I$783,СВЦЭМ!$A$40:$A$783,$A355,СВЦЭМ!$B$40:$B$783,O$332)+'СЕТ СН'!$F$16</f>
        <v>0</v>
      </c>
      <c r="P355" s="36">
        <f>SUMIFS(СВЦЭМ!$I$40:$I$783,СВЦЭМ!$A$40:$A$783,$A355,СВЦЭМ!$B$40:$B$783,P$332)+'СЕТ СН'!$F$16</f>
        <v>0</v>
      </c>
      <c r="Q355" s="36">
        <f>SUMIFS(СВЦЭМ!$I$40:$I$783,СВЦЭМ!$A$40:$A$783,$A355,СВЦЭМ!$B$40:$B$783,Q$332)+'СЕТ СН'!$F$16</f>
        <v>0</v>
      </c>
      <c r="R355" s="36">
        <f>SUMIFS(СВЦЭМ!$I$40:$I$783,СВЦЭМ!$A$40:$A$783,$A355,СВЦЭМ!$B$40:$B$783,R$332)+'СЕТ СН'!$F$16</f>
        <v>0</v>
      </c>
      <c r="S355" s="36">
        <f>SUMIFS(СВЦЭМ!$I$40:$I$783,СВЦЭМ!$A$40:$A$783,$A355,СВЦЭМ!$B$40:$B$783,S$332)+'СЕТ СН'!$F$16</f>
        <v>0</v>
      </c>
      <c r="T355" s="36">
        <f>SUMIFS(СВЦЭМ!$I$40:$I$783,СВЦЭМ!$A$40:$A$783,$A355,СВЦЭМ!$B$40:$B$783,T$332)+'СЕТ СН'!$F$16</f>
        <v>0</v>
      </c>
      <c r="U355" s="36">
        <f>SUMIFS(СВЦЭМ!$I$40:$I$783,СВЦЭМ!$A$40:$A$783,$A355,СВЦЭМ!$B$40:$B$783,U$332)+'СЕТ СН'!$F$16</f>
        <v>0</v>
      </c>
      <c r="V355" s="36">
        <f>SUMIFS(СВЦЭМ!$I$40:$I$783,СВЦЭМ!$A$40:$A$783,$A355,СВЦЭМ!$B$40:$B$783,V$332)+'СЕТ СН'!$F$16</f>
        <v>0</v>
      </c>
      <c r="W355" s="36">
        <f>SUMIFS(СВЦЭМ!$I$40:$I$783,СВЦЭМ!$A$40:$A$783,$A355,СВЦЭМ!$B$40:$B$783,W$332)+'СЕТ СН'!$F$16</f>
        <v>0</v>
      </c>
      <c r="X355" s="36">
        <f>SUMIFS(СВЦЭМ!$I$40:$I$783,СВЦЭМ!$A$40:$A$783,$A355,СВЦЭМ!$B$40:$B$783,X$332)+'СЕТ СН'!$F$16</f>
        <v>0</v>
      </c>
      <c r="Y355" s="36">
        <f>SUMIFS(СВЦЭМ!$I$40:$I$783,СВЦЭМ!$A$40:$A$783,$A355,СВЦЭМ!$B$40:$B$783,Y$332)+'СЕТ СН'!$F$16</f>
        <v>0</v>
      </c>
    </row>
    <row r="356" spans="1:27" ht="15.75" hidden="1" x14ac:dyDescent="0.2">
      <c r="A356" s="35">
        <f t="shared" si="9"/>
        <v>45497</v>
      </c>
      <c r="B356" s="36">
        <f>SUMIFS(СВЦЭМ!$I$40:$I$783,СВЦЭМ!$A$40:$A$783,$A356,СВЦЭМ!$B$40:$B$783,B$332)+'СЕТ СН'!$F$16</f>
        <v>0</v>
      </c>
      <c r="C356" s="36">
        <f>SUMIFS(СВЦЭМ!$I$40:$I$783,СВЦЭМ!$A$40:$A$783,$A356,СВЦЭМ!$B$40:$B$783,C$332)+'СЕТ СН'!$F$16</f>
        <v>0</v>
      </c>
      <c r="D356" s="36">
        <f>SUMIFS(СВЦЭМ!$I$40:$I$783,СВЦЭМ!$A$40:$A$783,$A356,СВЦЭМ!$B$40:$B$783,D$332)+'СЕТ СН'!$F$16</f>
        <v>0</v>
      </c>
      <c r="E356" s="36">
        <f>SUMIFS(СВЦЭМ!$I$40:$I$783,СВЦЭМ!$A$40:$A$783,$A356,СВЦЭМ!$B$40:$B$783,E$332)+'СЕТ СН'!$F$16</f>
        <v>0</v>
      </c>
      <c r="F356" s="36">
        <f>SUMIFS(СВЦЭМ!$I$40:$I$783,СВЦЭМ!$A$40:$A$783,$A356,СВЦЭМ!$B$40:$B$783,F$332)+'СЕТ СН'!$F$16</f>
        <v>0</v>
      </c>
      <c r="G356" s="36">
        <f>SUMIFS(СВЦЭМ!$I$40:$I$783,СВЦЭМ!$A$40:$A$783,$A356,СВЦЭМ!$B$40:$B$783,G$332)+'СЕТ СН'!$F$16</f>
        <v>0</v>
      </c>
      <c r="H356" s="36">
        <f>SUMIFS(СВЦЭМ!$I$40:$I$783,СВЦЭМ!$A$40:$A$783,$A356,СВЦЭМ!$B$40:$B$783,H$332)+'СЕТ СН'!$F$16</f>
        <v>0</v>
      </c>
      <c r="I356" s="36">
        <f>SUMIFS(СВЦЭМ!$I$40:$I$783,СВЦЭМ!$A$40:$A$783,$A356,СВЦЭМ!$B$40:$B$783,I$332)+'СЕТ СН'!$F$16</f>
        <v>0</v>
      </c>
      <c r="J356" s="36">
        <f>SUMIFS(СВЦЭМ!$I$40:$I$783,СВЦЭМ!$A$40:$A$783,$A356,СВЦЭМ!$B$40:$B$783,J$332)+'СЕТ СН'!$F$16</f>
        <v>0</v>
      </c>
      <c r="K356" s="36">
        <f>SUMIFS(СВЦЭМ!$I$40:$I$783,СВЦЭМ!$A$40:$A$783,$A356,СВЦЭМ!$B$40:$B$783,K$332)+'СЕТ СН'!$F$16</f>
        <v>0</v>
      </c>
      <c r="L356" s="36">
        <f>SUMIFS(СВЦЭМ!$I$40:$I$783,СВЦЭМ!$A$40:$A$783,$A356,СВЦЭМ!$B$40:$B$783,L$332)+'СЕТ СН'!$F$16</f>
        <v>0</v>
      </c>
      <c r="M356" s="36">
        <f>SUMIFS(СВЦЭМ!$I$40:$I$783,СВЦЭМ!$A$40:$A$783,$A356,СВЦЭМ!$B$40:$B$783,M$332)+'СЕТ СН'!$F$16</f>
        <v>0</v>
      </c>
      <c r="N356" s="36">
        <f>SUMIFS(СВЦЭМ!$I$40:$I$783,СВЦЭМ!$A$40:$A$783,$A356,СВЦЭМ!$B$40:$B$783,N$332)+'СЕТ СН'!$F$16</f>
        <v>0</v>
      </c>
      <c r="O356" s="36">
        <f>SUMIFS(СВЦЭМ!$I$40:$I$783,СВЦЭМ!$A$40:$A$783,$A356,СВЦЭМ!$B$40:$B$783,O$332)+'СЕТ СН'!$F$16</f>
        <v>0</v>
      </c>
      <c r="P356" s="36">
        <f>SUMIFS(СВЦЭМ!$I$40:$I$783,СВЦЭМ!$A$40:$A$783,$A356,СВЦЭМ!$B$40:$B$783,P$332)+'СЕТ СН'!$F$16</f>
        <v>0</v>
      </c>
      <c r="Q356" s="36">
        <f>SUMIFS(СВЦЭМ!$I$40:$I$783,СВЦЭМ!$A$40:$A$783,$A356,СВЦЭМ!$B$40:$B$783,Q$332)+'СЕТ СН'!$F$16</f>
        <v>0</v>
      </c>
      <c r="R356" s="36">
        <f>SUMIFS(СВЦЭМ!$I$40:$I$783,СВЦЭМ!$A$40:$A$783,$A356,СВЦЭМ!$B$40:$B$783,R$332)+'СЕТ СН'!$F$16</f>
        <v>0</v>
      </c>
      <c r="S356" s="36">
        <f>SUMIFS(СВЦЭМ!$I$40:$I$783,СВЦЭМ!$A$40:$A$783,$A356,СВЦЭМ!$B$40:$B$783,S$332)+'СЕТ СН'!$F$16</f>
        <v>0</v>
      </c>
      <c r="T356" s="36">
        <f>SUMIFS(СВЦЭМ!$I$40:$I$783,СВЦЭМ!$A$40:$A$783,$A356,СВЦЭМ!$B$40:$B$783,T$332)+'СЕТ СН'!$F$16</f>
        <v>0</v>
      </c>
      <c r="U356" s="36">
        <f>SUMIFS(СВЦЭМ!$I$40:$I$783,СВЦЭМ!$A$40:$A$783,$A356,СВЦЭМ!$B$40:$B$783,U$332)+'СЕТ СН'!$F$16</f>
        <v>0</v>
      </c>
      <c r="V356" s="36">
        <f>SUMIFS(СВЦЭМ!$I$40:$I$783,СВЦЭМ!$A$40:$A$783,$A356,СВЦЭМ!$B$40:$B$783,V$332)+'СЕТ СН'!$F$16</f>
        <v>0</v>
      </c>
      <c r="W356" s="36">
        <f>SUMIFS(СВЦЭМ!$I$40:$I$783,СВЦЭМ!$A$40:$A$783,$A356,СВЦЭМ!$B$40:$B$783,W$332)+'СЕТ СН'!$F$16</f>
        <v>0</v>
      </c>
      <c r="X356" s="36">
        <f>SUMIFS(СВЦЭМ!$I$40:$I$783,СВЦЭМ!$A$40:$A$783,$A356,СВЦЭМ!$B$40:$B$783,X$332)+'СЕТ СН'!$F$16</f>
        <v>0</v>
      </c>
      <c r="Y356" s="36">
        <f>SUMIFS(СВЦЭМ!$I$40:$I$783,СВЦЭМ!$A$40:$A$783,$A356,СВЦЭМ!$B$40:$B$783,Y$332)+'СЕТ СН'!$F$16</f>
        <v>0</v>
      </c>
    </row>
    <row r="357" spans="1:27" ht="15.75" hidden="1" x14ac:dyDescent="0.2">
      <c r="A357" s="35">
        <f t="shared" si="9"/>
        <v>45498</v>
      </c>
      <c r="B357" s="36">
        <f>SUMIFS(СВЦЭМ!$I$40:$I$783,СВЦЭМ!$A$40:$A$783,$A357,СВЦЭМ!$B$40:$B$783,B$332)+'СЕТ СН'!$F$16</f>
        <v>0</v>
      </c>
      <c r="C357" s="36">
        <f>SUMIFS(СВЦЭМ!$I$40:$I$783,СВЦЭМ!$A$40:$A$783,$A357,СВЦЭМ!$B$40:$B$783,C$332)+'СЕТ СН'!$F$16</f>
        <v>0</v>
      </c>
      <c r="D357" s="36">
        <f>SUMIFS(СВЦЭМ!$I$40:$I$783,СВЦЭМ!$A$40:$A$783,$A357,СВЦЭМ!$B$40:$B$783,D$332)+'СЕТ СН'!$F$16</f>
        <v>0</v>
      </c>
      <c r="E357" s="36">
        <f>SUMIFS(СВЦЭМ!$I$40:$I$783,СВЦЭМ!$A$40:$A$783,$A357,СВЦЭМ!$B$40:$B$783,E$332)+'СЕТ СН'!$F$16</f>
        <v>0</v>
      </c>
      <c r="F357" s="36">
        <f>SUMIFS(СВЦЭМ!$I$40:$I$783,СВЦЭМ!$A$40:$A$783,$A357,СВЦЭМ!$B$40:$B$783,F$332)+'СЕТ СН'!$F$16</f>
        <v>0</v>
      </c>
      <c r="G357" s="36">
        <f>SUMIFS(СВЦЭМ!$I$40:$I$783,СВЦЭМ!$A$40:$A$783,$A357,СВЦЭМ!$B$40:$B$783,G$332)+'СЕТ СН'!$F$16</f>
        <v>0</v>
      </c>
      <c r="H357" s="36">
        <f>SUMIFS(СВЦЭМ!$I$40:$I$783,СВЦЭМ!$A$40:$A$783,$A357,СВЦЭМ!$B$40:$B$783,H$332)+'СЕТ СН'!$F$16</f>
        <v>0</v>
      </c>
      <c r="I357" s="36">
        <f>SUMIFS(СВЦЭМ!$I$40:$I$783,СВЦЭМ!$A$40:$A$783,$A357,СВЦЭМ!$B$40:$B$783,I$332)+'СЕТ СН'!$F$16</f>
        <v>0</v>
      </c>
      <c r="J357" s="36">
        <f>SUMIFS(СВЦЭМ!$I$40:$I$783,СВЦЭМ!$A$40:$A$783,$A357,СВЦЭМ!$B$40:$B$783,J$332)+'СЕТ СН'!$F$16</f>
        <v>0</v>
      </c>
      <c r="K357" s="36">
        <f>SUMIFS(СВЦЭМ!$I$40:$I$783,СВЦЭМ!$A$40:$A$783,$A357,СВЦЭМ!$B$40:$B$783,K$332)+'СЕТ СН'!$F$16</f>
        <v>0</v>
      </c>
      <c r="L357" s="36">
        <f>SUMIFS(СВЦЭМ!$I$40:$I$783,СВЦЭМ!$A$40:$A$783,$A357,СВЦЭМ!$B$40:$B$783,L$332)+'СЕТ СН'!$F$16</f>
        <v>0</v>
      </c>
      <c r="M357" s="36">
        <f>SUMIFS(СВЦЭМ!$I$40:$I$783,СВЦЭМ!$A$40:$A$783,$A357,СВЦЭМ!$B$40:$B$783,M$332)+'СЕТ СН'!$F$16</f>
        <v>0</v>
      </c>
      <c r="N357" s="36">
        <f>SUMIFS(СВЦЭМ!$I$40:$I$783,СВЦЭМ!$A$40:$A$783,$A357,СВЦЭМ!$B$40:$B$783,N$332)+'СЕТ СН'!$F$16</f>
        <v>0</v>
      </c>
      <c r="O357" s="36">
        <f>SUMIFS(СВЦЭМ!$I$40:$I$783,СВЦЭМ!$A$40:$A$783,$A357,СВЦЭМ!$B$40:$B$783,O$332)+'СЕТ СН'!$F$16</f>
        <v>0</v>
      </c>
      <c r="P357" s="36">
        <f>SUMIFS(СВЦЭМ!$I$40:$I$783,СВЦЭМ!$A$40:$A$783,$A357,СВЦЭМ!$B$40:$B$783,P$332)+'СЕТ СН'!$F$16</f>
        <v>0</v>
      </c>
      <c r="Q357" s="36">
        <f>SUMIFS(СВЦЭМ!$I$40:$I$783,СВЦЭМ!$A$40:$A$783,$A357,СВЦЭМ!$B$40:$B$783,Q$332)+'СЕТ СН'!$F$16</f>
        <v>0</v>
      </c>
      <c r="R357" s="36">
        <f>SUMIFS(СВЦЭМ!$I$40:$I$783,СВЦЭМ!$A$40:$A$783,$A357,СВЦЭМ!$B$40:$B$783,R$332)+'СЕТ СН'!$F$16</f>
        <v>0</v>
      </c>
      <c r="S357" s="36">
        <f>SUMIFS(СВЦЭМ!$I$40:$I$783,СВЦЭМ!$A$40:$A$783,$A357,СВЦЭМ!$B$40:$B$783,S$332)+'СЕТ СН'!$F$16</f>
        <v>0</v>
      </c>
      <c r="T357" s="36">
        <f>SUMIFS(СВЦЭМ!$I$40:$I$783,СВЦЭМ!$A$40:$A$783,$A357,СВЦЭМ!$B$40:$B$783,T$332)+'СЕТ СН'!$F$16</f>
        <v>0</v>
      </c>
      <c r="U357" s="36">
        <f>SUMIFS(СВЦЭМ!$I$40:$I$783,СВЦЭМ!$A$40:$A$783,$A357,СВЦЭМ!$B$40:$B$783,U$332)+'СЕТ СН'!$F$16</f>
        <v>0</v>
      </c>
      <c r="V357" s="36">
        <f>SUMIFS(СВЦЭМ!$I$40:$I$783,СВЦЭМ!$A$40:$A$783,$A357,СВЦЭМ!$B$40:$B$783,V$332)+'СЕТ СН'!$F$16</f>
        <v>0</v>
      </c>
      <c r="W357" s="36">
        <f>SUMIFS(СВЦЭМ!$I$40:$I$783,СВЦЭМ!$A$40:$A$783,$A357,СВЦЭМ!$B$40:$B$783,W$332)+'СЕТ СН'!$F$16</f>
        <v>0</v>
      </c>
      <c r="X357" s="36">
        <f>SUMIFS(СВЦЭМ!$I$40:$I$783,СВЦЭМ!$A$40:$A$783,$A357,СВЦЭМ!$B$40:$B$783,X$332)+'СЕТ СН'!$F$16</f>
        <v>0</v>
      </c>
      <c r="Y357" s="36">
        <f>SUMIFS(СВЦЭМ!$I$40:$I$783,СВЦЭМ!$A$40:$A$783,$A357,СВЦЭМ!$B$40:$B$783,Y$332)+'СЕТ СН'!$F$16</f>
        <v>0</v>
      </c>
    </row>
    <row r="358" spans="1:27" ht="15.75" hidden="1" x14ac:dyDescent="0.2">
      <c r="A358" s="35">
        <f t="shared" si="9"/>
        <v>45499</v>
      </c>
      <c r="B358" s="36">
        <f>SUMIFS(СВЦЭМ!$I$40:$I$783,СВЦЭМ!$A$40:$A$783,$A358,СВЦЭМ!$B$40:$B$783,B$332)+'СЕТ СН'!$F$16</f>
        <v>0</v>
      </c>
      <c r="C358" s="36">
        <f>SUMIFS(СВЦЭМ!$I$40:$I$783,СВЦЭМ!$A$40:$A$783,$A358,СВЦЭМ!$B$40:$B$783,C$332)+'СЕТ СН'!$F$16</f>
        <v>0</v>
      </c>
      <c r="D358" s="36">
        <f>SUMIFS(СВЦЭМ!$I$40:$I$783,СВЦЭМ!$A$40:$A$783,$A358,СВЦЭМ!$B$40:$B$783,D$332)+'СЕТ СН'!$F$16</f>
        <v>0</v>
      </c>
      <c r="E358" s="36">
        <f>SUMIFS(СВЦЭМ!$I$40:$I$783,СВЦЭМ!$A$40:$A$783,$A358,СВЦЭМ!$B$40:$B$783,E$332)+'СЕТ СН'!$F$16</f>
        <v>0</v>
      </c>
      <c r="F358" s="36">
        <f>SUMIFS(СВЦЭМ!$I$40:$I$783,СВЦЭМ!$A$40:$A$783,$A358,СВЦЭМ!$B$40:$B$783,F$332)+'СЕТ СН'!$F$16</f>
        <v>0</v>
      </c>
      <c r="G358" s="36">
        <f>SUMIFS(СВЦЭМ!$I$40:$I$783,СВЦЭМ!$A$40:$A$783,$A358,СВЦЭМ!$B$40:$B$783,G$332)+'СЕТ СН'!$F$16</f>
        <v>0</v>
      </c>
      <c r="H358" s="36">
        <f>SUMIFS(СВЦЭМ!$I$40:$I$783,СВЦЭМ!$A$40:$A$783,$A358,СВЦЭМ!$B$40:$B$783,H$332)+'СЕТ СН'!$F$16</f>
        <v>0</v>
      </c>
      <c r="I358" s="36">
        <f>SUMIFS(СВЦЭМ!$I$40:$I$783,СВЦЭМ!$A$40:$A$783,$A358,СВЦЭМ!$B$40:$B$783,I$332)+'СЕТ СН'!$F$16</f>
        <v>0</v>
      </c>
      <c r="J358" s="36">
        <f>SUMIFS(СВЦЭМ!$I$40:$I$783,СВЦЭМ!$A$40:$A$783,$A358,СВЦЭМ!$B$40:$B$783,J$332)+'СЕТ СН'!$F$16</f>
        <v>0</v>
      </c>
      <c r="K358" s="36">
        <f>SUMIFS(СВЦЭМ!$I$40:$I$783,СВЦЭМ!$A$40:$A$783,$A358,СВЦЭМ!$B$40:$B$783,K$332)+'СЕТ СН'!$F$16</f>
        <v>0</v>
      </c>
      <c r="L358" s="36">
        <f>SUMIFS(СВЦЭМ!$I$40:$I$783,СВЦЭМ!$A$40:$A$783,$A358,СВЦЭМ!$B$40:$B$783,L$332)+'СЕТ СН'!$F$16</f>
        <v>0</v>
      </c>
      <c r="M358" s="36">
        <f>SUMIFS(СВЦЭМ!$I$40:$I$783,СВЦЭМ!$A$40:$A$783,$A358,СВЦЭМ!$B$40:$B$783,M$332)+'СЕТ СН'!$F$16</f>
        <v>0</v>
      </c>
      <c r="N358" s="36">
        <f>SUMIFS(СВЦЭМ!$I$40:$I$783,СВЦЭМ!$A$40:$A$783,$A358,СВЦЭМ!$B$40:$B$783,N$332)+'СЕТ СН'!$F$16</f>
        <v>0</v>
      </c>
      <c r="O358" s="36">
        <f>SUMIFS(СВЦЭМ!$I$40:$I$783,СВЦЭМ!$A$40:$A$783,$A358,СВЦЭМ!$B$40:$B$783,O$332)+'СЕТ СН'!$F$16</f>
        <v>0</v>
      </c>
      <c r="P358" s="36">
        <f>SUMIFS(СВЦЭМ!$I$40:$I$783,СВЦЭМ!$A$40:$A$783,$A358,СВЦЭМ!$B$40:$B$783,P$332)+'СЕТ СН'!$F$16</f>
        <v>0</v>
      </c>
      <c r="Q358" s="36">
        <f>SUMIFS(СВЦЭМ!$I$40:$I$783,СВЦЭМ!$A$40:$A$783,$A358,СВЦЭМ!$B$40:$B$783,Q$332)+'СЕТ СН'!$F$16</f>
        <v>0</v>
      </c>
      <c r="R358" s="36">
        <f>SUMIFS(СВЦЭМ!$I$40:$I$783,СВЦЭМ!$A$40:$A$783,$A358,СВЦЭМ!$B$40:$B$783,R$332)+'СЕТ СН'!$F$16</f>
        <v>0</v>
      </c>
      <c r="S358" s="36">
        <f>SUMIFS(СВЦЭМ!$I$40:$I$783,СВЦЭМ!$A$40:$A$783,$A358,СВЦЭМ!$B$40:$B$783,S$332)+'СЕТ СН'!$F$16</f>
        <v>0</v>
      </c>
      <c r="T358" s="36">
        <f>SUMIFS(СВЦЭМ!$I$40:$I$783,СВЦЭМ!$A$40:$A$783,$A358,СВЦЭМ!$B$40:$B$783,T$332)+'СЕТ СН'!$F$16</f>
        <v>0</v>
      </c>
      <c r="U358" s="36">
        <f>SUMIFS(СВЦЭМ!$I$40:$I$783,СВЦЭМ!$A$40:$A$783,$A358,СВЦЭМ!$B$40:$B$783,U$332)+'СЕТ СН'!$F$16</f>
        <v>0</v>
      </c>
      <c r="V358" s="36">
        <f>SUMIFS(СВЦЭМ!$I$40:$I$783,СВЦЭМ!$A$40:$A$783,$A358,СВЦЭМ!$B$40:$B$783,V$332)+'СЕТ СН'!$F$16</f>
        <v>0</v>
      </c>
      <c r="W358" s="36">
        <f>SUMIFS(СВЦЭМ!$I$40:$I$783,СВЦЭМ!$A$40:$A$783,$A358,СВЦЭМ!$B$40:$B$783,W$332)+'СЕТ СН'!$F$16</f>
        <v>0</v>
      </c>
      <c r="X358" s="36">
        <f>SUMIFS(СВЦЭМ!$I$40:$I$783,СВЦЭМ!$A$40:$A$783,$A358,СВЦЭМ!$B$40:$B$783,X$332)+'СЕТ СН'!$F$16</f>
        <v>0</v>
      </c>
      <c r="Y358" s="36">
        <f>SUMIFS(СВЦЭМ!$I$40:$I$783,СВЦЭМ!$A$40:$A$783,$A358,СВЦЭМ!$B$40:$B$783,Y$332)+'СЕТ СН'!$F$16</f>
        <v>0</v>
      </c>
    </row>
    <row r="359" spans="1:27" ht="15.75" hidden="1" x14ac:dyDescent="0.2">
      <c r="A359" s="35">
        <f t="shared" si="9"/>
        <v>45500</v>
      </c>
      <c r="B359" s="36">
        <f>SUMIFS(СВЦЭМ!$I$40:$I$783,СВЦЭМ!$A$40:$A$783,$A359,СВЦЭМ!$B$40:$B$783,B$332)+'СЕТ СН'!$F$16</f>
        <v>0</v>
      </c>
      <c r="C359" s="36">
        <f>SUMIFS(СВЦЭМ!$I$40:$I$783,СВЦЭМ!$A$40:$A$783,$A359,СВЦЭМ!$B$40:$B$783,C$332)+'СЕТ СН'!$F$16</f>
        <v>0</v>
      </c>
      <c r="D359" s="36">
        <f>SUMIFS(СВЦЭМ!$I$40:$I$783,СВЦЭМ!$A$40:$A$783,$A359,СВЦЭМ!$B$40:$B$783,D$332)+'СЕТ СН'!$F$16</f>
        <v>0</v>
      </c>
      <c r="E359" s="36">
        <f>SUMIFS(СВЦЭМ!$I$40:$I$783,СВЦЭМ!$A$40:$A$783,$A359,СВЦЭМ!$B$40:$B$783,E$332)+'СЕТ СН'!$F$16</f>
        <v>0</v>
      </c>
      <c r="F359" s="36">
        <f>SUMIFS(СВЦЭМ!$I$40:$I$783,СВЦЭМ!$A$40:$A$783,$A359,СВЦЭМ!$B$40:$B$783,F$332)+'СЕТ СН'!$F$16</f>
        <v>0</v>
      </c>
      <c r="G359" s="36">
        <f>SUMIFS(СВЦЭМ!$I$40:$I$783,СВЦЭМ!$A$40:$A$783,$A359,СВЦЭМ!$B$40:$B$783,G$332)+'СЕТ СН'!$F$16</f>
        <v>0</v>
      </c>
      <c r="H359" s="36">
        <f>SUMIFS(СВЦЭМ!$I$40:$I$783,СВЦЭМ!$A$40:$A$783,$A359,СВЦЭМ!$B$40:$B$783,H$332)+'СЕТ СН'!$F$16</f>
        <v>0</v>
      </c>
      <c r="I359" s="36">
        <f>SUMIFS(СВЦЭМ!$I$40:$I$783,СВЦЭМ!$A$40:$A$783,$A359,СВЦЭМ!$B$40:$B$783,I$332)+'СЕТ СН'!$F$16</f>
        <v>0</v>
      </c>
      <c r="J359" s="36">
        <f>SUMIFS(СВЦЭМ!$I$40:$I$783,СВЦЭМ!$A$40:$A$783,$A359,СВЦЭМ!$B$40:$B$783,J$332)+'СЕТ СН'!$F$16</f>
        <v>0</v>
      </c>
      <c r="K359" s="36">
        <f>SUMIFS(СВЦЭМ!$I$40:$I$783,СВЦЭМ!$A$40:$A$783,$A359,СВЦЭМ!$B$40:$B$783,K$332)+'СЕТ СН'!$F$16</f>
        <v>0</v>
      </c>
      <c r="L359" s="36">
        <f>SUMIFS(СВЦЭМ!$I$40:$I$783,СВЦЭМ!$A$40:$A$783,$A359,СВЦЭМ!$B$40:$B$783,L$332)+'СЕТ СН'!$F$16</f>
        <v>0</v>
      </c>
      <c r="M359" s="36">
        <f>SUMIFS(СВЦЭМ!$I$40:$I$783,СВЦЭМ!$A$40:$A$783,$A359,СВЦЭМ!$B$40:$B$783,M$332)+'СЕТ СН'!$F$16</f>
        <v>0</v>
      </c>
      <c r="N359" s="36">
        <f>SUMIFS(СВЦЭМ!$I$40:$I$783,СВЦЭМ!$A$40:$A$783,$A359,СВЦЭМ!$B$40:$B$783,N$332)+'СЕТ СН'!$F$16</f>
        <v>0</v>
      </c>
      <c r="O359" s="36">
        <f>SUMIFS(СВЦЭМ!$I$40:$I$783,СВЦЭМ!$A$40:$A$783,$A359,СВЦЭМ!$B$40:$B$783,O$332)+'СЕТ СН'!$F$16</f>
        <v>0</v>
      </c>
      <c r="P359" s="36">
        <f>SUMIFS(СВЦЭМ!$I$40:$I$783,СВЦЭМ!$A$40:$A$783,$A359,СВЦЭМ!$B$40:$B$783,P$332)+'СЕТ СН'!$F$16</f>
        <v>0</v>
      </c>
      <c r="Q359" s="36">
        <f>SUMIFS(СВЦЭМ!$I$40:$I$783,СВЦЭМ!$A$40:$A$783,$A359,СВЦЭМ!$B$40:$B$783,Q$332)+'СЕТ СН'!$F$16</f>
        <v>0</v>
      </c>
      <c r="R359" s="36">
        <f>SUMIFS(СВЦЭМ!$I$40:$I$783,СВЦЭМ!$A$40:$A$783,$A359,СВЦЭМ!$B$40:$B$783,R$332)+'СЕТ СН'!$F$16</f>
        <v>0</v>
      </c>
      <c r="S359" s="36">
        <f>SUMIFS(СВЦЭМ!$I$40:$I$783,СВЦЭМ!$A$40:$A$783,$A359,СВЦЭМ!$B$40:$B$783,S$332)+'СЕТ СН'!$F$16</f>
        <v>0</v>
      </c>
      <c r="T359" s="36">
        <f>SUMIFS(СВЦЭМ!$I$40:$I$783,СВЦЭМ!$A$40:$A$783,$A359,СВЦЭМ!$B$40:$B$783,T$332)+'СЕТ СН'!$F$16</f>
        <v>0</v>
      </c>
      <c r="U359" s="36">
        <f>SUMIFS(СВЦЭМ!$I$40:$I$783,СВЦЭМ!$A$40:$A$783,$A359,СВЦЭМ!$B$40:$B$783,U$332)+'СЕТ СН'!$F$16</f>
        <v>0</v>
      </c>
      <c r="V359" s="36">
        <f>SUMIFS(СВЦЭМ!$I$40:$I$783,СВЦЭМ!$A$40:$A$783,$A359,СВЦЭМ!$B$40:$B$783,V$332)+'СЕТ СН'!$F$16</f>
        <v>0</v>
      </c>
      <c r="W359" s="36">
        <f>SUMIFS(СВЦЭМ!$I$40:$I$783,СВЦЭМ!$A$40:$A$783,$A359,СВЦЭМ!$B$40:$B$783,W$332)+'СЕТ СН'!$F$16</f>
        <v>0</v>
      </c>
      <c r="X359" s="36">
        <f>SUMIFS(СВЦЭМ!$I$40:$I$783,СВЦЭМ!$A$40:$A$783,$A359,СВЦЭМ!$B$40:$B$783,X$332)+'СЕТ СН'!$F$16</f>
        <v>0</v>
      </c>
      <c r="Y359" s="36">
        <f>SUMIFS(СВЦЭМ!$I$40:$I$783,СВЦЭМ!$A$40:$A$783,$A359,СВЦЭМ!$B$40:$B$783,Y$332)+'СЕТ СН'!$F$16</f>
        <v>0</v>
      </c>
    </row>
    <row r="360" spans="1:27" ht="15.75" hidden="1" x14ac:dyDescent="0.2">
      <c r="A360" s="35">
        <f t="shared" si="9"/>
        <v>45501</v>
      </c>
      <c r="B360" s="36">
        <f>SUMIFS(СВЦЭМ!$I$40:$I$783,СВЦЭМ!$A$40:$A$783,$A360,СВЦЭМ!$B$40:$B$783,B$332)+'СЕТ СН'!$F$16</f>
        <v>0</v>
      </c>
      <c r="C360" s="36">
        <f>SUMIFS(СВЦЭМ!$I$40:$I$783,СВЦЭМ!$A$40:$A$783,$A360,СВЦЭМ!$B$40:$B$783,C$332)+'СЕТ СН'!$F$16</f>
        <v>0</v>
      </c>
      <c r="D360" s="36">
        <f>SUMIFS(СВЦЭМ!$I$40:$I$783,СВЦЭМ!$A$40:$A$783,$A360,СВЦЭМ!$B$40:$B$783,D$332)+'СЕТ СН'!$F$16</f>
        <v>0</v>
      </c>
      <c r="E360" s="36">
        <f>SUMIFS(СВЦЭМ!$I$40:$I$783,СВЦЭМ!$A$40:$A$783,$A360,СВЦЭМ!$B$40:$B$783,E$332)+'СЕТ СН'!$F$16</f>
        <v>0</v>
      </c>
      <c r="F360" s="36">
        <f>SUMIFS(СВЦЭМ!$I$40:$I$783,СВЦЭМ!$A$40:$A$783,$A360,СВЦЭМ!$B$40:$B$783,F$332)+'СЕТ СН'!$F$16</f>
        <v>0</v>
      </c>
      <c r="G360" s="36">
        <f>SUMIFS(СВЦЭМ!$I$40:$I$783,СВЦЭМ!$A$40:$A$783,$A360,СВЦЭМ!$B$40:$B$783,G$332)+'СЕТ СН'!$F$16</f>
        <v>0</v>
      </c>
      <c r="H360" s="36">
        <f>SUMIFS(СВЦЭМ!$I$40:$I$783,СВЦЭМ!$A$40:$A$783,$A360,СВЦЭМ!$B$40:$B$783,H$332)+'СЕТ СН'!$F$16</f>
        <v>0</v>
      </c>
      <c r="I360" s="36">
        <f>SUMIFS(СВЦЭМ!$I$40:$I$783,СВЦЭМ!$A$40:$A$783,$A360,СВЦЭМ!$B$40:$B$783,I$332)+'СЕТ СН'!$F$16</f>
        <v>0</v>
      </c>
      <c r="J360" s="36">
        <f>SUMIFS(СВЦЭМ!$I$40:$I$783,СВЦЭМ!$A$40:$A$783,$A360,СВЦЭМ!$B$40:$B$783,J$332)+'СЕТ СН'!$F$16</f>
        <v>0</v>
      </c>
      <c r="K360" s="36">
        <f>SUMIFS(СВЦЭМ!$I$40:$I$783,СВЦЭМ!$A$40:$A$783,$A360,СВЦЭМ!$B$40:$B$783,K$332)+'СЕТ СН'!$F$16</f>
        <v>0</v>
      </c>
      <c r="L360" s="36">
        <f>SUMIFS(СВЦЭМ!$I$40:$I$783,СВЦЭМ!$A$40:$A$783,$A360,СВЦЭМ!$B$40:$B$783,L$332)+'СЕТ СН'!$F$16</f>
        <v>0</v>
      </c>
      <c r="M360" s="36">
        <f>SUMIFS(СВЦЭМ!$I$40:$I$783,СВЦЭМ!$A$40:$A$783,$A360,СВЦЭМ!$B$40:$B$783,M$332)+'СЕТ СН'!$F$16</f>
        <v>0</v>
      </c>
      <c r="N360" s="36">
        <f>SUMIFS(СВЦЭМ!$I$40:$I$783,СВЦЭМ!$A$40:$A$783,$A360,СВЦЭМ!$B$40:$B$783,N$332)+'СЕТ СН'!$F$16</f>
        <v>0</v>
      </c>
      <c r="O360" s="36">
        <f>SUMIFS(СВЦЭМ!$I$40:$I$783,СВЦЭМ!$A$40:$A$783,$A360,СВЦЭМ!$B$40:$B$783,O$332)+'СЕТ СН'!$F$16</f>
        <v>0</v>
      </c>
      <c r="P360" s="36">
        <f>SUMIFS(СВЦЭМ!$I$40:$I$783,СВЦЭМ!$A$40:$A$783,$A360,СВЦЭМ!$B$40:$B$783,P$332)+'СЕТ СН'!$F$16</f>
        <v>0</v>
      </c>
      <c r="Q360" s="36">
        <f>SUMIFS(СВЦЭМ!$I$40:$I$783,СВЦЭМ!$A$40:$A$783,$A360,СВЦЭМ!$B$40:$B$783,Q$332)+'СЕТ СН'!$F$16</f>
        <v>0</v>
      </c>
      <c r="R360" s="36">
        <f>SUMIFS(СВЦЭМ!$I$40:$I$783,СВЦЭМ!$A$40:$A$783,$A360,СВЦЭМ!$B$40:$B$783,R$332)+'СЕТ СН'!$F$16</f>
        <v>0</v>
      </c>
      <c r="S360" s="36">
        <f>SUMIFS(СВЦЭМ!$I$40:$I$783,СВЦЭМ!$A$40:$A$783,$A360,СВЦЭМ!$B$40:$B$783,S$332)+'СЕТ СН'!$F$16</f>
        <v>0</v>
      </c>
      <c r="T360" s="36">
        <f>SUMIFS(СВЦЭМ!$I$40:$I$783,СВЦЭМ!$A$40:$A$783,$A360,СВЦЭМ!$B$40:$B$783,T$332)+'СЕТ СН'!$F$16</f>
        <v>0</v>
      </c>
      <c r="U360" s="36">
        <f>SUMIFS(СВЦЭМ!$I$40:$I$783,СВЦЭМ!$A$40:$A$783,$A360,СВЦЭМ!$B$40:$B$783,U$332)+'СЕТ СН'!$F$16</f>
        <v>0</v>
      </c>
      <c r="V360" s="36">
        <f>SUMIFS(СВЦЭМ!$I$40:$I$783,СВЦЭМ!$A$40:$A$783,$A360,СВЦЭМ!$B$40:$B$783,V$332)+'СЕТ СН'!$F$16</f>
        <v>0</v>
      </c>
      <c r="W360" s="36">
        <f>SUMIFS(СВЦЭМ!$I$40:$I$783,СВЦЭМ!$A$40:$A$783,$A360,СВЦЭМ!$B$40:$B$783,W$332)+'СЕТ СН'!$F$16</f>
        <v>0</v>
      </c>
      <c r="X360" s="36">
        <f>SUMIFS(СВЦЭМ!$I$40:$I$783,СВЦЭМ!$A$40:$A$783,$A360,СВЦЭМ!$B$40:$B$783,X$332)+'СЕТ СН'!$F$16</f>
        <v>0</v>
      </c>
      <c r="Y360" s="36">
        <f>SUMIFS(СВЦЭМ!$I$40:$I$783,СВЦЭМ!$A$40:$A$783,$A360,СВЦЭМ!$B$40:$B$783,Y$332)+'СЕТ СН'!$F$16</f>
        <v>0</v>
      </c>
    </row>
    <row r="361" spans="1:27" ht="15.75" hidden="1" x14ac:dyDescent="0.2">
      <c r="A361" s="35">
        <f t="shared" si="9"/>
        <v>45502</v>
      </c>
      <c r="B361" s="36">
        <f>SUMIFS(СВЦЭМ!$I$40:$I$783,СВЦЭМ!$A$40:$A$783,$A361,СВЦЭМ!$B$40:$B$783,B$332)+'СЕТ СН'!$F$16</f>
        <v>0</v>
      </c>
      <c r="C361" s="36">
        <f>SUMIFS(СВЦЭМ!$I$40:$I$783,СВЦЭМ!$A$40:$A$783,$A361,СВЦЭМ!$B$40:$B$783,C$332)+'СЕТ СН'!$F$16</f>
        <v>0</v>
      </c>
      <c r="D361" s="36">
        <f>SUMIFS(СВЦЭМ!$I$40:$I$783,СВЦЭМ!$A$40:$A$783,$A361,СВЦЭМ!$B$40:$B$783,D$332)+'СЕТ СН'!$F$16</f>
        <v>0</v>
      </c>
      <c r="E361" s="36">
        <f>SUMIFS(СВЦЭМ!$I$40:$I$783,СВЦЭМ!$A$40:$A$783,$A361,СВЦЭМ!$B$40:$B$783,E$332)+'СЕТ СН'!$F$16</f>
        <v>0</v>
      </c>
      <c r="F361" s="36">
        <f>SUMIFS(СВЦЭМ!$I$40:$I$783,СВЦЭМ!$A$40:$A$783,$A361,СВЦЭМ!$B$40:$B$783,F$332)+'СЕТ СН'!$F$16</f>
        <v>0</v>
      </c>
      <c r="G361" s="36">
        <f>SUMIFS(СВЦЭМ!$I$40:$I$783,СВЦЭМ!$A$40:$A$783,$A361,СВЦЭМ!$B$40:$B$783,G$332)+'СЕТ СН'!$F$16</f>
        <v>0</v>
      </c>
      <c r="H361" s="36">
        <f>SUMIFS(СВЦЭМ!$I$40:$I$783,СВЦЭМ!$A$40:$A$783,$A361,СВЦЭМ!$B$40:$B$783,H$332)+'СЕТ СН'!$F$16</f>
        <v>0</v>
      </c>
      <c r="I361" s="36">
        <f>SUMIFS(СВЦЭМ!$I$40:$I$783,СВЦЭМ!$A$40:$A$783,$A361,СВЦЭМ!$B$40:$B$783,I$332)+'СЕТ СН'!$F$16</f>
        <v>0</v>
      </c>
      <c r="J361" s="36">
        <f>SUMIFS(СВЦЭМ!$I$40:$I$783,СВЦЭМ!$A$40:$A$783,$A361,СВЦЭМ!$B$40:$B$783,J$332)+'СЕТ СН'!$F$16</f>
        <v>0</v>
      </c>
      <c r="K361" s="36">
        <f>SUMIFS(СВЦЭМ!$I$40:$I$783,СВЦЭМ!$A$40:$A$783,$A361,СВЦЭМ!$B$40:$B$783,K$332)+'СЕТ СН'!$F$16</f>
        <v>0</v>
      </c>
      <c r="L361" s="36">
        <f>SUMIFS(СВЦЭМ!$I$40:$I$783,СВЦЭМ!$A$40:$A$783,$A361,СВЦЭМ!$B$40:$B$783,L$332)+'СЕТ СН'!$F$16</f>
        <v>0</v>
      </c>
      <c r="M361" s="36">
        <f>SUMIFS(СВЦЭМ!$I$40:$I$783,СВЦЭМ!$A$40:$A$783,$A361,СВЦЭМ!$B$40:$B$783,M$332)+'СЕТ СН'!$F$16</f>
        <v>0</v>
      </c>
      <c r="N361" s="36">
        <f>SUMIFS(СВЦЭМ!$I$40:$I$783,СВЦЭМ!$A$40:$A$783,$A361,СВЦЭМ!$B$40:$B$783,N$332)+'СЕТ СН'!$F$16</f>
        <v>0</v>
      </c>
      <c r="O361" s="36">
        <f>SUMIFS(СВЦЭМ!$I$40:$I$783,СВЦЭМ!$A$40:$A$783,$A361,СВЦЭМ!$B$40:$B$783,O$332)+'СЕТ СН'!$F$16</f>
        <v>0</v>
      </c>
      <c r="P361" s="36">
        <f>SUMIFS(СВЦЭМ!$I$40:$I$783,СВЦЭМ!$A$40:$A$783,$A361,СВЦЭМ!$B$40:$B$783,P$332)+'СЕТ СН'!$F$16</f>
        <v>0</v>
      </c>
      <c r="Q361" s="36">
        <f>SUMIFS(СВЦЭМ!$I$40:$I$783,СВЦЭМ!$A$40:$A$783,$A361,СВЦЭМ!$B$40:$B$783,Q$332)+'СЕТ СН'!$F$16</f>
        <v>0</v>
      </c>
      <c r="R361" s="36">
        <f>SUMIFS(СВЦЭМ!$I$40:$I$783,СВЦЭМ!$A$40:$A$783,$A361,СВЦЭМ!$B$40:$B$783,R$332)+'СЕТ СН'!$F$16</f>
        <v>0</v>
      </c>
      <c r="S361" s="36">
        <f>SUMIFS(СВЦЭМ!$I$40:$I$783,СВЦЭМ!$A$40:$A$783,$A361,СВЦЭМ!$B$40:$B$783,S$332)+'СЕТ СН'!$F$16</f>
        <v>0</v>
      </c>
      <c r="T361" s="36">
        <f>SUMIFS(СВЦЭМ!$I$40:$I$783,СВЦЭМ!$A$40:$A$783,$A361,СВЦЭМ!$B$40:$B$783,T$332)+'СЕТ СН'!$F$16</f>
        <v>0</v>
      </c>
      <c r="U361" s="36">
        <f>SUMIFS(СВЦЭМ!$I$40:$I$783,СВЦЭМ!$A$40:$A$783,$A361,СВЦЭМ!$B$40:$B$783,U$332)+'СЕТ СН'!$F$16</f>
        <v>0</v>
      </c>
      <c r="V361" s="36">
        <f>SUMIFS(СВЦЭМ!$I$40:$I$783,СВЦЭМ!$A$40:$A$783,$A361,СВЦЭМ!$B$40:$B$783,V$332)+'СЕТ СН'!$F$16</f>
        <v>0</v>
      </c>
      <c r="W361" s="36">
        <f>SUMIFS(СВЦЭМ!$I$40:$I$783,СВЦЭМ!$A$40:$A$783,$A361,СВЦЭМ!$B$40:$B$783,W$332)+'СЕТ СН'!$F$16</f>
        <v>0</v>
      </c>
      <c r="X361" s="36">
        <f>SUMIFS(СВЦЭМ!$I$40:$I$783,СВЦЭМ!$A$40:$A$783,$A361,СВЦЭМ!$B$40:$B$783,X$332)+'СЕТ СН'!$F$16</f>
        <v>0</v>
      </c>
      <c r="Y361" s="36">
        <f>SUMIFS(СВЦЭМ!$I$40:$I$783,СВЦЭМ!$A$40:$A$783,$A361,СВЦЭМ!$B$40:$B$783,Y$332)+'СЕТ СН'!$F$16</f>
        <v>0</v>
      </c>
    </row>
    <row r="362" spans="1:27" ht="15.75" hidden="1" x14ac:dyDescent="0.2">
      <c r="A362" s="35">
        <f t="shared" si="9"/>
        <v>45503</v>
      </c>
      <c r="B362" s="36">
        <f>SUMIFS(СВЦЭМ!$I$40:$I$783,СВЦЭМ!$A$40:$A$783,$A362,СВЦЭМ!$B$40:$B$783,B$332)+'СЕТ СН'!$F$16</f>
        <v>0</v>
      </c>
      <c r="C362" s="36">
        <f>SUMIFS(СВЦЭМ!$I$40:$I$783,СВЦЭМ!$A$40:$A$783,$A362,СВЦЭМ!$B$40:$B$783,C$332)+'СЕТ СН'!$F$16</f>
        <v>0</v>
      </c>
      <c r="D362" s="36">
        <f>SUMIFS(СВЦЭМ!$I$40:$I$783,СВЦЭМ!$A$40:$A$783,$A362,СВЦЭМ!$B$40:$B$783,D$332)+'СЕТ СН'!$F$16</f>
        <v>0</v>
      </c>
      <c r="E362" s="36">
        <f>SUMIFS(СВЦЭМ!$I$40:$I$783,СВЦЭМ!$A$40:$A$783,$A362,СВЦЭМ!$B$40:$B$783,E$332)+'СЕТ СН'!$F$16</f>
        <v>0</v>
      </c>
      <c r="F362" s="36">
        <f>SUMIFS(СВЦЭМ!$I$40:$I$783,СВЦЭМ!$A$40:$A$783,$A362,СВЦЭМ!$B$40:$B$783,F$332)+'СЕТ СН'!$F$16</f>
        <v>0</v>
      </c>
      <c r="G362" s="36">
        <f>SUMIFS(СВЦЭМ!$I$40:$I$783,СВЦЭМ!$A$40:$A$783,$A362,СВЦЭМ!$B$40:$B$783,G$332)+'СЕТ СН'!$F$16</f>
        <v>0</v>
      </c>
      <c r="H362" s="36">
        <f>SUMIFS(СВЦЭМ!$I$40:$I$783,СВЦЭМ!$A$40:$A$783,$A362,СВЦЭМ!$B$40:$B$783,H$332)+'СЕТ СН'!$F$16</f>
        <v>0</v>
      </c>
      <c r="I362" s="36">
        <f>SUMIFS(СВЦЭМ!$I$40:$I$783,СВЦЭМ!$A$40:$A$783,$A362,СВЦЭМ!$B$40:$B$783,I$332)+'СЕТ СН'!$F$16</f>
        <v>0</v>
      </c>
      <c r="J362" s="36">
        <f>SUMIFS(СВЦЭМ!$I$40:$I$783,СВЦЭМ!$A$40:$A$783,$A362,СВЦЭМ!$B$40:$B$783,J$332)+'СЕТ СН'!$F$16</f>
        <v>0</v>
      </c>
      <c r="K362" s="36">
        <f>SUMIFS(СВЦЭМ!$I$40:$I$783,СВЦЭМ!$A$40:$A$783,$A362,СВЦЭМ!$B$40:$B$783,K$332)+'СЕТ СН'!$F$16</f>
        <v>0</v>
      </c>
      <c r="L362" s="36">
        <f>SUMIFS(СВЦЭМ!$I$40:$I$783,СВЦЭМ!$A$40:$A$783,$A362,СВЦЭМ!$B$40:$B$783,L$332)+'СЕТ СН'!$F$16</f>
        <v>0</v>
      </c>
      <c r="M362" s="36">
        <f>SUMIFS(СВЦЭМ!$I$40:$I$783,СВЦЭМ!$A$40:$A$783,$A362,СВЦЭМ!$B$40:$B$783,M$332)+'СЕТ СН'!$F$16</f>
        <v>0</v>
      </c>
      <c r="N362" s="36">
        <f>SUMIFS(СВЦЭМ!$I$40:$I$783,СВЦЭМ!$A$40:$A$783,$A362,СВЦЭМ!$B$40:$B$783,N$332)+'СЕТ СН'!$F$16</f>
        <v>0</v>
      </c>
      <c r="O362" s="36">
        <f>SUMIFS(СВЦЭМ!$I$40:$I$783,СВЦЭМ!$A$40:$A$783,$A362,СВЦЭМ!$B$40:$B$783,O$332)+'СЕТ СН'!$F$16</f>
        <v>0</v>
      </c>
      <c r="P362" s="36">
        <f>SUMIFS(СВЦЭМ!$I$40:$I$783,СВЦЭМ!$A$40:$A$783,$A362,СВЦЭМ!$B$40:$B$783,P$332)+'СЕТ СН'!$F$16</f>
        <v>0</v>
      </c>
      <c r="Q362" s="36">
        <f>SUMIFS(СВЦЭМ!$I$40:$I$783,СВЦЭМ!$A$40:$A$783,$A362,СВЦЭМ!$B$40:$B$783,Q$332)+'СЕТ СН'!$F$16</f>
        <v>0</v>
      </c>
      <c r="R362" s="36">
        <f>SUMIFS(СВЦЭМ!$I$40:$I$783,СВЦЭМ!$A$40:$A$783,$A362,СВЦЭМ!$B$40:$B$783,R$332)+'СЕТ СН'!$F$16</f>
        <v>0</v>
      </c>
      <c r="S362" s="36">
        <f>SUMIFS(СВЦЭМ!$I$40:$I$783,СВЦЭМ!$A$40:$A$783,$A362,СВЦЭМ!$B$40:$B$783,S$332)+'СЕТ СН'!$F$16</f>
        <v>0</v>
      </c>
      <c r="T362" s="36">
        <f>SUMIFS(СВЦЭМ!$I$40:$I$783,СВЦЭМ!$A$40:$A$783,$A362,СВЦЭМ!$B$40:$B$783,T$332)+'СЕТ СН'!$F$16</f>
        <v>0</v>
      </c>
      <c r="U362" s="36">
        <f>SUMIFS(СВЦЭМ!$I$40:$I$783,СВЦЭМ!$A$40:$A$783,$A362,СВЦЭМ!$B$40:$B$783,U$332)+'СЕТ СН'!$F$16</f>
        <v>0</v>
      </c>
      <c r="V362" s="36">
        <f>SUMIFS(СВЦЭМ!$I$40:$I$783,СВЦЭМ!$A$40:$A$783,$A362,СВЦЭМ!$B$40:$B$783,V$332)+'СЕТ СН'!$F$16</f>
        <v>0</v>
      </c>
      <c r="W362" s="36">
        <f>SUMIFS(СВЦЭМ!$I$40:$I$783,СВЦЭМ!$A$40:$A$783,$A362,СВЦЭМ!$B$40:$B$783,W$332)+'СЕТ СН'!$F$16</f>
        <v>0</v>
      </c>
      <c r="X362" s="36">
        <f>SUMIFS(СВЦЭМ!$I$40:$I$783,СВЦЭМ!$A$40:$A$783,$A362,СВЦЭМ!$B$40:$B$783,X$332)+'СЕТ СН'!$F$16</f>
        <v>0</v>
      </c>
      <c r="Y362" s="36">
        <f>SUMIFS(СВЦЭМ!$I$40:$I$783,СВЦЭМ!$A$40:$A$783,$A362,СВЦЭМ!$B$40:$B$783,Y$332)+'СЕТ СН'!$F$16</f>
        <v>0</v>
      </c>
    </row>
    <row r="363" spans="1:27" ht="15.75" hidden="1" x14ac:dyDescent="0.2">
      <c r="A363" s="35">
        <f t="shared" si="9"/>
        <v>45504</v>
      </c>
      <c r="B363" s="36">
        <f>SUMIFS(СВЦЭМ!$I$40:$I$783,СВЦЭМ!$A$40:$A$783,$A363,СВЦЭМ!$B$40:$B$783,B$332)+'СЕТ СН'!$F$16</f>
        <v>0</v>
      </c>
      <c r="C363" s="36">
        <f>SUMIFS(СВЦЭМ!$I$40:$I$783,СВЦЭМ!$A$40:$A$783,$A363,СВЦЭМ!$B$40:$B$783,C$332)+'СЕТ СН'!$F$16</f>
        <v>0</v>
      </c>
      <c r="D363" s="36">
        <f>SUMIFS(СВЦЭМ!$I$40:$I$783,СВЦЭМ!$A$40:$A$783,$A363,СВЦЭМ!$B$40:$B$783,D$332)+'СЕТ СН'!$F$16</f>
        <v>0</v>
      </c>
      <c r="E363" s="36">
        <f>SUMIFS(СВЦЭМ!$I$40:$I$783,СВЦЭМ!$A$40:$A$783,$A363,СВЦЭМ!$B$40:$B$783,E$332)+'СЕТ СН'!$F$16</f>
        <v>0</v>
      </c>
      <c r="F363" s="36">
        <f>SUMIFS(СВЦЭМ!$I$40:$I$783,СВЦЭМ!$A$40:$A$783,$A363,СВЦЭМ!$B$40:$B$783,F$332)+'СЕТ СН'!$F$16</f>
        <v>0</v>
      </c>
      <c r="G363" s="36">
        <f>SUMIFS(СВЦЭМ!$I$40:$I$783,СВЦЭМ!$A$40:$A$783,$A363,СВЦЭМ!$B$40:$B$783,G$332)+'СЕТ СН'!$F$16</f>
        <v>0</v>
      </c>
      <c r="H363" s="36">
        <f>SUMIFS(СВЦЭМ!$I$40:$I$783,СВЦЭМ!$A$40:$A$783,$A363,СВЦЭМ!$B$40:$B$783,H$332)+'СЕТ СН'!$F$16</f>
        <v>0</v>
      </c>
      <c r="I363" s="36">
        <f>SUMIFS(СВЦЭМ!$I$40:$I$783,СВЦЭМ!$A$40:$A$783,$A363,СВЦЭМ!$B$40:$B$783,I$332)+'СЕТ СН'!$F$16</f>
        <v>0</v>
      </c>
      <c r="J363" s="36">
        <f>SUMIFS(СВЦЭМ!$I$40:$I$783,СВЦЭМ!$A$40:$A$783,$A363,СВЦЭМ!$B$40:$B$783,J$332)+'СЕТ СН'!$F$16</f>
        <v>0</v>
      </c>
      <c r="K363" s="36">
        <f>SUMIFS(СВЦЭМ!$I$40:$I$783,СВЦЭМ!$A$40:$A$783,$A363,СВЦЭМ!$B$40:$B$783,K$332)+'СЕТ СН'!$F$16</f>
        <v>0</v>
      </c>
      <c r="L363" s="36">
        <f>SUMIFS(СВЦЭМ!$I$40:$I$783,СВЦЭМ!$A$40:$A$783,$A363,СВЦЭМ!$B$40:$B$783,L$332)+'СЕТ СН'!$F$16</f>
        <v>0</v>
      </c>
      <c r="M363" s="36">
        <f>SUMIFS(СВЦЭМ!$I$40:$I$783,СВЦЭМ!$A$40:$A$783,$A363,СВЦЭМ!$B$40:$B$783,M$332)+'СЕТ СН'!$F$16</f>
        <v>0</v>
      </c>
      <c r="N363" s="36">
        <f>SUMIFS(СВЦЭМ!$I$40:$I$783,СВЦЭМ!$A$40:$A$783,$A363,СВЦЭМ!$B$40:$B$783,N$332)+'СЕТ СН'!$F$16</f>
        <v>0</v>
      </c>
      <c r="O363" s="36">
        <f>SUMIFS(СВЦЭМ!$I$40:$I$783,СВЦЭМ!$A$40:$A$783,$A363,СВЦЭМ!$B$40:$B$783,O$332)+'СЕТ СН'!$F$16</f>
        <v>0</v>
      </c>
      <c r="P363" s="36">
        <f>SUMIFS(СВЦЭМ!$I$40:$I$783,СВЦЭМ!$A$40:$A$783,$A363,СВЦЭМ!$B$40:$B$783,P$332)+'СЕТ СН'!$F$16</f>
        <v>0</v>
      </c>
      <c r="Q363" s="36">
        <f>SUMIFS(СВЦЭМ!$I$40:$I$783,СВЦЭМ!$A$40:$A$783,$A363,СВЦЭМ!$B$40:$B$783,Q$332)+'СЕТ СН'!$F$16</f>
        <v>0</v>
      </c>
      <c r="R363" s="36">
        <f>SUMIFS(СВЦЭМ!$I$40:$I$783,СВЦЭМ!$A$40:$A$783,$A363,СВЦЭМ!$B$40:$B$783,R$332)+'СЕТ СН'!$F$16</f>
        <v>0</v>
      </c>
      <c r="S363" s="36">
        <f>SUMIFS(СВЦЭМ!$I$40:$I$783,СВЦЭМ!$A$40:$A$783,$A363,СВЦЭМ!$B$40:$B$783,S$332)+'СЕТ СН'!$F$16</f>
        <v>0</v>
      </c>
      <c r="T363" s="36">
        <f>SUMIFS(СВЦЭМ!$I$40:$I$783,СВЦЭМ!$A$40:$A$783,$A363,СВЦЭМ!$B$40:$B$783,T$332)+'СЕТ СН'!$F$16</f>
        <v>0</v>
      </c>
      <c r="U363" s="36">
        <f>SUMIFS(СВЦЭМ!$I$40:$I$783,СВЦЭМ!$A$40:$A$783,$A363,СВЦЭМ!$B$40:$B$783,U$332)+'СЕТ СН'!$F$16</f>
        <v>0</v>
      </c>
      <c r="V363" s="36">
        <f>SUMIFS(СВЦЭМ!$I$40:$I$783,СВЦЭМ!$A$40:$A$783,$A363,СВЦЭМ!$B$40:$B$783,V$332)+'СЕТ СН'!$F$16</f>
        <v>0</v>
      </c>
      <c r="W363" s="36">
        <f>SUMIFS(СВЦЭМ!$I$40:$I$783,СВЦЭМ!$A$40:$A$783,$A363,СВЦЭМ!$B$40:$B$783,W$332)+'СЕТ СН'!$F$16</f>
        <v>0</v>
      </c>
      <c r="X363" s="36">
        <f>SUMIFS(СВЦЭМ!$I$40:$I$783,СВЦЭМ!$A$40:$A$783,$A363,СВЦЭМ!$B$40:$B$783,X$332)+'СЕТ СН'!$F$16</f>
        <v>0</v>
      </c>
      <c r="Y363" s="36">
        <f>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8"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9"/>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4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01.07.2024</v>
      </c>
      <c r="B368" s="36">
        <f>SUMIFS(СВЦЭМ!$J$40:$J$783,СВЦЭМ!$A$40:$A$783,$A368,СВЦЭМ!$B$40:$B$783,B$367)+'СЕТ СН'!$F$16</f>
        <v>0</v>
      </c>
      <c r="C368" s="36">
        <f>SUMIFS(СВЦЭМ!$J$40:$J$783,СВЦЭМ!$A$40:$A$783,$A368,СВЦЭМ!$B$40:$B$783,C$367)+'СЕТ СН'!$F$16</f>
        <v>0</v>
      </c>
      <c r="D368" s="36">
        <f>SUMIFS(СВЦЭМ!$J$40:$J$783,СВЦЭМ!$A$40:$A$783,$A368,СВЦЭМ!$B$40:$B$783,D$367)+'СЕТ СН'!$F$16</f>
        <v>0</v>
      </c>
      <c r="E368" s="36">
        <f>SUMIFS(СВЦЭМ!$J$40:$J$783,СВЦЭМ!$A$40:$A$783,$A368,СВЦЭМ!$B$40:$B$783,E$367)+'СЕТ СН'!$F$16</f>
        <v>0</v>
      </c>
      <c r="F368" s="36">
        <f>SUMIFS(СВЦЭМ!$J$40:$J$783,СВЦЭМ!$A$40:$A$783,$A368,СВЦЭМ!$B$40:$B$783,F$367)+'СЕТ СН'!$F$16</f>
        <v>0</v>
      </c>
      <c r="G368" s="36">
        <f>SUMIFS(СВЦЭМ!$J$40:$J$783,СВЦЭМ!$A$40:$A$783,$A368,СВЦЭМ!$B$40:$B$783,G$367)+'СЕТ СН'!$F$16</f>
        <v>0</v>
      </c>
      <c r="H368" s="36">
        <f>SUMIFS(СВЦЭМ!$J$40:$J$783,СВЦЭМ!$A$40:$A$783,$A368,СВЦЭМ!$B$40:$B$783,H$367)+'СЕТ СН'!$F$16</f>
        <v>0</v>
      </c>
      <c r="I368" s="36">
        <f>SUMIFS(СВЦЭМ!$J$40:$J$783,СВЦЭМ!$A$40:$A$783,$A368,СВЦЭМ!$B$40:$B$783,I$367)+'СЕТ СН'!$F$16</f>
        <v>0</v>
      </c>
      <c r="J368" s="36">
        <f>SUMIFS(СВЦЭМ!$J$40:$J$783,СВЦЭМ!$A$40:$A$783,$A368,СВЦЭМ!$B$40:$B$783,J$367)+'СЕТ СН'!$F$16</f>
        <v>0</v>
      </c>
      <c r="K368" s="36">
        <f>SUMIFS(СВЦЭМ!$J$40:$J$783,СВЦЭМ!$A$40:$A$783,$A368,СВЦЭМ!$B$40:$B$783,K$367)+'СЕТ СН'!$F$16</f>
        <v>0</v>
      </c>
      <c r="L368" s="36">
        <f>SUMIFS(СВЦЭМ!$J$40:$J$783,СВЦЭМ!$A$40:$A$783,$A368,СВЦЭМ!$B$40:$B$783,L$367)+'СЕТ СН'!$F$16</f>
        <v>0</v>
      </c>
      <c r="M368" s="36">
        <f>SUMIFS(СВЦЭМ!$J$40:$J$783,СВЦЭМ!$A$40:$A$783,$A368,СВЦЭМ!$B$40:$B$783,M$367)+'СЕТ СН'!$F$16</f>
        <v>0</v>
      </c>
      <c r="N368" s="36">
        <f>SUMIFS(СВЦЭМ!$J$40:$J$783,СВЦЭМ!$A$40:$A$783,$A368,СВЦЭМ!$B$40:$B$783,N$367)+'СЕТ СН'!$F$16</f>
        <v>0</v>
      </c>
      <c r="O368" s="36">
        <f>SUMIFS(СВЦЭМ!$J$40:$J$783,СВЦЭМ!$A$40:$A$783,$A368,СВЦЭМ!$B$40:$B$783,O$367)+'СЕТ СН'!$F$16</f>
        <v>0</v>
      </c>
      <c r="P368" s="36">
        <f>SUMIFS(СВЦЭМ!$J$40:$J$783,СВЦЭМ!$A$40:$A$783,$A368,СВЦЭМ!$B$40:$B$783,P$367)+'СЕТ СН'!$F$16</f>
        <v>0</v>
      </c>
      <c r="Q368" s="36">
        <f>SUMIFS(СВЦЭМ!$J$40:$J$783,СВЦЭМ!$A$40:$A$783,$A368,СВЦЭМ!$B$40:$B$783,Q$367)+'СЕТ СН'!$F$16</f>
        <v>0</v>
      </c>
      <c r="R368" s="36">
        <f>SUMIFS(СВЦЭМ!$J$40:$J$783,СВЦЭМ!$A$40:$A$783,$A368,СВЦЭМ!$B$40:$B$783,R$367)+'СЕТ СН'!$F$16</f>
        <v>0</v>
      </c>
      <c r="S368" s="36">
        <f>SUMIFS(СВЦЭМ!$J$40:$J$783,СВЦЭМ!$A$40:$A$783,$A368,СВЦЭМ!$B$40:$B$783,S$367)+'СЕТ СН'!$F$16</f>
        <v>0</v>
      </c>
      <c r="T368" s="36">
        <f>SUMIFS(СВЦЭМ!$J$40:$J$783,СВЦЭМ!$A$40:$A$783,$A368,СВЦЭМ!$B$40:$B$783,T$367)+'СЕТ СН'!$F$16</f>
        <v>0</v>
      </c>
      <c r="U368" s="36">
        <f>SUMIFS(СВЦЭМ!$J$40:$J$783,СВЦЭМ!$A$40:$A$783,$A368,СВЦЭМ!$B$40:$B$783,U$367)+'СЕТ СН'!$F$16</f>
        <v>0</v>
      </c>
      <c r="V368" s="36">
        <f>SUMIFS(СВЦЭМ!$J$40:$J$783,СВЦЭМ!$A$40:$A$783,$A368,СВЦЭМ!$B$40:$B$783,V$367)+'СЕТ СН'!$F$16</f>
        <v>0</v>
      </c>
      <c r="W368" s="36">
        <f>SUMIFS(СВЦЭМ!$J$40:$J$783,СВЦЭМ!$A$40:$A$783,$A368,СВЦЭМ!$B$40:$B$783,W$367)+'СЕТ СН'!$F$16</f>
        <v>0</v>
      </c>
      <c r="X368" s="36">
        <f>SUMIFS(СВЦЭМ!$J$40:$J$783,СВЦЭМ!$A$40:$A$783,$A368,СВЦЭМ!$B$40:$B$783,X$367)+'СЕТ СН'!$F$16</f>
        <v>0</v>
      </c>
      <c r="Y368" s="36">
        <f>SUMIFS(СВЦЭМ!$J$40:$J$783,СВЦЭМ!$A$40:$A$783,$A368,СВЦЭМ!$B$40:$B$783,Y$367)+'СЕТ СН'!$F$16</f>
        <v>0</v>
      </c>
      <c r="AA368" s="45"/>
    </row>
    <row r="369" spans="1:25" ht="15.75" hidden="1" x14ac:dyDescent="0.2">
      <c r="A369" s="35">
        <f>A368+1</f>
        <v>45475</v>
      </c>
      <c r="B369" s="36">
        <f>SUMIFS(СВЦЭМ!$J$40:$J$783,СВЦЭМ!$A$40:$A$783,$A369,СВЦЭМ!$B$40:$B$783,B$367)+'СЕТ СН'!$F$16</f>
        <v>0</v>
      </c>
      <c r="C369" s="36">
        <f>SUMIFS(СВЦЭМ!$J$40:$J$783,СВЦЭМ!$A$40:$A$783,$A369,СВЦЭМ!$B$40:$B$783,C$367)+'СЕТ СН'!$F$16</f>
        <v>0</v>
      </c>
      <c r="D369" s="36">
        <f>SUMIFS(СВЦЭМ!$J$40:$J$783,СВЦЭМ!$A$40:$A$783,$A369,СВЦЭМ!$B$40:$B$783,D$367)+'СЕТ СН'!$F$16</f>
        <v>0</v>
      </c>
      <c r="E369" s="36">
        <f>SUMIFS(СВЦЭМ!$J$40:$J$783,СВЦЭМ!$A$40:$A$783,$A369,СВЦЭМ!$B$40:$B$783,E$367)+'СЕТ СН'!$F$16</f>
        <v>0</v>
      </c>
      <c r="F369" s="36">
        <f>SUMIFS(СВЦЭМ!$J$40:$J$783,СВЦЭМ!$A$40:$A$783,$A369,СВЦЭМ!$B$40:$B$783,F$367)+'СЕТ СН'!$F$16</f>
        <v>0</v>
      </c>
      <c r="G369" s="36">
        <f>SUMIFS(СВЦЭМ!$J$40:$J$783,СВЦЭМ!$A$40:$A$783,$A369,СВЦЭМ!$B$40:$B$783,G$367)+'СЕТ СН'!$F$16</f>
        <v>0</v>
      </c>
      <c r="H369" s="36">
        <f>SUMIFS(СВЦЭМ!$J$40:$J$783,СВЦЭМ!$A$40:$A$783,$A369,СВЦЭМ!$B$40:$B$783,H$367)+'СЕТ СН'!$F$16</f>
        <v>0</v>
      </c>
      <c r="I369" s="36">
        <f>SUMIFS(СВЦЭМ!$J$40:$J$783,СВЦЭМ!$A$40:$A$783,$A369,СВЦЭМ!$B$40:$B$783,I$367)+'СЕТ СН'!$F$16</f>
        <v>0</v>
      </c>
      <c r="J369" s="36">
        <f>SUMIFS(СВЦЭМ!$J$40:$J$783,СВЦЭМ!$A$40:$A$783,$A369,СВЦЭМ!$B$40:$B$783,J$367)+'СЕТ СН'!$F$16</f>
        <v>0</v>
      </c>
      <c r="K369" s="36">
        <f>SUMIFS(СВЦЭМ!$J$40:$J$783,СВЦЭМ!$A$40:$A$783,$A369,СВЦЭМ!$B$40:$B$783,K$367)+'СЕТ СН'!$F$16</f>
        <v>0</v>
      </c>
      <c r="L369" s="36">
        <f>SUMIFS(СВЦЭМ!$J$40:$J$783,СВЦЭМ!$A$40:$A$783,$A369,СВЦЭМ!$B$40:$B$783,L$367)+'СЕТ СН'!$F$16</f>
        <v>0</v>
      </c>
      <c r="M369" s="36">
        <f>SUMIFS(СВЦЭМ!$J$40:$J$783,СВЦЭМ!$A$40:$A$783,$A369,СВЦЭМ!$B$40:$B$783,M$367)+'СЕТ СН'!$F$16</f>
        <v>0</v>
      </c>
      <c r="N369" s="36">
        <f>SUMIFS(СВЦЭМ!$J$40:$J$783,СВЦЭМ!$A$40:$A$783,$A369,СВЦЭМ!$B$40:$B$783,N$367)+'СЕТ СН'!$F$16</f>
        <v>0</v>
      </c>
      <c r="O369" s="36">
        <f>SUMIFS(СВЦЭМ!$J$40:$J$783,СВЦЭМ!$A$40:$A$783,$A369,СВЦЭМ!$B$40:$B$783,O$367)+'СЕТ СН'!$F$16</f>
        <v>0</v>
      </c>
      <c r="P369" s="36">
        <f>SUMIFS(СВЦЭМ!$J$40:$J$783,СВЦЭМ!$A$40:$A$783,$A369,СВЦЭМ!$B$40:$B$783,P$367)+'СЕТ СН'!$F$16</f>
        <v>0</v>
      </c>
      <c r="Q369" s="36">
        <f>SUMIFS(СВЦЭМ!$J$40:$J$783,СВЦЭМ!$A$40:$A$783,$A369,СВЦЭМ!$B$40:$B$783,Q$367)+'СЕТ СН'!$F$16</f>
        <v>0</v>
      </c>
      <c r="R369" s="36">
        <f>SUMIFS(СВЦЭМ!$J$40:$J$783,СВЦЭМ!$A$40:$A$783,$A369,СВЦЭМ!$B$40:$B$783,R$367)+'СЕТ СН'!$F$16</f>
        <v>0</v>
      </c>
      <c r="S369" s="36">
        <f>SUMIFS(СВЦЭМ!$J$40:$J$783,СВЦЭМ!$A$40:$A$783,$A369,СВЦЭМ!$B$40:$B$783,S$367)+'СЕТ СН'!$F$16</f>
        <v>0</v>
      </c>
      <c r="T369" s="36">
        <f>SUMIFS(СВЦЭМ!$J$40:$J$783,СВЦЭМ!$A$40:$A$783,$A369,СВЦЭМ!$B$40:$B$783,T$367)+'СЕТ СН'!$F$16</f>
        <v>0</v>
      </c>
      <c r="U369" s="36">
        <f>SUMIFS(СВЦЭМ!$J$40:$J$783,СВЦЭМ!$A$40:$A$783,$A369,СВЦЭМ!$B$40:$B$783,U$367)+'СЕТ СН'!$F$16</f>
        <v>0</v>
      </c>
      <c r="V369" s="36">
        <f>SUMIFS(СВЦЭМ!$J$40:$J$783,СВЦЭМ!$A$40:$A$783,$A369,СВЦЭМ!$B$40:$B$783,V$367)+'СЕТ СН'!$F$16</f>
        <v>0</v>
      </c>
      <c r="W369" s="36">
        <f>SUMIFS(СВЦЭМ!$J$40:$J$783,СВЦЭМ!$A$40:$A$783,$A369,СВЦЭМ!$B$40:$B$783,W$367)+'СЕТ СН'!$F$16</f>
        <v>0</v>
      </c>
      <c r="X369" s="36">
        <f>SUMIFS(СВЦЭМ!$J$40:$J$783,СВЦЭМ!$A$40:$A$783,$A369,СВЦЭМ!$B$40:$B$783,X$367)+'СЕТ СН'!$F$16</f>
        <v>0</v>
      </c>
      <c r="Y369" s="36">
        <f>SUMIFS(СВЦЭМ!$J$40:$J$783,СВЦЭМ!$A$40:$A$783,$A369,СВЦЭМ!$B$40:$B$783,Y$367)+'СЕТ СН'!$F$16</f>
        <v>0</v>
      </c>
    </row>
    <row r="370" spans="1:25" ht="15.75" hidden="1" x14ac:dyDescent="0.2">
      <c r="A370" s="35">
        <f t="shared" ref="A370:A398" si="10">A369+1</f>
        <v>45476</v>
      </c>
      <c r="B370" s="36">
        <f>SUMIFS(СВЦЭМ!$J$40:$J$783,СВЦЭМ!$A$40:$A$783,$A370,СВЦЭМ!$B$40:$B$783,B$367)+'СЕТ СН'!$F$16</f>
        <v>0</v>
      </c>
      <c r="C370" s="36">
        <f>SUMIFS(СВЦЭМ!$J$40:$J$783,СВЦЭМ!$A$40:$A$783,$A370,СВЦЭМ!$B$40:$B$783,C$367)+'СЕТ СН'!$F$16</f>
        <v>0</v>
      </c>
      <c r="D370" s="36">
        <f>SUMIFS(СВЦЭМ!$J$40:$J$783,СВЦЭМ!$A$40:$A$783,$A370,СВЦЭМ!$B$40:$B$783,D$367)+'СЕТ СН'!$F$16</f>
        <v>0</v>
      </c>
      <c r="E370" s="36">
        <f>SUMIFS(СВЦЭМ!$J$40:$J$783,СВЦЭМ!$A$40:$A$783,$A370,СВЦЭМ!$B$40:$B$783,E$367)+'СЕТ СН'!$F$16</f>
        <v>0</v>
      </c>
      <c r="F370" s="36">
        <f>SUMIFS(СВЦЭМ!$J$40:$J$783,СВЦЭМ!$A$40:$A$783,$A370,СВЦЭМ!$B$40:$B$783,F$367)+'СЕТ СН'!$F$16</f>
        <v>0</v>
      </c>
      <c r="G370" s="36">
        <f>SUMIFS(СВЦЭМ!$J$40:$J$783,СВЦЭМ!$A$40:$A$783,$A370,СВЦЭМ!$B$40:$B$783,G$367)+'СЕТ СН'!$F$16</f>
        <v>0</v>
      </c>
      <c r="H370" s="36">
        <f>SUMIFS(СВЦЭМ!$J$40:$J$783,СВЦЭМ!$A$40:$A$783,$A370,СВЦЭМ!$B$40:$B$783,H$367)+'СЕТ СН'!$F$16</f>
        <v>0</v>
      </c>
      <c r="I370" s="36">
        <f>SUMIFS(СВЦЭМ!$J$40:$J$783,СВЦЭМ!$A$40:$A$783,$A370,СВЦЭМ!$B$40:$B$783,I$367)+'СЕТ СН'!$F$16</f>
        <v>0</v>
      </c>
      <c r="J370" s="36">
        <f>SUMIFS(СВЦЭМ!$J$40:$J$783,СВЦЭМ!$A$40:$A$783,$A370,СВЦЭМ!$B$40:$B$783,J$367)+'СЕТ СН'!$F$16</f>
        <v>0</v>
      </c>
      <c r="K370" s="36">
        <f>SUMIFS(СВЦЭМ!$J$40:$J$783,СВЦЭМ!$A$40:$A$783,$A370,СВЦЭМ!$B$40:$B$783,K$367)+'СЕТ СН'!$F$16</f>
        <v>0</v>
      </c>
      <c r="L370" s="36">
        <f>SUMIFS(СВЦЭМ!$J$40:$J$783,СВЦЭМ!$A$40:$A$783,$A370,СВЦЭМ!$B$40:$B$783,L$367)+'СЕТ СН'!$F$16</f>
        <v>0</v>
      </c>
      <c r="M370" s="36">
        <f>SUMIFS(СВЦЭМ!$J$40:$J$783,СВЦЭМ!$A$40:$A$783,$A370,СВЦЭМ!$B$40:$B$783,M$367)+'СЕТ СН'!$F$16</f>
        <v>0</v>
      </c>
      <c r="N370" s="36">
        <f>SUMIFS(СВЦЭМ!$J$40:$J$783,СВЦЭМ!$A$40:$A$783,$A370,СВЦЭМ!$B$40:$B$783,N$367)+'СЕТ СН'!$F$16</f>
        <v>0</v>
      </c>
      <c r="O370" s="36">
        <f>SUMIFS(СВЦЭМ!$J$40:$J$783,СВЦЭМ!$A$40:$A$783,$A370,СВЦЭМ!$B$40:$B$783,O$367)+'СЕТ СН'!$F$16</f>
        <v>0</v>
      </c>
      <c r="P370" s="36">
        <f>SUMIFS(СВЦЭМ!$J$40:$J$783,СВЦЭМ!$A$40:$A$783,$A370,СВЦЭМ!$B$40:$B$783,P$367)+'СЕТ СН'!$F$16</f>
        <v>0</v>
      </c>
      <c r="Q370" s="36">
        <f>SUMIFS(СВЦЭМ!$J$40:$J$783,СВЦЭМ!$A$40:$A$783,$A370,СВЦЭМ!$B$40:$B$783,Q$367)+'СЕТ СН'!$F$16</f>
        <v>0</v>
      </c>
      <c r="R370" s="36">
        <f>SUMIFS(СВЦЭМ!$J$40:$J$783,СВЦЭМ!$A$40:$A$783,$A370,СВЦЭМ!$B$40:$B$783,R$367)+'СЕТ СН'!$F$16</f>
        <v>0</v>
      </c>
      <c r="S370" s="36">
        <f>SUMIFS(СВЦЭМ!$J$40:$J$783,СВЦЭМ!$A$40:$A$783,$A370,СВЦЭМ!$B$40:$B$783,S$367)+'СЕТ СН'!$F$16</f>
        <v>0</v>
      </c>
      <c r="T370" s="36">
        <f>SUMIFS(СВЦЭМ!$J$40:$J$783,СВЦЭМ!$A$40:$A$783,$A370,СВЦЭМ!$B$40:$B$783,T$367)+'СЕТ СН'!$F$16</f>
        <v>0</v>
      </c>
      <c r="U370" s="36">
        <f>SUMIFS(СВЦЭМ!$J$40:$J$783,СВЦЭМ!$A$40:$A$783,$A370,СВЦЭМ!$B$40:$B$783,U$367)+'СЕТ СН'!$F$16</f>
        <v>0</v>
      </c>
      <c r="V370" s="36">
        <f>SUMIFS(СВЦЭМ!$J$40:$J$783,СВЦЭМ!$A$40:$A$783,$A370,СВЦЭМ!$B$40:$B$783,V$367)+'СЕТ СН'!$F$16</f>
        <v>0</v>
      </c>
      <c r="W370" s="36">
        <f>SUMIFS(СВЦЭМ!$J$40:$J$783,СВЦЭМ!$A$40:$A$783,$A370,СВЦЭМ!$B$40:$B$783,W$367)+'СЕТ СН'!$F$16</f>
        <v>0</v>
      </c>
      <c r="X370" s="36">
        <f>SUMIFS(СВЦЭМ!$J$40:$J$783,СВЦЭМ!$A$40:$A$783,$A370,СВЦЭМ!$B$40:$B$783,X$367)+'СЕТ СН'!$F$16</f>
        <v>0</v>
      </c>
      <c r="Y370" s="36">
        <f>SUMIFS(СВЦЭМ!$J$40:$J$783,СВЦЭМ!$A$40:$A$783,$A370,СВЦЭМ!$B$40:$B$783,Y$367)+'СЕТ СН'!$F$16</f>
        <v>0</v>
      </c>
    </row>
    <row r="371" spans="1:25" ht="15.75" hidden="1" x14ac:dyDescent="0.2">
      <c r="A371" s="35">
        <f t="shared" si="10"/>
        <v>45477</v>
      </c>
      <c r="B371" s="36">
        <f>SUMIFS(СВЦЭМ!$J$40:$J$783,СВЦЭМ!$A$40:$A$783,$A371,СВЦЭМ!$B$40:$B$783,B$367)+'СЕТ СН'!$F$16</f>
        <v>0</v>
      </c>
      <c r="C371" s="36">
        <f>SUMIFS(СВЦЭМ!$J$40:$J$783,СВЦЭМ!$A$40:$A$783,$A371,СВЦЭМ!$B$40:$B$783,C$367)+'СЕТ СН'!$F$16</f>
        <v>0</v>
      </c>
      <c r="D371" s="36">
        <f>SUMIFS(СВЦЭМ!$J$40:$J$783,СВЦЭМ!$A$40:$A$783,$A371,СВЦЭМ!$B$40:$B$783,D$367)+'СЕТ СН'!$F$16</f>
        <v>0</v>
      </c>
      <c r="E371" s="36">
        <f>SUMIFS(СВЦЭМ!$J$40:$J$783,СВЦЭМ!$A$40:$A$783,$A371,СВЦЭМ!$B$40:$B$783,E$367)+'СЕТ СН'!$F$16</f>
        <v>0</v>
      </c>
      <c r="F371" s="36">
        <f>SUMIFS(СВЦЭМ!$J$40:$J$783,СВЦЭМ!$A$40:$A$783,$A371,СВЦЭМ!$B$40:$B$783,F$367)+'СЕТ СН'!$F$16</f>
        <v>0</v>
      </c>
      <c r="G371" s="36">
        <f>SUMIFS(СВЦЭМ!$J$40:$J$783,СВЦЭМ!$A$40:$A$783,$A371,СВЦЭМ!$B$40:$B$783,G$367)+'СЕТ СН'!$F$16</f>
        <v>0</v>
      </c>
      <c r="H371" s="36">
        <f>SUMIFS(СВЦЭМ!$J$40:$J$783,СВЦЭМ!$A$40:$A$783,$A371,СВЦЭМ!$B$40:$B$783,H$367)+'СЕТ СН'!$F$16</f>
        <v>0</v>
      </c>
      <c r="I371" s="36">
        <f>SUMIFS(СВЦЭМ!$J$40:$J$783,СВЦЭМ!$A$40:$A$783,$A371,СВЦЭМ!$B$40:$B$783,I$367)+'СЕТ СН'!$F$16</f>
        <v>0</v>
      </c>
      <c r="J371" s="36">
        <f>SUMIFS(СВЦЭМ!$J$40:$J$783,СВЦЭМ!$A$40:$A$783,$A371,СВЦЭМ!$B$40:$B$783,J$367)+'СЕТ СН'!$F$16</f>
        <v>0</v>
      </c>
      <c r="K371" s="36">
        <f>SUMIFS(СВЦЭМ!$J$40:$J$783,СВЦЭМ!$A$40:$A$783,$A371,СВЦЭМ!$B$40:$B$783,K$367)+'СЕТ СН'!$F$16</f>
        <v>0</v>
      </c>
      <c r="L371" s="36">
        <f>SUMIFS(СВЦЭМ!$J$40:$J$783,СВЦЭМ!$A$40:$A$783,$A371,СВЦЭМ!$B$40:$B$783,L$367)+'СЕТ СН'!$F$16</f>
        <v>0</v>
      </c>
      <c r="M371" s="36">
        <f>SUMIFS(СВЦЭМ!$J$40:$J$783,СВЦЭМ!$A$40:$A$783,$A371,СВЦЭМ!$B$40:$B$783,M$367)+'СЕТ СН'!$F$16</f>
        <v>0</v>
      </c>
      <c r="N371" s="36">
        <f>SUMIFS(СВЦЭМ!$J$40:$J$783,СВЦЭМ!$A$40:$A$783,$A371,СВЦЭМ!$B$40:$B$783,N$367)+'СЕТ СН'!$F$16</f>
        <v>0</v>
      </c>
      <c r="O371" s="36">
        <f>SUMIFS(СВЦЭМ!$J$40:$J$783,СВЦЭМ!$A$40:$A$783,$A371,СВЦЭМ!$B$40:$B$783,O$367)+'СЕТ СН'!$F$16</f>
        <v>0</v>
      </c>
      <c r="P371" s="36">
        <f>SUMIFS(СВЦЭМ!$J$40:$J$783,СВЦЭМ!$A$40:$A$783,$A371,СВЦЭМ!$B$40:$B$783,P$367)+'СЕТ СН'!$F$16</f>
        <v>0</v>
      </c>
      <c r="Q371" s="36">
        <f>SUMIFS(СВЦЭМ!$J$40:$J$783,СВЦЭМ!$A$40:$A$783,$A371,СВЦЭМ!$B$40:$B$783,Q$367)+'СЕТ СН'!$F$16</f>
        <v>0</v>
      </c>
      <c r="R371" s="36">
        <f>SUMIFS(СВЦЭМ!$J$40:$J$783,СВЦЭМ!$A$40:$A$783,$A371,СВЦЭМ!$B$40:$B$783,R$367)+'СЕТ СН'!$F$16</f>
        <v>0</v>
      </c>
      <c r="S371" s="36">
        <f>SUMIFS(СВЦЭМ!$J$40:$J$783,СВЦЭМ!$A$40:$A$783,$A371,СВЦЭМ!$B$40:$B$783,S$367)+'СЕТ СН'!$F$16</f>
        <v>0</v>
      </c>
      <c r="T371" s="36">
        <f>SUMIFS(СВЦЭМ!$J$40:$J$783,СВЦЭМ!$A$40:$A$783,$A371,СВЦЭМ!$B$40:$B$783,T$367)+'СЕТ СН'!$F$16</f>
        <v>0</v>
      </c>
      <c r="U371" s="36">
        <f>SUMIFS(СВЦЭМ!$J$40:$J$783,СВЦЭМ!$A$40:$A$783,$A371,СВЦЭМ!$B$40:$B$783,U$367)+'СЕТ СН'!$F$16</f>
        <v>0</v>
      </c>
      <c r="V371" s="36">
        <f>SUMIFS(СВЦЭМ!$J$40:$J$783,СВЦЭМ!$A$40:$A$783,$A371,СВЦЭМ!$B$40:$B$783,V$367)+'СЕТ СН'!$F$16</f>
        <v>0</v>
      </c>
      <c r="W371" s="36">
        <f>SUMIFS(СВЦЭМ!$J$40:$J$783,СВЦЭМ!$A$40:$A$783,$A371,СВЦЭМ!$B$40:$B$783,W$367)+'СЕТ СН'!$F$16</f>
        <v>0</v>
      </c>
      <c r="X371" s="36">
        <f>SUMIFS(СВЦЭМ!$J$40:$J$783,СВЦЭМ!$A$40:$A$783,$A371,СВЦЭМ!$B$40:$B$783,X$367)+'СЕТ СН'!$F$16</f>
        <v>0</v>
      </c>
      <c r="Y371" s="36">
        <f>SUMIFS(СВЦЭМ!$J$40:$J$783,СВЦЭМ!$A$40:$A$783,$A371,СВЦЭМ!$B$40:$B$783,Y$367)+'СЕТ СН'!$F$16</f>
        <v>0</v>
      </c>
    </row>
    <row r="372" spans="1:25" ht="15.75" hidden="1" x14ac:dyDescent="0.2">
      <c r="A372" s="35">
        <f t="shared" si="10"/>
        <v>45478</v>
      </c>
      <c r="B372" s="36">
        <f>SUMIFS(СВЦЭМ!$J$40:$J$783,СВЦЭМ!$A$40:$A$783,$A372,СВЦЭМ!$B$40:$B$783,B$367)+'СЕТ СН'!$F$16</f>
        <v>0</v>
      </c>
      <c r="C372" s="36">
        <f>SUMIFS(СВЦЭМ!$J$40:$J$783,СВЦЭМ!$A$40:$A$783,$A372,СВЦЭМ!$B$40:$B$783,C$367)+'СЕТ СН'!$F$16</f>
        <v>0</v>
      </c>
      <c r="D372" s="36">
        <f>SUMIFS(СВЦЭМ!$J$40:$J$783,СВЦЭМ!$A$40:$A$783,$A372,СВЦЭМ!$B$40:$B$783,D$367)+'СЕТ СН'!$F$16</f>
        <v>0</v>
      </c>
      <c r="E372" s="36">
        <f>SUMIFS(СВЦЭМ!$J$40:$J$783,СВЦЭМ!$A$40:$A$783,$A372,СВЦЭМ!$B$40:$B$783,E$367)+'СЕТ СН'!$F$16</f>
        <v>0</v>
      </c>
      <c r="F372" s="36">
        <f>SUMIFS(СВЦЭМ!$J$40:$J$783,СВЦЭМ!$A$40:$A$783,$A372,СВЦЭМ!$B$40:$B$783,F$367)+'СЕТ СН'!$F$16</f>
        <v>0</v>
      </c>
      <c r="G372" s="36">
        <f>SUMIFS(СВЦЭМ!$J$40:$J$783,СВЦЭМ!$A$40:$A$783,$A372,СВЦЭМ!$B$40:$B$783,G$367)+'СЕТ СН'!$F$16</f>
        <v>0</v>
      </c>
      <c r="H372" s="36">
        <f>SUMIFS(СВЦЭМ!$J$40:$J$783,СВЦЭМ!$A$40:$A$783,$A372,СВЦЭМ!$B$40:$B$783,H$367)+'СЕТ СН'!$F$16</f>
        <v>0</v>
      </c>
      <c r="I372" s="36">
        <f>SUMIFS(СВЦЭМ!$J$40:$J$783,СВЦЭМ!$A$40:$A$783,$A372,СВЦЭМ!$B$40:$B$783,I$367)+'СЕТ СН'!$F$16</f>
        <v>0</v>
      </c>
      <c r="J372" s="36">
        <f>SUMIFS(СВЦЭМ!$J$40:$J$783,СВЦЭМ!$A$40:$A$783,$A372,СВЦЭМ!$B$40:$B$783,J$367)+'СЕТ СН'!$F$16</f>
        <v>0</v>
      </c>
      <c r="K372" s="36">
        <f>SUMIFS(СВЦЭМ!$J$40:$J$783,СВЦЭМ!$A$40:$A$783,$A372,СВЦЭМ!$B$40:$B$783,K$367)+'СЕТ СН'!$F$16</f>
        <v>0</v>
      </c>
      <c r="L372" s="36">
        <f>SUMIFS(СВЦЭМ!$J$40:$J$783,СВЦЭМ!$A$40:$A$783,$A372,СВЦЭМ!$B$40:$B$783,L$367)+'СЕТ СН'!$F$16</f>
        <v>0</v>
      </c>
      <c r="M372" s="36">
        <f>SUMIFS(СВЦЭМ!$J$40:$J$783,СВЦЭМ!$A$40:$A$783,$A372,СВЦЭМ!$B$40:$B$783,M$367)+'СЕТ СН'!$F$16</f>
        <v>0</v>
      </c>
      <c r="N372" s="36">
        <f>SUMIFS(СВЦЭМ!$J$40:$J$783,СВЦЭМ!$A$40:$A$783,$A372,СВЦЭМ!$B$40:$B$783,N$367)+'СЕТ СН'!$F$16</f>
        <v>0</v>
      </c>
      <c r="O372" s="36">
        <f>SUMIFS(СВЦЭМ!$J$40:$J$783,СВЦЭМ!$A$40:$A$783,$A372,СВЦЭМ!$B$40:$B$783,O$367)+'СЕТ СН'!$F$16</f>
        <v>0</v>
      </c>
      <c r="P372" s="36">
        <f>SUMIFS(СВЦЭМ!$J$40:$J$783,СВЦЭМ!$A$40:$A$783,$A372,СВЦЭМ!$B$40:$B$783,P$367)+'СЕТ СН'!$F$16</f>
        <v>0</v>
      </c>
      <c r="Q372" s="36">
        <f>SUMIFS(СВЦЭМ!$J$40:$J$783,СВЦЭМ!$A$40:$A$783,$A372,СВЦЭМ!$B$40:$B$783,Q$367)+'СЕТ СН'!$F$16</f>
        <v>0</v>
      </c>
      <c r="R372" s="36">
        <f>SUMIFS(СВЦЭМ!$J$40:$J$783,СВЦЭМ!$A$40:$A$783,$A372,СВЦЭМ!$B$40:$B$783,R$367)+'СЕТ СН'!$F$16</f>
        <v>0</v>
      </c>
      <c r="S372" s="36">
        <f>SUMIFS(СВЦЭМ!$J$40:$J$783,СВЦЭМ!$A$40:$A$783,$A372,СВЦЭМ!$B$40:$B$783,S$367)+'СЕТ СН'!$F$16</f>
        <v>0</v>
      </c>
      <c r="T372" s="36">
        <f>SUMIFS(СВЦЭМ!$J$40:$J$783,СВЦЭМ!$A$40:$A$783,$A372,СВЦЭМ!$B$40:$B$783,T$367)+'СЕТ СН'!$F$16</f>
        <v>0</v>
      </c>
      <c r="U372" s="36">
        <f>SUMIFS(СВЦЭМ!$J$40:$J$783,СВЦЭМ!$A$40:$A$783,$A372,СВЦЭМ!$B$40:$B$783,U$367)+'СЕТ СН'!$F$16</f>
        <v>0</v>
      </c>
      <c r="V372" s="36">
        <f>SUMIFS(СВЦЭМ!$J$40:$J$783,СВЦЭМ!$A$40:$A$783,$A372,СВЦЭМ!$B$40:$B$783,V$367)+'СЕТ СН'!$F$16</f>
        <v>0</v>
      </c>
      <c r="W372" s="36">
        <f>SUMIFS(СВЦЭМ!$J$40:$J$783,СВЦЭМ!$A$40:$A$783,$A372,СВЦЭМ!$B$40:$B$783,W$367)+'СЕТ СН'!$F$16</f>
        <v>0</v>
      </c>
      <c r="X372" s="36">
        <f>SUMIFS(СВЦЭМ!$J$40:$J$783,СВЦЭМ!$A$40:$A$783,$A372,СВЦЭМ!$B$40:$B$783,X$367)+'СЕТ СН'!$F$16</f>
        <v>0</v>
      </c>
      <c r="Y372" s="36">
        <f>SUMIFS(СВЦЭМ!$J$40:$J$783,СВЦЭМ!$A$40:$A$783,$A372,СВЦЭМ!$B$40:$B$783,Y$367)+'СЕТ СН'!$F$16</f>
        <v>0</v>
      </c>
    </row>
    <row r="373" spans="1:25" ht="15.75" hidden="1" x14ac:dyDescent="0.2">
      <c r="A373" s="35">
        <f t="shared" si="10"/>
        <v>45479</v>
      </c>
      <c r="B373" s="36">
        <f>SUMIFS(СВЦЭМ!$J$40:$J$783,СВЦЭМ!$A$40:$A$783,$A373,СВЦЭМ!$B$40:$B$783,B$367)+'СЕТ СН'!$F$16</f>
        <v>0</v>
      </c>
      <c r="C373" s="36">
        <f>SUMIFS(СВЦЭМ!$J$40:$J$783,СВЦЭМ!$A$40:$A$783,$A373,СВЦЭМ!$B$40:$B$783,C$367)+'СЕТ СН'!$F$16</f>
        <v>0</v>
      </c>
      <c r="D373" s="36">
        <f>SUMIFS(СВЦЭМ!$J$40:$J$783,СВЦЭМ!$A$40:$A$783,$A373,СВЦЭМ!$B$40:$B$783,D$367)+'СЕТ СН'!$F$16</f>
        <v>0</v>
      </c>
      <c r="E373" s="36">
        <f>SUMIFS(СВЦЭМ!$J$40:$J$783,СВЦЭМ!$A$40:$A$783,$A373,СВЦЭМ!$B$40:$B$783,E$367)+'СЕТ СН'!$F$16</f>
        <v>0</v>
      </c>
      <c r="F373" s="36">
        <f>SUMIFS(СВЦЭМ!$J$40:$J$783,СВЦЭМ!$A$40:$A$783,$A373,СВЦЭМ!$B$40:$B$783,F$367)+'СЕТ СН'!$F$16</f>
        <v>0</v>
      </c>
      <c r="G373" s="36">
        <f>SUMIFS(СВЦЭМ!$J$40:$J$783,СВЦЭМ!$A$40:$A$783,$A373,СВЦЭМ!$B$40:$B$783,G$367)+'СЕТ СН'!$F$16</f>
        <v>0</v>
      </c>
      <c r="H373" s="36">
        <f>SUMIFS(СВЦЭМ!$J$40:$J$783,СВЦЭМ!$A$40:$A$783,$A373,СВЦЭМ!$B$40:$B$783,H$367)+'СЕТ СН'!$F$16</f>
        <v>0</v>
      </c>
      <c r="I373" s="36">
        <f>SUMIFS(СВЦЭМ!$J$40:$J$783,СВЦЭМ!$A$40:$A$783,$A373,СВЦЭМ!$B$40:$B$783,I$367)+'СЕТ СН'!$F$16</f>
        <v>0</v>
      </c>
      <c r="J373" s="36">
        <f>SUMIFS(СВЦЭМ!$J$40:$J$783,СВЦЭМ!$A$40:$A$783,$A373,СВЦЭМ!$B$40:$B$783,J$367)+'СЕТ СН'!$F$16</f>
        <v>0</v>
      </c>
      <c r="K373" s="36">
        <f>SUMIFS(СВЦЭМ!$J$40:$J$783,СВЦЭМ!$A$40:$A$783,$A373,СВЦЭМ!$B$40:$B$783,K$367)+'СЕТ СН'!$F$16</f>
        <v>0</v>
      </c>
      <c r="L373" s="36">
        <f>SUMIFS(СВЦЭМ!$J$40:$J$783,СВЦЭМ!$A$40:$A$783,$A373,СВЦЭМ!$B$40:$B$783,L$367)+'СЕТ СН'!$F$16</f>
        <v>0</v>
      </c>
      <c r="M373" s="36">
        <f>SUMIFS(СВЦЭМ!$J$40:$J$783,СВЦЭМ!$A$40:$A$783,$A373,СВЦЭМ!$B$40:$B$783,M$367)+'СЕТ СН'!$F$16</f>
        <v>0</v>
      </c>
      <c r="N373" s="36">
        <f>SUMIFS(СВЦЭМ!$J$40:$J$783,СВЦЭМ!$A$40:$A$783,$A373,СВЦЭМ!$B$40:$B$783,N$367)+'СЕТ СН'!$F$16</f>
        <v>0</v>
      </c>
      <c r="O373" s="36">
        <f>SUMIFS(СВЦЭМ!$J$40:$J$783,СВЦЭМ!$A$40:$A$783,$A373,СВЦЭМ!$B$40:$B$783,O$367)+'СЕТ СН'!$F$16</f>
        <v>0</v>
      </c>
      <c r="P373" s="36">
        <f>SUMIFS(СВЦЭМ!$J$40:$J$783,СВЦЭМ!$A$40:$A$783,$A373,СВЦЭМ!$B$40:$B$783,P$367)+'СЕТ СН'!$F$16</f>
        <v>0</v>
      </c>
      <c r="Q373" s="36">
        <f>SUMIFS(СВЦЭМ!$J$40:$J$783,СВЦЭМ!$A$40:$A$783,$A373,СВЦЭМ!$B$40:$B$783,Q$367)+'СЕТ СН'!$F$16</f>
        <v>0</v>
      </c>
      <c r="R373" s="36">
        <f>SUMIFS(СВЦЭМ!$J$40:$J$783,СВЦЭМ!$A$40:$A$783,$A373,СВЦЭМ!$B$40:$B$783,R$367)+'СЕТ СН'!$F$16</f>
        <v>0</v>
      </c>
      <c r="S373" s="36">
        <f>SUMIFS(СВЦЭМ!$J$40:$J$783,СВЦЭМ!$A$40:$A$783,$A373,СВЦЭМ!$B$40:$B$783,S$367)+'СЕТ СН'!$F$16</f>
        <v>0</v>
      </c>
      <c r="T373" s="36">
        <f>SUMIFS(СВЦЭМ!$J$40:$J$783,СВЦЭМ!$A$40:$A$783,$A373,СВЦЭМ!$B$40:$B$783,T$367)+'СЕТ СН'!$F$16</f>
        <v>0</v>
      </c>
      <c r="U373" s="36">
        <f>SUMIFS(СВЦЭМ!$J$40:$J$783,СВЦЭМ!$A$40:$A$783,$A373,СВЦЭМ!$B$40:$B$783,U$367)+'СЕТ СН'!$F$16</f>
        <v>0</v>
      </c>
      <c r="V373" s="36">
        <f>SUMIFS(СВЦЭМ!$J$40:$J$783,СВЦЭМ!$A$40:$A$783,$A373,СВЦЭМ!$B$40:$B$783,V$367)+'СЕТ СН'!$F$16</f>
        <v>0</v>
      </c>
      <c r="W373" s="36">
        <f>SUMIFS(СВЦЭМ!$J$40:$J$783,СВЦЭМ!$A$40:$A$783,$A373,СВЦЭМ!$B$40:$B$783,W$367)+'СЕТ СН'!$F$16</f>
        <v>0</v>
      </c>
      <c r="X373" s="36">
        <f>SUMIFS(СВЦЭМ!$J$40:$J$783,СВЦЭМ!$A$40:$A$783,$A373,СВЦЭМ!$B$40:$B$783,X$367)+'СЕТ СН'!$F$16</f>
        <v>0</v>
      </c>
      <c r="Y373" s="36">
        <f>SUMIFS(СВЦЭМ!$J$40:$J$783,СВЦЭМ!$A$40:$A$783,$A373,СВЦЭМ!$B$40:$B$783,Y$367)+'СЕТ СН'!$F$16</f>
        <v>0</v>
      </c>
    </row>
    <row r="374" spans="1:25" ht="15.75" hidden="1" x14ac:dyDescent="0.2">
      <c r="A374" s="35">
        <f t="shared" si="10"/>
        <v>45480</v>
      </c>
      <c r="B374" s="36">
        <f>SUMIFS(СВЦЭМ!$J$40:$J$783,СВЦЭМ!$A$40:$A$783,$A374,СВЦЭМ!$B$40:$B$783,B$367)+'СЕТ СН'!$F$16</f>
        <v>0</v>
      </c>
      <c r="C374" s="36">
        <f>SUMIFS(СВЦЭМ!$J$40:$J$783,СВЦЭМ!$A$40:$A$783,$A374,СВЦЭМ!$B$40:$B$783,C$367)+'СЕТ СН'!$F$16</f>
        <v>0</v>
      </c>
      <c r="D374" s="36">
        <f>SUMIFS(СВЦЭМ!$J$40:$J$783,СВЦЭМ!$A$40:$A$783,$A374,СВЦЭМ!$B$40:$B$783,D$367)+'СЕТ СН'!$F$16</f>
        <v>0</v>
      </c>
      <c r="E374" s="36">
        <f>SUMIFS(СВЦЭМ!$J$40:$J$783,СВЦЭМ!$A$40:$A$783,$A374,СВЦЭМ!$B$40:$B$783,E$367)+'СЕТ СН'!$F$16</f>
        <v>0</v>
      </c>
      <c r="F374" s="36">
        <f>SUMIFS(СВЦЭМ!$J$40:$J$783,СВЦЭМ!$A$40:$A$783,$A374,СВЦЭМ!$B$40:$B$783,F$367)+'СЕТ СН'!$F$16</f>
        <v>0</v>
      </c>
      <c r="G374" s="36">
        <f>SUMIFS(СВЦЭМ!$J$40:$J$783,СВЦЭМ!$A$40:$A$783,$A374,СВЦЭМ!$B$40:$B$783,G$367)+'СЕТ СН'!$F$16</f>
        <v>0</v>
      </c>
      <c r="H374" s="36">
        <f>SUMIFS(СВЦЭМ!$J$40:$J$783,СВЦЭМ!$A$40:$A$783,$A374,СВЦЭМ!$B$40:$B$783,H$367)+'СЕТ СН'!$F$16</f>
        <v>0</v>
      </c>
      <c r="I374" s="36">
        <f>SUMIFS(СВЦЭМ!$J$40:$J$783,СВЦЭМ!$A$40:$A$783,$A374,СВЦЭМ!$B$40:$B$783,I$367)+'СЕТ СН'!$F$16</f>
        <v>0</v>
      </c>
      <c r="J374" s="36">
        <f>SUMIFS(СВЦЭМ!$J$40:$J$783,СВЦЭМ!$A$40:$A$783,$A374,СВЦЭМ!$B$40:$B$783,J$367)+'СЕТ СН'!$F$16</f>
        <v>0</v>
      </c>
      <c r="K374" s="36">
        <f>SUMIFS(СВЦЭМ!$J$40:$J$783,СВЦЭМ!$A$40:$A$783,$A374,СВЦЭМ!$B$40:$B$783,K$367)+'СЕТ СН'!$F$16</f>
        <v>0</v>
      </c>
      <c r="L374" s="36">
        <f>SUMIFS(СВЦЭМ!$J$40:$J$783,СВЦЭМ!$A$40:$A$783,$A374,СВЦЭМ!$B$40:$B$783,L$367)+'СЕТ СН'!$F$16</f>
        <v>0</v>
      </c>
      <c r="M374" s="36">
        <f>SUMIFS(СВЦЭМ!$J$40:$J$783,СВЦЭМ!$A$40:$A$783,$A374,СВЦЭМ!$B$40:$B$783,M$367)+'СЕТ СН'!$F$16</f>
        <v>0</v>
      </c>
      <c r="N374" s="36">
        <f>SUMIFS(СВЦЭМ!$J$40:$J$783,СВЦЭМ!$A$40:$A$783,$A374,СВЦЭМ!$B$40:$B$783,N$367)+'СЕТ СН'!$F$16</f>
        <v>0</v>
      </c>
      <c r="O374" s="36">
        <f>SUMIFS(СВЦЭМ!$J$40:$J$783,СВЦЭМ!$A$40:$A$783,$A374,СВЦЭМ!$B$40:$B$783,O$367)+'СЕТ СН'!$F$16</f>
        <v>0</v>
      </c>
      <c r="P374" s="36">
        <f>SUMIFS(СВЦЭМ!$J$40:$J$783,СВЦЭМ!$A$40:$A$783,$A374,СВЦЭМ!$B$40:$B$783,P$367)+'СЕТ СН'!$F$16</f>
        <v>0</v>
      </c>
      <c r="Q374" s="36">
        <f>SUMIFS(СВЦЭМ!$J$40:$J$783,СВЦЭМ!$A$40:$A$783,$A374,СВЦЭМ!$B$40:$B$783,Q$367)+'СЕТ СН'!$F$16</f>
        <v>0</v>
      </c>
      <c r="R374" s="36">
        <f>SUMIFS(СВЦЭМ!$J$40:$J$783,СВЦЭМ!$A$40:$A$783,$A374,СВЦЭМ!$B$40:$B$783,R$367)+'СЕТ СН'!$F$16</f>
        <v>0</v>
      </c>
      <c r="S374" s="36">
        <f>SUMIFS(СВЦЭМ!$J$40:$J$783,СВЦЭМ!$A$40:$A$783,$A374,СВЦЭМ!$B$40:$B$783,S$367)+'СЕТ СН'!$F$16</f>
        <v>0</v>
      </c>
      <c r="T374" s="36">
        <f>SUMIFS(СВЦЭМ!$J$40:$J$783,СВЦЭМ!$A$40:$A$783,$A374,СВЦЭМ!$B$40:$B$783,T$367)+'СЕТ СН'!$F$16</f>
        <v>0</v>
      </c>
      <c r="U374" s="36">
        <f>SUMIFS(СВЦЭМ!$J$40:$J$783,СВЦЭМ!$A$40:$A$783,$A374,СВЦЭМ!$B$40:$B$783,U$367)+'СЕТ СН'!$F$16</f>
        <v>0</v>
      </c>
      <c r="V374" s="36">
        <f>SUMIFS(СВЦЭМ!$J$40:$J$783,СВЦЭМ!$A$40:$A$783,$A374,СВЦЭМ!$B$40:$B$783,V$367)+'СЕТ СН'!$F$16</f>
        <v>0</v>
      </c>
      <c r="W374" s="36">
        <f>SUMIFS(СВЦЭМ!$J$40:$J$783,СВЦЭМ!$A$40:$A$783,$A374,СВЦЭМ!$B$40:$B$783,W$367)+'СЕТ СН'!$F$16</f>
        <v>0</v>
      </c>
      <c r="X374" s="36">
        <f>SUMIFS(СВЦЭМ!$J$40:$J$783,СВЦЭМ!$A$40:$A$783,$A374,СВЦЭМ!$B$40:$B$783,X$367)+'СЕТ СН'!$F$16</f>
        <v>0</v>
      </c>
      <c r="Y374" s="36">
        <f>SUMIFS(СВЦЭМ!$J$40:$J$783,СВЦЭМ!$A$40:$A$783,$A374,СВЦЭМ!$B$40:$B$783,Y$367)+'СЕТ СН'!$F$16</f>
        <v>0</v>
      </c>
    </row>
    <row r="375" spans="1:25" ht="15.75" hidden="1" x14ac:dyDescent="0.2">
      <c r="A375" s="35">
        <f t="shared" si="10"/>
        <v>45481</v>
      </c>
      <c r="B375" s="36">
        <f>SUMIFS(СВЦЭМ!$J$40:$J$783,СВЦЭМ!$A$40:$A$783,$A375,СВЦЭМ!$B$40:$B$783,B$367)+'СЕТ СН'!$F$16</f>
        <v>0</v>
      </c>
      <c r="C375" s="36">
        <f>SUMIFS(СВЦЭМ!$J$40:$J$783,СВЦЭМ!$A$40:$A$783,$A375,СВЦЭМ!$B$40:$B$783,C$367)+'СЕТ СН'!$F$16</f>
        <v>0</v>
      </c>
      <c r="D375" s="36">
        <f>SUMIFS(СВЦЭМ!$J$40:$J$783,СВЦЭМ!$A$40:$A$783,$A375,СВЦЭМ!$B$40:$B$783,D$367)+'СЕТ СН'!$F$16</f>
        <v>0</v>
      </c>
      <c r="E375" s="36">
        <f>SUMIFS(СВЦЭМ!$J$40:$J$783,СВЦЭМ!$A$40:$A$783,$A375,СВЦЭМ!$B$40:$B$783,E$367)+'СЕТ СН'!$F$16</f>
        <v>0</v>
      </c>
      <c r="F375" s="36">
        <f>SUMIFS(СВЦЭМ!$J$40:$J$783,СВЦЭМ!$A$40:$A$783,$A375,СВЦЭМ!$B$40:$B$783,F$367)+'СЕТ СН'!$F$16</f>
        <v>0</v>
      </c>
      <c r="G375" s="36">
        <f>SUMIFS(СВЦЭМ!$J$40:$J$783,СВЦЭМ!$A$40:$A$783,$A375,СВЦЭМ!$B$40:$B$783,G$367)+'СЕТ СН'!$F$16</f>
        <v>0</v>
      </c>
      <c r="H375" s="36">
        <f>SUMIFS(СВЦЭМ!$J$40:$J$783,СВЦЭМ!$A$40:$A$783,$A375,СВЦЭМ!$B$40:$B$783,H$367)+'СЕТ СН'!$F$16</f>
        <v>0</v>
      </c>
      <c r="I375" s="36">
        <f>SUMIFS(СВЦЭМ!$J$40:$J$783,СВЦЭМ!$A$40:$A$783,$A375,СВЦЭМ!$B$40:$B$783,I$367)+'СЕТ СН'!$F$16</f>
        <v>0</v>
      </c>
      <c r="J375" s="36">
        <f>SUMIFS(СВЦЭМ!$J$40:$J$783,СВЦЭМ!$A$40:$A$783,$A375,СВЦЭМ!$B$40:$B$783,J$367)+'СЕТ СН'!$F$16</f>
        <v>0</v>
      </c>
      <c r="K375" s="36">
        <f>SUMIFS(СВЦЭМ!$J$40:$J$783,СВЦЭМ!$A$40:$A$783,$A375,СВЦЭМ!$B$40:$B$783,K$367)+'СЕТ СН'!$F$16</f>
        <v>0</v>
      </c>
      <c r="L375" s="36">
        <f>SUMIFS(СВЦЭМ!$J$40:$J$783,СВЦЭМ!$A$40:$A$783,$A375,СВЦЭМ!$B$40:$B$783,L$367)+'СЕТ СН'!$F$16</f>
        <v>0</v>
      </c>
      <c r="M375" s="36">
        <f>SUMIFS(СВЦЭМ!$J$40:$J$783,СВЦЭМ!$A$40:$A$783,$A375,СВЦЭМ!$B$40:$B$783,M$367)+'СЕТ СН'!$F$16</f>
        <v>0</v>
      </c>
      <c r="N375" s="36">
        <f>SUMIFS(СВЦЭМ!$J$40:$J$783,СВЦЭМ!$A$40:$A$783,$A375,СВЦЭМ!$B$40:$B$783,N$367)+'СЕТ СН'!$F$16</f>
        <v>0</v>
      </c>
      <c r="O375" s="36">
        <f>SUMIFS(СВЦЭМ!$J$40:$J$783,СВЦЭМ!$A$40:$A$783,$A375,СВЦЭМ!$B$40:$B$783,O$367)+'СЕТ СН'!$F$16</f>
        <v>0</v>
      </c>
      <c r="P375" s="36">
        <f>SUMIFS(СВЦЭМ!$J$40:$J$783,СВЦЭМ!$A$40:$A$783,$A375,СВЦЭМ!$B$40:$B$783,P$367)+'СЕТ СН'!$F$16</f>
        <v>0</v>
      </c>
      <c r="Q375" s="36">
        <f>SUMIFS(СВЦЭМ!$J$40:$J$783,СВЦЭМ!$A$40:$A$783,$A375,СВЦЭМ!$B$40:$B$783,Q$367)+'СЕТ СН'!$F$16</f>
        <v>0</v>
      </c>
      <c r="R375" s="36">
        <f>SUMIFS(СВЦЭМ!$J$40:$J$783,СВЦЭМ!$A$40:$A$783,$A375,СВЦЭМ!$B$40:$B$783,R$367)+'СЕТ СН'!$F$16</f>
        <v>0</v>
      </c>
      <c r="S375" s="36">
        <f>SUMIFS(СВЦЭМ!$J$40:$J$783,СВЦЭМ!$A$40:$A$783,$A375,СВЦЭМ!$B$40:$B$783,S$367)+'СЕТ СН'!$F$16</f>
        <v>0</v>
      </c>
      <c r="T375" s="36">
        <f>SUMIFS(СВЦЭМ!$J$40:$J$783,СВЦЭМ!$A$40:$A$783,$A375,СВЦЭМ!$B$40:$B$783,T$367)+'СЕТ СН'!$F$16</f>
        <v>0</v>
      </c>
      <c r="U375" s="36">
        <f>SUMIFS(СВЦЭМ!$J$40:$J$783,СВЦЭМ!$A$40:$A$783,$A375,СВЦЭМ!$B$40:$B$783,U$367)+'СЕТ СН'!$F$16</f>
        <v>0</v>
      </c>
      <c r="V375" s="36">
        <f>SUMIFS(СВЦЭМ!$J$40:$J$783,СВЦЭМ!$A$40:$A$783,$A375,СВЦЭМ!$B$40:$B$783,V$367)+'СЕТ СН'!$F$16</f>
        <v>0</v>
      </c>
      <c r="W375" s="36">
        <f>SUMIFS(СВЦЭМ!$J$40:$J$783,СВЦЭМ!$A$40:$A$783,$A375,СВЦЭМ!$B$40:$B$783,W$367)+'СЕТ СН'!$F$16</f>
        <v>0</v>
      </c>
      <c r="X375" s="36">
        <f>SUMIFS(СВЦЭМ!$J$40:$J$783,СВЦЭМ!$A$40:$A$783,$A375,СВЦЭМ!$B$40:$B$783,X$367)+'СЕТ СН'!$F$16</f>
        <v>0</v>
      </c>
      <c r="Y375" s="36">
        <f>SUMIFS(СВЦЭМ!$J$40:$J$783,СВЦЭМ!$A$40:$A$783,$A375,СВЦЭМ!$B$40:$B$783,Y$367)+'СЕТ СН'!$F$16</f>
        <v>0</v>
      </c>
    </row>
    <row r="376" spans="1:25" ht="15.75" hidden="1" x14ac:dyDescent="0.2">
      <c r="A376" s="35">
        <f t="shared" si="10"/>
        <v>45482</v>
      </c>
      <c r="B376" s="36">
        <f>SUMIFS(СВЦЭМ!$J$40:$J$783,СВЦЭМ!$A$40:$A$783,$A376,СВЦЭМ!$B$40:$B$783,B$367)+'СЕТ СН'!$F$16</f>
        <v>0</v>
      </c>
      <c r="C376" s="36">
        <f>SUMIFS(СВЦЭМ!$J$40:$J$783,СВЦЭМ!$A$40:$A$783,$A376,СВЦЭМ!$B$40:$B$783,C$367)+'СЕТ СН'!$F$16</f>
        <v>0</v>
      </c>
      <c r="D376" s="36">
        <f>SUMIFS(СВЦЭМ!$J$40:$J$783,СВЦЭМ!$A$40:$A$783,$A376,СВЦЭМ!$B$40:$B$783,D$367)+'СЕТ СН'!$F$16</f>
        <v>0</v>
      </c>
      <c r="E376" s="36">
        <f>SUMIFS(СВЦЭМ!$J$40:$J$783,СВЦЭМ!$A$40:$A$783,$A376,СВЦЭМ!$B$40:$B$783,E$367)+'СЕТ СН'!$F$16</f>
        <v>0</v>
      </c>
      <c r="F376" s="36">
        <f>SUMIFS(СВЦЭМ!$J$40:$J$783,СВЦЭМ!$A$40:$A$783,$A376,СВЦЭМ!$B$40:$B$783,F$367)+'СЕТ СН'!$F$16</f>
        <v>0</v>
      </c>
      <c r="G376" s="36">
        <f>SUMIFS(СВЦЭМ!$J$40:$J$783,СВЦЭМ!$A$40:$A$783,$A376,СВЦЭМ!$B$40:$B$783,G$367)+'СЕТ СН'!$F$16</f>
        <v>0</v>
      </c>
      <c r="H376" s="36">
        <f>SUMIFS(СВЦЭМ!$J$40:$J$783,СВЦЭМ!$A$40:$A$783,$A376,СВЦЭМ!$B$40:$B$783,H$367)+'СЕТ СН'!$F$16</f>
        <v>0</v>
      </c>
      <c r="I376" s="36">
        <f>SUMIFS(СВЦЭМ!$J$40:$J$783,СВЦЭМ!$A$40:$A$783,$A376,СВЦЭМ!$B$40:$B$783,I$367)+'СЕТ СН'!$F$16</f>
        <v>0</v>
      </c>
      <c r="J376" s="36">
        <f>SUMIFS(СВЦЭМ!$J$40:$J$783,СВЦЭМ!$A$40:$A$783,$A376,СВЦЭМ!$B$40:$B$783,J$367)+'СЕТ СН'!$F$16</f>
        <v>0</v>
      </c>
      <c r="K376" s="36">
        <f>SUMIFS(СВЦЭМ!$J$40:$J$783,СВЦЭМ!$A$40:$A$783,$A376,СВЦЭМ!$B$40:$B$783,K$367)+'СЕТ СН'!$F$16</f>
        <v>0</v>
      </c>
      <c r="L376" s="36">
        <f>SUMIFS(СВЦЭМ!$J$40:$J$783,СВЦЭМ!$A$40:$A$783,$A376,СВЦЭМ!$B$40:$B$783,L$367)+'СЕТ СН'!$F$16</f>
        <v>0</v>
      </c>
      <c r="M376" s="36">
        <f>SUMIFS(СВЦЭМ!$J$40:$J$783,СВЦЭМ!$A$40:$A$783,$A376,СВЦЭМ!$B$40:$B$783,M$367)+'СЕТ СН'!$F$16</f>
        <v>0</v>
      </c>
      <c r="N376" s="36">
        <f>SUMIFS(СВЦЭМ!$J$40:$J$783,СВЦЭМ!$A$40:$A$783,$A376,СВЦЭМ!$B$40:$B$783,N$367)+'СЕТ СН'!$F$16</f>
        <v>0</v>
      </c>
      <c r="O376" s="36">
        <f>SUMIFS(СВЦЭМ!$J$40:$J$783,СВЦЭМ!$A$40:$A$783,$A376,СВЦЭМ!$B$40:$B$783,O$367)+'СЕТ СН'!$F$16</f>
        <v>0</v>
      </c>
      <c r="P376" s="36">
        <f>SUMIFS(СВЦЭМ!$J$40:$J$783,СВЦЭМ!$A$40:$A$783,$A376,СВЦЭМ!$B$40:$B$783,P$367)+'СЕТ СН'!$F$16</f>
        <v>0</v>
      </c>
      <c r="Q376" s="36">
        <f>SUMIFS(СВЦЭМ!$J$40:$J$783,СВЦЭМ!$A$40:$A$783,$A376,СВЦЭМ!$B$40:$B$783,Q$367)+'СЕТ СН'!$F$16</f>
        <v>0</v>
      </c>
      <c r="R376" s="36">
        <f>SUMIFS(СВЦЭМ!$J$40:$J$783,СВЦЭМ!$A$40:$A$783,$A376,СВЦЭМ!$B$40:$B$783,R$367)+'СЕТ СН'!$F$16</f>
        <v>0</v>
      </c>
      <c r="S376" s="36">
        <f>SUMIFS(СВЦЭМ!$J$40:$J$783,СВЦЭМ!$A$40:$A$783,$A376,СВЦЭМ!$B$40:$B$783,S$367)+'СЕТ СН'!$F$16</f>
        <v>0</v>
      </c>
      <c r="T376" s="36">
        <f>SUMIFS(СВЦЭМ!$J$40:$J$783,СВЦЭМ!$A$40:$A$783,$A376,СВЦЭМ!$B$40:$B$783,T$367)+'СЕТ СН'!$F$16</f>
        <v>0</v>
      </c>
      <c r="U376" s="36">
        <f>SUMIFS(СВЦЭМ!$J$40:$J$783,СВЦЭМ!$A$40:$A$783,$A376,СВЦЭМ!$B$40:$B$783,U$367)+'СЕТ СН'!$F$16</f>
        <v>0</v>
      </c>
      <c r="V376" s="36">
        <f>SUMIFS(СВЦЭМ!$J$40:$J$783,СВЦЭМ!$A$40:$A$783,$A376,СВЦЭМ!$B$40:$B$783,V$367)+'СЕТ СН'!$F$16</f>
        <v>0</v>
      </c>
      <c r="W376" s="36">
        <f>SUMIFS(СВЦЭМ!$J$40:$J$783,СВЦЭМ!$A$40:$A$783,$A376,СВЦЭМ!$B$40:$B$783,W$367)+'СЕТ СН'!$F$16</f>
        <v>0</v>
      </c>
      <c r="X376" s="36">
        <f>SUMIFS(СВЦЭМ!$J$40:$J$783,СВЦЭМ!$A$40:$A$783,$A376,СВЦЭМ!$B$40:$B$783,X$367)+'СЕТ СН'!$F$16</f>
        <v>0</v>
      </c>
      <c r="Y376" s="36">
        <f>SUMIFS(СВЦЭМ!$J$40:$J$783,СВЦЭМ!$A$40:$A$783,$A376,СВЦЭМ!$B$40:$B$783,Y$367)+'СЕТ СН'!$F$16</f>
        <v>0</v>
      </c>
    </row>
    <row r="377" spans="1:25" ht="15.75" hidden="1" x14ac:dyDescent="0.2">
      <c r="A377" s="35">
        <f t="shared" si="10"/>
        <v>45483</v>
      </c>
      <c r="B377" s="36">
        <f>SUMIFS(СВЦЭМ!$J$40:$J$783,СВЦЭМ!$A$40:$A$783,$A377,СВЦЭМ!$B$40:$B$783,B$367)+'СЕТ СН'!$F$16</f>
        <v>0</v>
      </c>
      <c r="C377" s="36">
        <f>SUMIFS(СВЦЭМ!$J$40:$J$783,СВЦЭМ!$A$40:$A$783,$A377,СВЦЭМ!$B$40:$B$783,C$367)+'СЕТ СН'!$F$16</f>
        <v>0</v>
      </c>
      <c r="D377" s="36">
        <f>SUMIFS(СВЦЭМ!$J$40:$J$783,СВЦЭМ!$A$40:$A$783,$A377,СВЦЭМ!$B$40:$B$783,D$367)+'СЕТ СН'!$F$16</f>
        <v>0</v>
      </c>
      <c r="E377" s="36">
        <f>SUMIFS(СВЦЭМ!$J$40:$J$783,СВЦЭМ!$A$40:$A$783,$A377,СВЦЭМ!$B$40:$B$783,E$367)+'СЕТ СН'!$F$16</f>
        <v>0</v>
      </c>
      <c r="F377" s="36">
        <f>SUMIFS(СВЦЭМ!$J$40:$J$783,СВЦЭМ!$A$40:$A$783,$A377,СВЦЭМ!$B$40:$B$783,F$367)+'СЕТ СН'!$F$16</f>
        <v>0</v>
      </c>
      <c r="G377" s="36">
        <f>SUMIFS(СВЦЭМ!$J$40:$J$783,СВЦЭМ!$A$40:$A$783,$A377,СВЦЭМ!$B$40:$B$783,G$367)+'СЕТ СН'!$F$16</f>
        <v>0</v>
      </c>
      <c r="H377" s="36">
        <f>SUMIFS(СВЦЭМ!$J$40:$J$783,СВЦЭМ!$A$40:$A$783,$A377,СВЦЭМ!$B$40:$B$783,H$367)+'СЕТ СН'!$F$16</f>
        <v>0</v>
      </c>
      <c r="I377" s="36">
        <f>SUMIFS(СВЦЭМ!$J$40:$J$783,СВЦЭМ!$A$40:$A$783,$A377,СВЦЭМ!$B$40:$B$783,I$367)+'СЕТ СН'!$F$16</f>
        <v>0</v>
      </c>
      <c r="J377" s="36">
        <f>SUMIFS(СВЦЭМ!$J$40:$J$783,СВЦЭМ!$A$40:$A$783,$A377,СВЦЭМ!$B$40:$B$783,J$367)+'СЕТ СН'!$F$16</f>
        <v>0</v>
      </c>
      <c r="K377" s="36">
        <f>SUMIFS(СВЦЭМ!$J$40:$J$783,СВЦЭМ!$A$40:$A$783,$A377,СВЦЭМ!$B$40:$B$783,K$367)+'СЕТ СН'!$F$16</f>
        <v>0</v>
      </c>
      <c r="L377" s="36">
        <f>SUMIFS(СВЦЭМ!$J$40:$J$783,СВЦЭМ!$A$40:$A$783,$A377,СВЦЭМ!$B$40:$B$783,L$367)+'СЕТ СН'!$F$16</f>
        <v>0</v>
      </c>
      <c r="M377" s="36">
        <f>SUMIFS(СВЦЭМ!$J$40:$J$783,СВЦЭМ!$A$40:$A$783,$A377,СВЦЭМ!$B$40:$B$783,M$367)+'СЕТ СН'!$F$16</f>
        <v>0</v>
      </c>
      <c r="N377" s="36">
        <f>SUMIFS(СВЦЭМ!$J$40:$J$783,СВЦЭМ!$A$40:$A$783,$A377,СВЦЭМ!$B$40:$B$783,N$367)+'СЕТ СН'!$F$16</f>
        <v>0</v>
      </c>
      <c r="O377" s="36">
        <f>SUMIFS(СВЦЭМ!$J$40:$J$783,СВЦЭМ!$A$40:$A$783,$A377,СВЦЭМ!$B$40:$B$783,O$367)+'СЕТ СН'!$F$16</f>
        <v>0</v>
      </c>
      <c r="P377" s="36">
        <f>SUMIFS(СВЦЭМ!$J$40:$J$783,СВЦЭМ!$A$40:$A$783,$A377,СВЦЭМ!$B$40:$B$783,P$367)+'СЕТ СН'!$F$16</f>
        <v>0</v>
      </c>
      <c r="Q377" s="36">
        <f>SUMIFS(СВЦЭМ!$J$40:$J$783,СВЦЭМ!$A$40:$A$783,$A377,СВЦЭМ!$B$40:$B$783,Q$367)+'СЕТ СН'!$F$16</f>
        <v>0</v>
      </c>
      <c r="R377" s="36">
        <f>SUMIFS(СВЦЭМ!$J$40:$J$783,СВЦЭМ!$A$40:$A$783,$A377,СВЦЭМ!$B$40:$B$783,R$367)+'СЕТ СН'!$F$16</f>
        <v>0</v>
      </c>
      <c r="S377" s="36">
        <f>SUMIFS(СВЦЭМ!$J$40:$J$783,СВЦЭМ!$A$40:$A$783,$A377,СВЦЭМ!$B$40:$B$783,S$367)+'СЕТ СН'!$F$16</f>
        <v>0</v>
      </c>
      <c r="T377" s="36">
        <f>SUMIFS(СВЦЭМ!$J$40:$J$783,СВЦЭМ!$A$40:$A$783,$A377,СВЦЭМ!$B$40:$B$783,T$367)+'СЕТ СН'!$F$16</f>
        <v>0</v>
      </c>
      <c r="U377" s="36">
        <f>SUMIFS(СВЦЭМ!$J$40:$J$783,СВЦЭМ!$A$40:$A$783,$A377,СВЦЭМ!$B$40:$B$783,U$367)+'СЕТ СН'!$F$16</f>
        <v>0</v>
      </c>
      <c r="V377" s="36">
        <f>SUMIFS(СВЦЭМ!$J$40:$J$783,СВЦЭМ!$A$40:$A$783,$A377,СВЦЭМ!$B$40:$B$783,V$367)+'СЕТ СН'!$F$16</f>
        <v>0</v>
      </c>
      <c r="W377" s="36">
        <f>SUMIFS(СВЦЭМ!$J$40:$J$783,СВЦЭМ!$A$40:$A$783,$A377,СВЦЭМ!$B$40:$B$783,W$367)+'СЕТ СН'!$F$16</f>
        <v>0</v>
      </c>
      <c r="X377" s="36">
        <f>SUMIFS(СВЦЭМ!$J$40:$J$783,СВЦЭМ!$A$40:$A$783,$A377,СВЦЭМ!$B$40:$B$783,X$367)+'СЕТ СН'!$F$16</f>
        <v>0</v>
      </c>
      <c r="Y377" s="36">
        <f>SUMIFS(СВЦЭМ!$J$40:$J$783,СВЦЭМ!$A$40:$A$783,$A377,СВЦЭМ!$B$40:$B$783,Y$367)+'СЕТ СН'!$F$16</f>
        <v>0</v>
      </c>
    </row>
    <row r="378" spans="1:25" ht="15.75" hidden="1" x14ac:dyDescent="0.2">
      <c r="A378" s="35">
        <f t="shared" si="10"/>
        <v>45484</v>
      </c>
      <c r="B378" s="36">
        <f>SUMIFS(СВЦЭМ!$J$40:$J$783,СВЦЭМ!$A$40:$A$783,$A378,СВЦЭМ!$B$40:$B$783,B$367)+'СЕТ СН'!$F$16</f>
        <v>0</v>
      </c>
      <c r="C378" s="36">
        <f>SUMIFS(СВЦЭМ!$J$40:$J$783,СВЦЭМ!$A$40:$A$783,$A378,СВЦЭМ!$B$40:$B$783,C$367)+'СЕТ СН'!$F$16</f>
        <v>0</v>
      </c>
      <c r="D378" s="36">
        <f>SUMIFS(СВЦЭМ!$J$40:$J$783,СВЦЭМ!$A$40:$A$783,$A378,СВЦЭМ!$B$40:$B$783,D$367)+'СЕТ СН'!$F$16</f>
        <v>0</v>
      </c>
      <c r="E378" s="36">
        <f>SUMIFS(СВЦЭМ!$J$40:$J$783,СВЦЭМ!$A$40:$A$783,$A378,СВЦЭМ!$B$40:$B$783,E$367)+'СЕТ СН'!$F$16</f>
        <v>0</v>
      </c>
      <c r="F378" s="36">
        <f>SUMIFS(СВЦЭМ!$J$40:$J$783,СВЦЭМ!$A$40:$A$783,$A378,СВЦЭМ!$B$40:$B$783,F$367)+'СЕТ СН'!$F$16</f>
        <v>0</v>
      </c>
      <c r="G378" s="36">
        <f>SUMIFS(СВЦЭМ!$J$40:$J$783,СВЦЭМ!$A$40:$A$783,$A378,СВЦЭМ!$B$40:$B$783,G$367)+'СЕТ СН'!$F$16</f>
        <v>0</v>
      </c>
      <c r="H378" s="36">
        <f>SUMIFS(СВЦЭМ!$J$40:$J$783,СВЦЭМ!$A$40:$A$783,$A378,СВЦЭМ!$B$40:$B$783,H$367)+'СЕТ СН'!$F$16</f>
        <v>0</v>
      </c>
      <c r="I378" s="36">
        <f>SUMIFS(СВЦЭМ!$J$40:$J$783,СВЦЭМ!$A$40:$A$783,$A378,СВЦЭМ!$B$40:$B$783,I$367)+'СЕТ СН'!$F$16</f>
        <v>0</v>
      </c>
      <c r="J378" s="36">
        <f>SUMIFS(СВЦЭМ!$J$40:$J$783,СВЦЭМ!$A$40:$A$783,$A378,СВЦЭМ!$B$40:$B$783,J$367)+'СЕТ СН'!$F$16</f>
        <v>0</v>
      </c>
      <c r="K378" s="36">
        <f>SUMIFS(СВЦЭМ!$J$40:$J$783,СВЦЭМ!$A$40:$A$783,$A378,СВЦЭМ!$B$40:$B$783,K$367)+'СЕТ СН'!$F$16</f>
        <v>0</v>
      </c>
      <c r="L378" s="36">
        <f>SUMIFS(СВЦЭМ!$J$40:$J$783,СВЦЭМ!$A$40:$A$783,$A378,СВЦЭМ!$B$40:$B$783,L$367)+'СЕТ СН'!$F$16</f>
        <v>0</v>
      </c>
      <c r="M378" s="36">
        <f>SUMIFS(СВЦЭМ!$J$40:$J$783,СВЦЭМ!$A$40:$A$783,$A378,СВЦЭМ!$B$40:$B$783,M$367)+'СЕТ СН'!$F$16</f>
        <v>0</v>
      </c>
      <c r="N378" s="36">
        <f>SUMIFS(СВЦЭМ!$J$40:$J$783,СВЦЭМ!$A$40:$A$783,$A378,СВЦЭМ!$B$40:$B$783,N$367)+'СЕТ СН'!$F$16</f>
        <v>0</v>
      </c>
      <c r="O378" s="36">
        <f>SUMIFS(СВЦЭМ!$J$40:$J$783,СВЦЭМ!$A$40:$A$783,$A378,СВЦЭМ!$B$40:$B$783,O$367)+'СЕТ СН'!$F$16</f>
        <v>0</v>
      </c>
      <c r="P378" s="36">
        <f>SUMIFS(СВЦЭМ!$J$40:$J$783,СВЦЭМ!$A$40:$A$783,$A378,СВЦЭМ!$B$40:$B$783,P$367)+'СЕТ СН'!$F$16</f>
        <v>0</v>
      </c>
      <c r="Q378" s="36">
        <f>SUMIFS(СВЦЭМ!$J$40:$J$783,СВЦЭМ!$A$40:$A$783,$A378,СВЦЭМ!$B$40:$B$783,Q$367)+'СЕТ СН'!$F$16</f>
        <v>0</v>
      </c>
      <c r="R378" s="36">
        <f>SUMIFS(СВЦЭМ!$J$40:$J$783,СВЦЭМ!$A$40:$A$783,$A378,СВЦЭМ!$B$40:$B$783,R$367)+'СЕТ СН'!$F$16</f>
        <v>0</v>
      </c>
      <c r="S378" s="36">
        <f>SUMIFS(СВЦЭМ!$J$40:$J$783,СВЦЭМ!$A$40:$A$783,$A378,СВЦЭМ!$B$40:$B$783,S$367)+'СЕТ СН'!$F$16</f>
        <v>0</v>
      </c>
      <c r="T378" s="36">
        <f>SUMIFS(СВЦЭМ!$J$40:$J$783,СВЦЭМ!$A$40:$A$783,$A378,СВЦЭМ!$B$40:$B$783,T$367)+'СЕТ СН'!$F$16</f>
        <v>0</v>
      </c>
      <c r="U378" s="36">
        <f>SUMIFS(СВЦЭМ!$J$40:$J$783,СВЦЭМ!$A$40:$A$783,$A378,СВЦЭМ!$B$40:$B$783,U$367)+'СЕТ СН'!$F$16</f>
        <v>0</v>
      </c>
      <c r="V378" s="36">
        <f>SUMIFS(СВЦЭМ!$J$40:$J$783,СВЦЭМ!$A$40:$A$783,$A378,СВЦЭМ!$B$40:$B$783,V$367)+'СЕТ СН'!$F$16</f>
        <v>0</v>
      </c>
      <c r="W378" s="36">
        <f>SUMIFS(СВЦЭМ!$J$40:$J$783,СВЦЭМ!$A$40:$A$783,$A378,СВЦЭМ!$B$40:$B$783,W$367)+'СЕТ СН'!$F$16</f>
        <v>0</v>
      </c>
      <c r="X378" s="36">
        <f>SUMIFS(СВЦЭМ!$J$40:$J$783,СВЦЭМ!$A$40:$A$783,$A378,СВЦЭМ!$B$40:$B$783,X$367)+'СЕТ СН'!$F$16</f>
        <v>0</v>
      </c>
      <c r="Y378" s="36">
        <f>SUMIFS(СВЦЭМ!$J$40:$J$783,СВЦЭМ!$A$40:$A$783,$A378,СВЦЭМ!$B$40:$B$783,Y$367)+'СЕТ СН'!$F$16</f>
        <v>0</v>
      </c>
    </row>
    <row r="379" spans="1:25" ht="15.75" hidden="1" x14ac:dyDescent="0.2">
      <c r="A379" s="35">
        <f t="shared" si="10"/>
        <v>45485</v>
      </c>
      <c r="B379" s="36">
        <f>SUMIFS(СВЦЭМ!$J$40:$J$783,СВЦЭМ!$A$40:$A$783,$A379,СВЦЭМ!$B$40:$B$783,B$367)+'СЕТ СН'!$F$16</f>
        <v>0</v>
      </c>
      <c r="C379" s="36">
        <f>SUMIFS(СВЦЭМ!$J$40:$J$783,СВЦЭМ!$A$40:$A$783,$A379,СВЦЭМ!$B$40:$B$783,C$367)+'СЕТ СН'!$F$16</f>
        <v>0</v>
      </c>
      <c r="D379" s="36">
        <f>SUMIFS(СВЦЭМ!$J$40:$J$783,СВЦЭМ!$A$40:$A$783,$A379,СВЦЭМ!$B$40:$B$783,D$367)+'СЕТ СН'!$F$16</f>
        <v>0</v>
      </c>
      <c r="E379" s="36">
        <f>SUMIFS(СВЦЭМ!$J$40:$J$783,СВЦЭМ!$A$40:$A$783,$A379,СВЦЭМ!$B$40:$B$783,E$367)+'СЕТ СН'!$F$16</f>
        <v>0</v>
      </c>
      <c r="F379" s="36">
        <f>SUMIFS(СВЦЭМ!$J$40:$J$783,СВЦЭМ!$A$40:$A$783,$A379,СВЦЭМ!$B$40:$B$783,F$367)+'СЕТ СН'!$F$16</f>
        <v>0</v>
      </c>
      <c r="G379" s="36">
        <f>SUMIFS(СВЦЭМ!$J$40:$J$783,СВЦЭМ!$A$40:$A$783,$A379,СВЦЭМ!$B$40:$B$783,G$367)+'СЕТ СН'!$F$16</f>
        <v>0</v>
      </c>
      <c r="H379" s="36">
        <f>SUMIFS(СВЦЭМ!$J$40:$J$783,СВЦЭМ!$A$40:$A$783,$A379,СВЦЭМ!$B$40:$B$783,H$367)+'СЕТ СН'!$F$16</f>
        <v>0</v>
      </c>
      <c r="I379" s="36">
        <f>SUMIFS(СВЦЭМ!$J$40:$J$783,СВЦЭМ!$A$40:$A$783,$A379,СВЦЭМ!$B$40:$B$783,I$367)+'СЕТ СН'!$F$16</f>
        <v>0</v>
      </c>
      <c r="J379" s="36">
        <f>SUMIFS(СВЦЭМ!$J$40:$J$783,СВЦЭМ!$A$40:$A$783,$A379,СВЦЭМ!$B$40:$B$783,J$367)+'СЕТ СН'!$F$16</f>
        <v>0</v>
      </c>
      <c r="K379" s="36">
        <f>SUMIFS(СВЦЭМ!$J$40:$J$783,СВЦЭМ!$A$40:$A$783,$A379,СВЦЭМ!$B$40:$B$783,K$367)+'СЕТ СН'!$F$16</f>
        <v>0</v>
      </c>
      <c r="L379" s="36">
        <f>SUMIFS(СВЦЭМ!$J$40:$J$783,СВЦЭМ!$A$40:$A$783,$A379,СВЦЭМ!$B$40:$B$783,L$367)+'СЕТ СН'!$F$16</f>
        <v>0</v>
      </c>
      <c r="M379" s="36">
        <f>SUMIFS(СВЦЭМ!$J$40:$J$783,СВЦЭМ!$A$40:$A$783,$A379,СВЦЭМ!$B$40:$B$783,M$367)+'СЕТ СН'!$F$16</f>
        <v>0</v>
      </c>
      <c r="N379" s="36">
        <f>SUMIFS(СВЦЭМ!$J$40:$J$783,СВЦЭМ!$A$40:$A$783,$A379,СВЦЭМ!$B$40:$B$783,N$367)+'СЕТ СН'!$F$16</f>
        <v>0</v>
      </c>
      <c r="O379" s="36">
        <f>SUMIFS(СВЦЭМ!$J$40:$J$783,СВЦЭМ!$A$40:$A$783,$A379,СВЦЭМ!$B$40:$B$783,O$367)+'СЕТ СН'!$F$16</f>
        <v>0</v>
      </c>
      <c r="P379" s="36">
        <f>SUMIFS(СВЦЭМ!$J$40:$J$783,СВЦЭМ!$A$40:$A$783,$A379,СВЦЭМ!$B$40:$B$783,P$367)+'СЕТ СН'!$F$16</f>
        <v>0</v>
      </c>
      <c r="Q379" s="36">
        <f>SUMIFS(СВЦЭМ!$J$40:$J$783,СВЦЭМ!$A$40:$A$783,$A379,СВЦЭМ!$B$40:$B$783,Q$367)+'СЕТ СН'!$F$16</f>
        <v>0</v>
      </c>
      <c r="R379" s="36">
        <f>SUMIFS(СВЦЭМ!$J$40:$J$783,СВЦЭМ!$A$40:$A$783,$A379,СВЦЭМ!$B$40:$B$783,R$367)+'СЕТ СН'!$F$16</f>
        <v>0</v>
      </c>
      <c r="S379" s="36">
        <f>SUMIFS(СВЦЭМ!$J$40:$J$783,СВЦЭМ!$A$40:$A$783,$A379,СВЦЭМ!$B$40:$B$783,S$367)+'СЕТ СН'!$F$16</f>
        <v>0</v>
      </c>
      <c r="T379" s="36">
        <f>SUMIFS(СВЦЭМ!$J$40:$J$783,СВЦЭМ!$A$40:$A$783,$A379,СВЦЭМ!$B$40:$B$783,T$367)+'СЕТ СН'!$F$16</f>
        <v>0</v>
      </c>
      <c r="U379" s="36">
        <f>SUMIFS(СВЦЭМ!$J$40:$J$783,СВЦЭМ!$A$40:$A$783,$A379,СВЦЭМ!$B$40:$B$783,U$367)+'СЕТ СН'!$F$16</f>
        <v>0</v>
      </c>
      <c r="V379" s="36">
        <f>SUMIFS(СВЦЭМ!$J$40:$J$783,СВЦЭМ!$A$40:$A$783,$A379,СВЦЭМ!$B$40:$B$783,V$367)+'СЕТ СН'!$F$16</f>
        <v>0</v>
      </c>
      <c r="W379" s="36">
        <f>SUMIFS(СВЦЭМ!$J$40:$J$783,СВЦЭМ!$A$40:$A$783,$A379,СВЦЭМ!$B$40:$B$783,W$367)+'СЕТ СН'!$F$16</f>
        <v>0</v>
      </c>
      <c r="X379" s="36">
        <f>SUMIFS(СВЦЭМ!$J$40:$J$783,СВЦЭМ!$A$40:$A$783,$A379,СВЦЭМ!$B$40:$B$783,X$367)+'СЕТ СН'!$F$16</f>
        <v>0</v>
      </c>
      <c r="Y379" s="36">
        <f>SUMIFS(СВЦЭМ!$J$40:$J$783,СВЦЭМ!$A$40:$A$783,$A379,СВЦЭМ!$B$40:$B$783,Y$367)+'СЕТ СН'!$F$16</f>
        <v>0</v>
      </c>
    </row>
    <row r="380" spans="1:25" ht="15.75" hidden="1" x14ac:dyDescent="0.2">
      <c r="A380" s="35">
        <f t="shared" si="10"/>
        <v>45486</v>
      </c>
      <c r="B380" s="36">
        <f>SUMIFS(СВЦЭМ!$J$40:$J$783,СВЦЭМ!$A$40:$A$783,$A380,СВЦЭМ!$B$40:$B$783,B$367)+'СЕТ СН'!$F$16</f>
        <v>0</v>
      </c>
      <c r="C380" s="36">
        <f>SUMIFS(СВЦЭМ!$J$40:$J$783,СВЦЭМ!$A$40:$A$783,$A380,СВЦЭМ!$B$40:$B$783,C$367)+'СЕТ СН'!$F$16</f>
        <v>0</v>
      </c>
      <c r="D380" s="36">
        <f>SUMIFS(СВЦЭМ!$J$40:$J$783,СВЦЭМ!$A$40:$A$783,$A380,СВЦЭМ!$B$40:$B$783,D$367)+'СЕТ СН'!$F$16</f>
        <v>0</v>
      </c>
      <c r="E380" s="36">
        <f>SUMIFS(СВЦЭМ!$J$40:$J$783,СВЦЭМ!$A$40:$A$783,$A380,СВЦЭМ!$B$40:$B$783,E$367)+'СЕТ СН'!$F$16</f>
        <v>0</v>
      </c>
      <c r="F380" s="36">
        <f>SUMIFS(СВЦЭМ!$J$40:$J$783,СВЦЭМ!$A$40:$A$783,$A380,СВЦЭМ!$B$40:$B$783,F$367)+'СЕТ СН'!$F$16</f>
        <v>0</v>
      </c>
      <c r="G380" s="36">
        <f>SUMIFS(СВЦЭМ!$J$40:$J$783,СВЦЭМ!$A$40:$A$783,$A380,СВЦЭМ!$B$40:$B$783,G$367)+'СЕТ СН'!$F$16</f>
        <v>0</v>
      </c>
      <c r="H380" s="36">
        <f>SUMIFS(СВЦЭМ!$J$40:$J$783,СВЦЭМ!$A$40:$A$783,$A380,СВЦЭМ!$B$40:$B$783,H$367)+'СЕТ СН'!$F$16</f>
        <v>0</v>
      </c>
      <c r="I380" s="36">
        <f>SUMIFS(СВЦЭМ!$J$40:$J$783,СВЦЭМ!$A$40:$A$783,$A380,СВЦЭМ!$B$40:$B$783,I$367)+'СЕТ СН'!$F$16</f>
        <v>0</v>
      </c>
      <c r="J380" s="36">
        <f>SUMIFS(СВЦЭМ!$J$40:$J$783,СВЦЭМ!$A$40:$A$783,$A380,СВЦЭМ!$B$40:$B$783,J$367)+'СЕТ СН'!$F$16</f>
        <v>0</v>
      </c>
      <c r="K380" s="36">
        <f>SUMIFS(СВЦЭМ!$J$40:$J$783,СВЦЭМ!$A$40:$A$783,$A380,СВЦЭМ!$B$40:$B$783,K$367)+'СЕТ СН'!$F$16</f>
        <v>0</v>
      </c>
      <c r="L380" s="36">
        <f>SUMIFS(СВЦЭМ!$J$40:$J$783,СВЦЭМ!$A$40:$A$783,$A380,СВЦЭМ!$B$40:$B$783,L$367)+'СЕТ СН'!$F$16</f>
        <v>0</v>
      </c>
      <c r="M380" s="36">
        <f>SUMIFS(СВЦЭМ!$J$40:$J$783,СВЦЭМ!$A$40:$A$783,$A380,СВЦЭМ!$B$40:$B$783,M$367)+'СЕТ СН'!$F$16</f>
        <v>0</v>
      </c>
      <c r="N380" s="36">
        <f>SUMIFS(СВЦЭМ!$J$40:$J$783,СВЦЭМ!$A$40:$A$783,$A380,СВЦЭМ!$B$40:$B$783,N$367)+'СЕТ СН'!$F$16</f>
        <v>0</v>
      </c>
      <c r="O380" s="36">
        <f>SUMIFS(СВЦЭМ!$J$40:$J$783,СВЦЭМ!$A$40:$A$783,$A380,СВЦЭМ!$B$40:$B$783,O$367)+'СЕТ СН'!$F$16</f>
        <v>0</v>
      </c>
      <c r="P380" s="36">
        <f>SUMIFS(СВЦЭМ!$J$40:$J$783,СВЦЭМ!$A$40:$A$783,$A380,СВЦЭМ!$B$40:$B$783,P$367)+'СЕТ СН'!$F$16</f>
        <v>0</v>
      </c>
      <c r="Q380" s="36">
        <f>SUMIFS(СВЦЭМ!$J$40:$J$783,СВЦЭМ!$A$40:$A$783,$A380,СВЦЭМ!$B$40:$B$783,Q$367)+'СЕТ СН'!$F$16</f>
        <v>0</v>
      </c>
      <c r="R380" s="36">
        <f>SUMIFS(СВЦЭМ!$J$40:$J$783,СВЦЭМ!$A$40:$A$783,$A380,СВЦЭМ!$B$40:$B$783,R$367)+'СЕТ СН'!$F$16</f>
        <v>0</v>
      </c>
      <c r="S380" s="36">
        <f>SUMIFS(СВЦЭМ!$J$40:$J$783,СВЦЭМ!$A$40:$A$783,$A380,СВЦЭМ!$B$40:$B$783,S$367)+'СЕТ СН'!$F$16</f>
        <v>0</v>
      </c>
      <c r="T380" s="36">
        <f>SUMIFS(СВЦЭМ!$J$40:$J$783,СВЦЭМ!$A$40:$A$783,$A380,СВЦЭМ!$B$40:$B$783,T$367)+'СЕТ СН'!$F$16</f>
        <v>0</v>
      </c>
      <c r="U380" s="36">
        <f>SUMIFS(СВЦЭМ!$J$40:$J$783,СВЦЭМ!$A$40:$A$783,$A380,СВЦЭМ!$B$40:$B$783,U$367)+'СЕТ СН'!$F$16</f>
        <v>0</v>
      </c>
      <c r="V380" s="36">
        <f>SUMIFS(СВЦЭМ!$J$40:$J$783,СВЦЭМ!$A$40:$A$783,$A380,СВЦЭМ!$B$40:$B$783,V$367)+'СЕТ СН'!$F$16</f>
        <v>0</v>
      </c>
      <c r="W380" s="36">
        <f>SUMIFS(СВЦЭМ!$J$40:$J$783,СВЦЭМ!$A$40:$A$783,$A380,СВЦЭМ!$B$40:$B$783,W$367)+'СЕТ СН'!$F$16</f>
        <v>0</v>
      </c>
      <c r="X380" s="36">
        <f>SUMIFS(СВЦЭМ!$J$40:$J$783,СВЦЭМ!$A$40:$A$783,$A380,СВЦЭМ!$B$40:$B$783,X$367)+'СЕТ СН'!$F$16</f>
        <v>0</v>
      </c>
      <c r="Y380" s="36">
        <f>SUMIFS(СВЦЭМ!$J$40:$J$783,СВЦЭМ!$A$40:$A$783,$A380,СВЦЭМ!$B$40:$B$783,Y$367)+'СЕТ СН'!$F$16</f>
        <v>0</v>
      </c>
    </row>
    <row r="381" spans="1:25" ht="15.75" hidden="1" x14ac:dyDescent="0.2">
      <c r="A381" s="35">
        <f t="shared" si="10"/>
        <v>45487</v>
      </c>
      <c r="B381" s="36">
        <f>SUMIFS(СВЦЭМ!$J$40:$J$783,СВЦЭМ!$A$40:$A$783,$A381,СВЦЭМ!$B$40:$B$783,B$367)+'СЕТ СН'!$F$16</f>
        <v>0</v>
      </c>
      <c r="C381" s="36">
        <f>SUMIFS(СВЦЭМ!$J$40:$J$783,СВЦЭМ!$A$40:$A$783,$A381,СВЦЭМ!$B$40:$B$783,C$367)+'СЕТ СН'!$F$16</f>
        <v>0</v>
      </c>
      <c r="D381" s="36">
        <f>SUMIFS(СВЦЭМ!$J$40:$J$783,СВЦЭМ!$A$40:$A$783,$A381,СВЦЭМ!$B$40:$B$783,D$367)+'СЕТ СН'!$F$16</f>
        <v>0</v>
      </c>
      <c r="E381" s="36">
        <f>SUMIFS(СВЦЭМ!$J$40:$J$783,СВЦЭМ!$A$40:$A$783,$A381,СВЦЭМ!$B$40:$B$783,E$367)+'СЕТ СН'!$F$16</f>
        <v>0</v>
      </c>
      <c r="F381" s="36">
        <f>SUMIFS(СВЦЭМ!$J$40:$J$783,СВЦЭМ!$A$40:$A$783,$A381,СВЦЭМ!$B$40:$B$783,F$367)+'СЕТ СН'!$F$16</f>
        <v>0</v>
      </c>
      <c r="G381" s="36">
        <f>SUMIFS(СВЦЭМ!$J$40:$J$783,СВЦЭМ!$A$40:$A$783,$A381,СВЦЭМ!$B$40:$B$783,G$367)+'СЕТ СН'!$F$16</f>
        <v>0</v>
      </c>
      <c r="H381" s="36">
        <f>SUMIFS(СВЦЭМ!$J$40:$J$783,СВЦЭМ!$A$40:$A$783,$A381,СВЦЭМ!$B$40:$B$783,H$367)+'СЕТ СН'!$F$16</f>
        <v>0</v>
      </c>
      <c r="I381" s="36">
        <f>SUMIFS(СВЦЭМ!$J$40:$J$783,СВЦЭМ!$A$40:$A$783,$A381,СВЦЭМ!$B$40:$B$783,I$367)+'СЕТ СН'!$F$16</f>
        <v>0</v>
      </c>
      <c r="J381" s="36">
        <f>SUMIFS(СВЦЭМ!$J$40:$J$783,СВЦЭМ!$A$40:$A$783,$A381,СВЦЭМ!$B$40:$B$783,J$367)+'СЕТ СН'!$F$16</f>
        <v>0</v>
      </c>
      <c r="K381" s="36">
        <f>SUMIFS(СВЦЭМ!$J$40:$J$783,СВЦЭМ!$A$40:$A$783,$A381,СВЦЭМ!$B$40:$B$783,K$367)+'СЕТ СН'!$F$16</f>
        <v>0</v>
      </c>
      <c r="L381" s="36">
        <f>SUMIFS(СВЦЭМ!$J$40:$J$783,СВЦЭМ!$A$40:$A$783,$A381,СВЦЭМ!$B$40:$B$783,L$367)+'СЕТ СН'!$F$16</f>
        <v>0</v>
      </c>
      <c r="M381" s="36">
        <f>SUMIFS(СВЦЭМ!$J$40:$J$783,СВЦЭМ!$A$40:$A$783,$A381,СВЦЭМ!$B$40:$B$783,M$367)+'СЕТ СН'!$F$16</f>
        <v>0</v>
      </c>
      <c r="N381" s="36">
        <f>SUMIFS(СВЦЭМ!$J$40:$J$783,СВЦЭМ!$A$40:$A$783,$A381,СВЦЭМ!$B$40:$B$783,N$367)+'СЕТ СН'!$F$16</f>
        <v>0</v>
      </c>
      <c r="O381" s="36">
        <f>SUMIFS(СВЦЭМ!$J$40:$J$783,СВЦЭМ!$A$40:$A$783,$A381,СВЦЭМ!$B$40:$B$783,O$367)+'СЕТ СН'!$F$16</f>
        <v>0</v>
      </c>
      <c r="P381" s="36">
        <f>SUMIFS(СВЦЭМ!$J$40:$J$783,СВЦЭМ!$A$40:$A$783,$A381,СВЦЭМ!$B$40:$B$783,P$367)+'СЕТ СН'!$F$16</f>
        <v>0</v>
      </c>
      <c r="Q381" s="36">
        <f>SUMIFS(СВЦЭМ!$J$40:$J$783,СВЦЭМ!$A$40:$A$783,$A381,СВЦЭМ!$B$40:$B$783,Q$367)+'СЕТ СН'!$F$16</f>
        <v>0</v>
      </c>
      <c r="R381" s="36">
        <f>SUMIFS(СВЦЭМ!$J$40:$J$783,СВЦЭМ!$A$40:$A$783,$A381,СВЦЭМ!$B$40:$B$783,R$367)+'СЕТ СН'!$F$16</f>
        <v>0</v>
      </c>
      <c r="S381" s="36">
        <f>SUMIFS(СВЦЭМ!$J$40:$J$783,СВЦЭМ!$A$40:$A$783,$A381,СВЦЭМ!$B$40:$B$783,S$367)+'СЕТ СН'!$F$16</f>
        <v>0</v>
      </c>
      <c r="T381" s="36">
        <f>SUMIFS(СВЦЭМ!$J$40:$J$783,СВЦЭМ!$A$40:$A$783,$A381,СВЦЭМ!$B$40:$B$783,T$367)+'СЕТ СН'!$F$16</f>
        <v>0</v>
      </c>
      <c r="U381" s="36">
        <f>SUMIFS(СВЦЭМ!$J$40:$J$783,СВЦЭМ!$A$40:$A$783,$A381,СВЦЭМ!$B$40:$B$783,U$367)+'СЕТ СН'!$F$16</f>
        <v>0</v>
      </c>
      <c r="V381" s="36">
        <f>SUMIFS(СВЦЭМ!$J$40:$J$783,СВЦЭМ!$A$40:$A$783,$A381,СВЦЭМ!$B$40:$B$783,V$367)+'СЕТ СН'!$F$16</f>
        <v>0</v>
      </c>
      <c r="W381" s="36">
        <f>SUMIFS(СВЦЭМ!$J$40:$J$783,СВЦЭМ!$A$40:$A$783,$A381,СВЦЭМ!$B$40:$B$783,W$367)+'СЕТ СН'!$F$16</f>
        <v>0</v>
      </c>
      <c r="X381" s="36">
        <f>SUMIFS(СВЦЭМ!$J$40:$J$783,СВЦЭМ!$A$40:$A$783,$A381,СВЦЭМ!$B$40:$B$783,X$367)+'СЕТ СН'!$F$16</f>
        <v>0</v>
      </c>
      <c r="Y381" s="36">
        <f>SUMIFS(СВЦЭМ!$J$40:$J$783,СВЦЭМ!$A$40:$A$783,$A381,СВЦЭМ!$B$40:$B$783,Y$367)+'СЕТ СН'!$F$16</f>
        <v>0</v>
      </c>
    </row>
    <row r="382" spans="1:25" ht="15.75" hidden="1" x14ac:dyDescent="0.2">
      <c r="A382" s="35">
        <f t="shared" si="10"/>
        <v>45488</v>
      </c>
      <c r="B382" s="36">
        <f>SUMIFS(СВЦЭМ!$J$40:$J$783,СВЦЭМ!$A$40:$A$783,$A382,СВЦЭМ!$B$40:$B$783,B$367)+'СЕТ СН'!$F$16</f>
        <v>0</v>
      </c>
      <c r="C382" s="36">
        <f>SUMIFS(СВЦЭМ!$J$40:$J$783,СВЦЭМ!$A$40:$A$783,$A382,СВЦЭМ!$B$40:$B$783,C$367)+'СЕТ СН'!$F$16</f>
        <v>0</v>
      </c>
      <c r="D382" s="36">
        <f>SUMIFS(СВЦЭМ!$J$40:$J$783,СВЦЭМ!$A$40:$A$783,$A382,СВЦЭМ!$B$40:$B$783,D$367)+'СЕТ СН'!$F$16</f>
        <v>0</v>
      </c>
      <c r="E382" s="36">
        <f>SUMIFS(СВЦЭМ!$J$40:$J$783,СВЦЭМ!$A$40:$A$783,$A382,СВЦЭМ!$B$40:$B$783,E$367)+'СЕТ СН'!$F$16</f>
        <v>0</v>
      </c>
      <c r="F382" s="36">
        <f>SUMIFS(СВЦЭМ!$J$40:$J$783,СВЦЭМ!$A$40:$A$783,$A382,СВЦЭМ!$B$40:$B$783,F$367)+'СЕТ СН'!$F$16</f>
        <v>0</v>
      </c>
      <c r="G382" s="36">
        <f>SUMIFS(СВЦЭМ!$J$40:$J$783,СВЦЭМ!$A$40:$A$783,$A382,СВЦЭМ!$B$40:$B$783,G$367)+'СЕТ СН'!$F$16</f>
        <v>0</v>
      </c>
      <c r="H382" s="36">
        <f>SUMIFS(СВЦЭМ!$J$40:$J$783,СВЦЭМ!$A$40:$A$783,$A382,СВЦЭМ!$B$40:$B$783,H$367)+'СЕТ СН'!$F$16</f>
        <v>0</v>
      </c>
      <c r="I382" s="36">
        <f>SUMIFS(СВЦЭМ!$J$40:$J$783,СВЦЭМ!$A$40:$A$783,$A382,СВЦЭМ!$B$40:$B$783,I$367)+'СЕТ СН'!$F$16</f>
        <v>0</v>
      </c>
      <c r="J382" s="36">
        <f>SUMIFS(СВЦЭМ!$J$40:$J$783,СВЦЭМ!$A$40:$A$783,$A382,СВЦЭМ!$B$40:$B$783,J$367)+'СЕТ СН'!$F$16</f>
        <v>0</v>
      </c>
      <c r="K382" s="36">
        <f>SUMIFS(СВЦЭМ!$J$40:$J$783,СВЦЭМ!$A$40:$A$783,$A382,СВЦЭМ!$B$40:$B$783,K$367)+'СЕТ СН'!$F$16</f>
        <v>0</v>
      </c>
      <c r="L382" s="36">
        <f>SUMIFS(СВЦЭМ!$J$40:$J$783,СВЦЭМ!$A$40:$A$783,$A382,СВЦЭМ!$B$40:$B$783,L$367)+'СЕТ СН'!$F$16</f>
        <v>0</v>
      </c>
      <c r="M382" s="36">
        <f>SUMIFS(СВЦЭМ!$J$40:$J$783,СВЦЭМ!$A$40:$A$783,$A382,СВЦЭМ!$B$40:$B$783,M$367)+'СЕТ СН'!$F$16</f>
        <v>0</v>
      </c>
      <c r="N382" s="36">
        <f>SUMIFS(СВЦЭМ!$J$40:$J$783,СВЦЭМ!$A$40:$A$783,$A382,СВЦЭМ!$B$40:$B$783,N$367)+'СЕТ СН'!$F$16</f>
        <v>0</v>
      </c>
      <c r="O382" s="36">
        <f>SUMIFS(СВЦЭМ!$J$40:$J$783,СВЦЭМ!$A$40:$A$783,$A382,СВЦЭМ!$B$40:$B$783,O$367)+'СЕТ СН'!$F$16</f>
        <v>0</v>
      </c>
      <c r="P382" s="36">
        <f>SUMIFS(СВЦЭМ!$J$40:$J$783,СВЦЭМ!$A$40:$A$783,$A382,СВЦЭМ!$B$40:$B$783,P$367)+'СЕТ СН'!$F$16</f>
        <v>0</v>
      </c>
      <c r="Q382" s="36">
        <f>SUMIFS(СВЦЭМ!$J$40:$J$783,СВЦЭМ!$A$40:$A$783,$A382,СВЦЭМ!$B$40:$B$783,Q$367)+'СЕТ СН'!$F$16</f>
        <v>0</v>
      </c>
      <c r="R382" s="36">
        <f>SUMIFS(СВЦЭМ!$J$40:$J$783,СВЦЭМ!$A$40:$A$783,$A382,СВЦЭМ!$B$40:$B$783,R$367)+'СЕТ СН'!$F$16</f>
        <v>0</v>
      </c>
      <c r="S382" s="36">
        <f>SUMIFS(СВЦЭМ!$J$40:$J$783,СВЦЭМ!$A$40:$A$783,$A382,СВЦЭМ!$B$40:$B$783,S$367)+'СЕТ СН'!$F$16</f>
        <v>0</v>
      </c>
      <c r="T382" s="36">
        <f>SUMIFS(СВЦЭМ!$J$40:$J$783,СВЦЭМ!$A$40:$A$783,$A382,СВЦЭМ!$B$40:$B$783,T$367)+'СЕТ СН'!$F$16</f>
        <v>0</v>
      </c>
      <c r="U382" s="36">
        <f>SUMIFS(СВЦЭМ!$J$40:$J$783,СВЦЭМ!$A$40:$A$783,$A382,СВЦЭМ!$B$40:$B$783,U$367)+'СЕТ СН'!$F$16</f>
        <v>0</v>
      </c>
      <c r="V382" s="36">
        <f>SUMIFS(СВЦЭМ!$J$40:$J$783,СВЦЭМ!$A$40:$A$783,$A382,СВЦЭМ!$B$40:$B$783,V$367)+'СЕТ СН'!$F$16</f>
        <v>0</v>
      </c>
      <c r="W382" s="36">
        <f>SUMIFS(СВЦЭМ!$J$40:$J$783,СВЦЭМ!$A$40:$A$783,$A382,СВЦЭМ!$B$40:$B$783,W$367)+'СЕТ СН'!$F$16</f>
        <v>0</v>
      </c>
      <c r="X382" s="36">
        <f>SUMIFS(СВЦЭМ!$J$40:$J$783,СВЦЭМ!$A$40:$A$783,$A382,СВЦЭМ!$B$40:$B$783,X$367)+'СЕТ СН'!$F$16</f>
        <v>0</v>
      </c>
      <c r="Y382" s="36">
        <f>SUMIFS(СВЦЭМ!$J$40:$J$783,СВЦЭМ!$A$40:$A$783,$A382,СВЦЭМ!$B$40:$B$783,Y$367)+'СЕТ СН'!$F$16</f>
        <v>0</v>
      </c>
    </row>
    <row r="383" spans="1:25" ht="15.75" hidden="1" x14ac:dyDescent="0.2">
      <c r="A383" s="35">
        <f t="shared" si="10"/>
        <v>45489</v>
      </c>
      <c r="B383" s="36">
        <f>SUMIFS(СВЦЭМ!$J$40:$J$783,СВЦЭМ!$A$40:$A$783,$A383,СВЦЭМ!$B$40:$B$783,B$367)+'СЕТ СН'!$F$16</f>
        <v>0</v>
      </c>
      <c r="C383" s="36">
        <f>SUMIFS(СВЦЭМ!$J$40:$J$783,СВЦЭМ!$A$40:$A$783,$A383,СВЦЭМ!$B$40:$B$783,C$367)+'СЕТ СН'!$F$16</f>
        <v>0</v>
      </c>
      <c r="D383" s="36">
        <f>SUMIFS(СВЦЭМ!$J$40:$J$783,СВЦЭМ!$A$40:$A$783,$A383,СВЦЭМ!$B$40:$B$783,D$367)+'СЕТ СН'!$F$16</f>
        <v>0</v>
      </c>
      <c r="E383" s="36">
        <f>SUMIFS(СВЦЭМ!$J$40:$J$783,СВЦЭМ!$A$40:$A$783,$A383,СВЦЭМ!$B$40:$B$783,E$367)+'СЕТ СН'!$F$16</f>
        <v>0</v>
      </c>
      <c r="F383" s="36">
        <f>SUMIFS(СВЦЭМ!$J$40:$J$783,СВЦЭМ!$A$40:$A$783,$A383,СВЦЭМ!$B$40:$B$783,F$367)+'СЕТ СН'!$F$16</f>
        <v>0</v>
      </c>
      <c r="G383" s="36">
        <f>SUMIFS(СВЦЭМ!$J$40:$J$783,СВЦЭМ!$A$40:$A$783,$A383,СВЦЭМ!$B$40:$B$783,G$367)+'СЕТ СН'!$F$16</f>
        <v>0</v>
      </c>
      <c r="H383" s="36">
        <f>SUMIFS(СВЦЭМ!$J$40:$J$783,СВЦЭМ!$A$40:$A$783,$A383,СВЦЭМ!$B$40:$B$783,H$367)+'СЕТ СН'!$F$16</f>
        <v>0</v>
      </c>
      <c r="I383" s="36">
        <f>SUMIFS(СВЦЭМ!$J$40:$J$783,СВЦЭМ!$A$40:$A$783,$A383,СВЦЭМ!$B$40:$B$783,I$367)+'СЕТ СН'!$F$16</f>
        <v>0</v>
      </c>
      <c r="J383" s="36">
        <f>SUMIFS(СВЦЭМ!$J$40:$J$783,СВЦЭМ!$A$40:$A$783,$A383,СВЦЭМ!$B$40:$B$783,J$367)+'СЕТ СН'!$F$16</f>
        <v>0</v>
      </c>
      <c r="K383" s="36">
        <f>SUMIFS(СВЦЭМ!$J$40:$J$783,СВЦЭМ!$A$40:$A$783,$A383,СВЦЭМ!$B$40:$B$783,K$367)+'СЕТ СН'!$F$16</f>
        <v>0</v>
      </c>
      <c r="L383" s="36">
        <f>SUMIFS(СВЦЭМ!$J$40:$J$783,СВЦЭМ!$A$40:$A$783,$A383,СВЦЭМ!$B$40:$B$783,L$367)+'СЕТ СН'!$F$16</f>
        <v>0</v>
      </c>
      <c r="M383" s="36">
        <f>SUMIFS(СВЦЭМ!$J$40:$J$783,СВЦЭМ!$A$40:$A$783,$A383,СВЦЭМ!$B$40:$B$783,M$367)+'СЕТ СН'!$F$16</f>
        <v>0</v>
      </c>
      <c r="N383" s="36">
        <f>SUMIFS(СВЦЭМ!$J$40:$J$783,СВЦЭМ!$A$40:$A$783,$A383,СВЦЭМ!$B$40:$B$783,N$367)+'СЕТ СН'!$F$16</f>
        <v>0</v>
      </c>
      <c r="O383" s="36">
        <f>SUMIFS(СВЦЭМ!$J$40:$J$783,СВЦЭМ!$A$40:$A$783,$A383,СВЦЭМ!$B$40:$B$783,O$367)+'СЕТ СН'!$F$16</f>
        <v>0</v>
      </c>
      <c r="P383" s="36">
        <f>SUMIFS(СВЦЭМ!$J$40:$J$783,СВЦЭМ!$A$40:$A$783,$A383,СВЦЭМ!$B$40:$B$783,P$367)+'СЕТ СН'!$F$16</f>
        <v>0</v>
      </c>
      <c r="Q383" s="36">
        <f>SUMIFS(СВЦЭМ!$J$40:$J$783,СВЦЭМ!$A$40:$A$783,$A383,СВЦЭМ!$B$40:$B$783,Q$367)+'СЕТ СН'!$F$16</f>
        <v>0</v>
      </c>
      <c r="R383" s="36">
        <f>SUMIFS(СВЦЭМ!$J$40:$J$783,СВЦЭМ!$A$40:$A$783,$A383,СВЦЭМ!$B$40:$B$783,R$367)+'СЕТ СН'!$F$16</f>
        <v>0</v>
      </c>
      <c r="S383" s="36">
        <f>SUMIFS(СВЦЭМ!$J$40:$J$783,СВЦЭМ!$A$40:$A$783,$A383,СВЦЭМ!$B$40:$B$783,S$367)+'СЕТ СН'!$F$16</f>
        <v>0</v>
      </c>
      <c r="T383" s="36">
        <f>SUMIFS(СВЦЭМ!$J$40:$J$783,СВЦЭМ!$A$40:$A$783,$A383,СВЦЭМ!$B$40:$B$783,T$367)+'СЕТ СН'!$F$16</f>
        <v>0</v>
      </c>
      <c r="U383" s="36">
        <f>SUMIFS(СВЦЭМ!$J$40:$J$783,СВЦЭМ!$A$40:$A$783,$A383,СВЦЭМ!$B$40:$B$783,U$367)+'СЕТ СН'!$F$16</f>
        <v>0</v>
      </c>
      <c r="V383" s="36">
        <f>SUMIFS(СВЦЭМ!$J$40:$J$783,СВЦЭМ!$A$40:$A$783,$A383,СВЦЭМ!$B$40:$B$783,V$367)+'СЕТ СН'!$F$16</f>
        <v>0</v>
      </c>
      <c r="W383" s="36">
        <f>SUMIFS(СВЦЭМ!$J$40:$J$783,СВЦЭМ!$A$40:$A$783,$A383,СВЦЭМ!$B$40:$B$783,W$367)+'СЕТ СН'!$F$16</f>
        <v>0</v>
      </c>
      <c r="X383" s="36">
        <f>SUMIFS(СВЦЭМ!$J$40:$J$783,СВЦЭМ!$A$40:$A$783,$A383,СВЦЭМ!$B$40:$B$783,X$367)+'СЕТ СН'!$F$16</f>
        <v>0</v>
      </c>
      <c r="Y383" s="36">
        <f>SUMIFS(СВЦЭМ!$J$40:$J$783,СВЦЭМ!$A$40:$A$783,$A383,СВЦЭМ!$B$40:$B$783,Y$367)+'СЕТ СН'!$F$16</f>
        <v>0</v>
      </c>
    </row>
    <row r="384" spans="1:25" ht="15.75" hidden="1" x14ac:dyDescent="0.2">
      <c r="A384" s="35">
        <f t="shared" si="10"/>
        <v>45490</v>
      </c>
      <c r="B384" s="36">
        <f>SUMIFS(СВЦЭМ!$J$40:$J$783,СВЦЭМ!$A$40:$A$783,$A384,СВЦЭМ!$B$40:$B$783,B$367)+'СЕТ СН'!$F$16</f>
        <v>0</v>
      </c>
      <c r="C384" s="36">
        <f>SUMIFS(СВЦЭМ!$J$40:$J$783,СВЦЭМ!$A$40:$A$783,$A384,СВЦЭМ!$B$40:$B$783,C$367)+'СЕТ СН'!$F$16</f>
        <v>0</v>
      </c>
      <c r="D384" s="36">
        <f>SUMIFS(СВЦЭМ!$J$40:$J$783,СВЦЭМ!$A$40:$A$783,$A384,СВЦЭМ!$B$40:$B$783,D$367)+'СЕТ СН'!$F$16</f>
        <v>0</v>
      </c>
      <c r="E384" s="36">
        <f>SUMIFS(СВЦЭМ!$J$40:$J$783,СВЦЭМ!$A$40:$A$783,$A384,СВЦЭМ!$B$40:$B$783,E$367)+'СЕТ СН'!$F$16</f>
        <v>0</v>
      </c>
      <c r="F384" s="36">
        <f>SUMIFS(СВЦЭМ!$J$40:$J$783,СВЦЭМ!$A$40:$A$783,$A384,СВЦЭМ!$B$40:$B$783,F$367)+'СЕТ СН'!$F$16</f>
        <v>0</v>
      </c>
      <c r="G384" s="36">
        <f>SUMIFS(СВЦЭМ!$J$40:$J$783,СВЦЭМ!$A$40:$A$783,$A384,СВЦЭМ!$B$40:$B$783,G$367)+'СЕТ СН'!$F$16</f>
        <v>0</v>
      </c>
      <c r="H384" s="36">
        <f>SUMIFS(СВЦЭМ!$J$40:$J$783,СВЦЭМ!$A$40:$A$783,$A384,СВЦЭМ!$B$40:$B$783,H$367)+'СЕТ СН'!$F$16</f>
        <v>0</v>
      </c>
      <c r="I384" s="36">
        <f>SUMIFS(СВЦЭМ!$J$40:$J$783,СВЦЭМ!$A$40:$A$783,$A384,СВЦЭМ!$B$40:$B$783,I$367)+'СЕТ СН'!$F$16</f>
        <v>0</v>
      </c>
      <c r="J384" s="36">
        <f>SUMIFS(СВЦЭМ!$J$40:$J$783,СВЦЭМ!$A$40:$A$783,$A384,СВЦЭМ!$B$40:$B$783,J$367)+'СЕТ СН'!$F$16</f>
        <v>0</v>
      </c>
      <c r="K384" s="36">
        <f>SUMIFS(СВЦЭМ!$J$40:$J$783,СВЦЭМ!$A$40:$A$783,$A384,СВЦЭМ!$B$40:$B$783,K$367)+'СЕТ СН'!$F$16</f>
        <v>0</v>
      </c>
      <c r="L384" s="36">
        <f>SUMIFS(СВЦЭМ!$J$40:$J$783,СВЦЭМ!$A$40:$A$783,$A384,СВЦЭМ!$B$40:$B$783,L$367)+'СЕТ СН'!$F$16</f>
        <v>0</v>
      </c>
      <c r="M384" s="36">
        <f>SUMIFS(СВЦЭМ!$J$40:$J$783,СВЦЭМ!$A$40:$A$783,$A384,СВЦЭМ!$B$40:$B$783,M$367)+'СЕТ СН'!$F$16</f>
        <v>0</v>
      </c>
      <c r="N384" s="36">
        <f>SUMIFS(СВЦЭМ!$J$40:$J$783,СВЦЭМ!$A$40:$A$783,$A384,СВЦЭМ!$B$40:$B$783,N$367)+'СЕТ СН'!$F$16</f>
        <v>0</v>
      </c>
      <c r="O384" s="36">
        <f>SUMIFS(СВЦЭМ!$J$40:$J$783,СВЦЭМ!$A$40:$A$783,$A384,СВЦЭМ!$B$40:$B$783,O$367)+'СЕТ СН'!$F$16</f>
        <v>0</v>
      </c>
      <c r="P384" s="36">
        <f>SUMIFS(СВЦЭМ!$J$40:$J$783,СВЦЭМ!$A$40:$A$783,$A384,СВЦЭМ!$B$40:$B$783,P$367)+'СЕТ СН'!$F$16</f>
        <v>0</v>
      </c>
      <c r="Q384" s="36">
        <f>SUMIFS(СВЦЭМ!$J$40:$J$783,СВЦЭМ!$A$40:$A$783,$A384,СВЦЭМ!$B$40:$B$783,Q$367)+'СЕТ СН'!$F$16</f>
        <v>0</v>
      </c>
      <c r="R384" s="36">
        <f>SUMIFS(СВЦЭМ!$J$40:$J$783,СВЦЭМ!$A$40:$A$783,$A384,СВЦЭМ!$B$40:$B$783,R$367)+'СЕТ СН'!$F$16</f>
        <v>0</v>
      </c>
      <c r="S384" s="36">
        <f>SUMIFS(СВЦЭМ!$J$40:$J$783,СВЦЭМ!$A$40:$A$783,$A384,СВЦЭМ!$B$40:$B$783,S$367)+'СЕТ СН'!$F$16</f>
        <v>0</v>
      </c>
      <c r="T384" s="36">
        <f>SUMIFS(СВЦЭМ!$J$40:$J$783,СВЦЭМ!$A$40:$A$783,$A384,СВЦЭМ!$B$40:$B$783,T$367)+'СЕТ СН'!$F$16</f>
        <v>0</v>
      </c>
      <c r="U384" s="36">
        <f>SUMIFS(СВЦЭМ!$J$40:$J$783,СВЦЭМ!$A$40:$A$783,$A384,СВЦЭМ!$B$40:$B$783,U$367)+'СЕТ СН'!$F$16</f>
        <v>0</v>
      </c>
      <c r="V384" s="36">
        <f>SUMIFS(СВЦЭМ!$J$40:$J$783,СВЦЭМ!$A$40:$A$783,$A384,СВЦЭМ!$B$40:$B$783,V$367)+'СЕТ СН'!$F$16</f>
        <v>0</v>
      </c>
      <c r="W384" s="36">
        <f>SUMIFS(СВЦЭМ!$J$40:$J$783,СВЦЭМ!$A$40:$A$783,$A384,СВЦЭМ!$B$40:$B$783,W$367)+'СЕТ СН'!$F$16</f>
        <v>0</v>
      </c>
      <c r="X384" s="36">
        <f>SUMIFS(СВЦЭМ!$J$40:$J$783,СВЦЭМ!$A$40:$A$783,$A384,СВЦЭМ!$B$40:$B$783,X$367)+'СЕТ СН'!$F$16</f>
        <v>0</v>
      </c>
      <c r="Y384" s="36">
        <f>SUMIFS(СВЦЭМ!$J$40:$J$783,СВЦЭМ!$A$40:$A$783,$A384,СВЦЭМ!$B$40:$B$783,Y$367)+'СЕТ СН'!$F$16</f>
        <v>0</v>
      </c>
    </row>
    <row r="385" spans="1:26" ht="15.75" hidden="1" x14ac:dyDescent="0.2">
      <c r="A385" s="35">
        <f t="shared" si="10"/>
        <v>45491</v>
      </c>
      <c r="B385" s="36">
        <f>SUMIFS(СВЦЭМ!$J$40:$J$783,СВЦЭМ!$A$40:$A$783,$A385,СВЦЭМ!$B$40:$B$783,B$367)+'СЕТ СН'!$F$16</f>
        <v>0</v>
      </c>
      <c r="C385" s="36">
        <f>SUMIFS(СВЦЭМ!$J$40:$J$783,СВЦЭМ!$A$40:$A$783,$A385,СВЦЭМ!$B$40:$B$783,C$367)+'СЕТ СН'!$F$16</f>
        <v>0</v>
      </c>
      <c r="D385" s="36">
        <f>SUMIFS(СВЦЭМ!$J$40:$J$783,СВЦЭМ!$A$40:$A$783,$A385,СВЦЭМ!$B$40:$B$783,D$367)+'СЕТ СН'!$F$16</f>
        <v>0</v>
      </c>
      <c r="E385" s="36">
        <f>SUMIFS(СВЦЭМ!$J$40:$J$783,СВЦЭМ!$A$40:$A$783,$A385,СВЦЭМ!$B$40:$B$783,E$367)+'СЕТ СН'!$F$16</f>
        <v>0</v>
      </c>
      <c r="F385" s="36">
        <f>SUMIFS(СВЦЭМ!$J$40:$J$783,СВЦЭМ!$A$40:$A$783,$A385,СВЦЭМ!$B$40:$B$783,F$367)+'СЕТ СН'!$F$16</f>
        <v>0</v>
      </c>
      <c r="G385" s="36">
        <f>SUMIFS(СВЦЭМ!$J$40:$J$783,СВЦЭМ!$A$40:$A$783,$A385,СВЦЭМ!$B$40:$B$783,G$367)+'СЕТ СН'!$F$16</f>
        <v>0</v>
      </c>
      <c r="H385" s="36">
        <f>SUMIFS(СВЦЭМ!$J$40:$J$783,СВЦЭМ!$A$40:$A$783,$A385,СВЦЭМ!$B$40:$B$783,H$367)+'СЕТ СН'!$F$16</f>
        <v>0</v>
      </c>
      <c r="I385" s="36">
        <f>SUMIFS(СВЦЭМ!$J$40:$J$783,СВЦЭМ!$A$40:$A$783,$A385,СВЦЭМ!$B$40:$B$783,I$367)+'СЕТ СН'!$F$16</f>
        <v>0</v>
      </c>
      <c r="J385" s="36">
        <f>SUMIFS(СВЦЭМ!$J$40:$J$783,СВЦЭМ!$A$40:$A$783,$A385,СВЦЭМ!$B$40:$B$783,J$367)+'СЕТ СН'!$F$16</f>
        <v>0</v>
      </c>
      <c r="K385" s="36">
        <f>SUMIFS(СВЦЭМ!$J$40:$J$783,СВЦЭМ!$A$40:$A$783,$A385,СВЦЭМ!$B$40:$B$783,K$367)+'СЕТ СН'!$F$16</f>
        <v>0</v>
      </c>
      <c r="L385" s="36">
        <f>SUMIFS(СВЦЭМ!$J$40:$J$783,СВЦЭМ!$A$40:$A$783,$A385,СВЦЭМ!$B$40:$B$783,L$367)+'СЕТ СН'!$F$16</f>
        <v>0</v>
      </c>
      <c r="M385" s="36">
        <f>SUMIFS(СВЦЭМ!$J$40:$J$783,СВЦЭМ!$A$40:$A$783,$A385,СВЦЭМ!$B$40:$B$783,M$367)+'СЕТ СН'!$F$16</f>
        <v>0</v>
      </c>
      <c r="N385" s="36">
        <f>SUMIFS(СВЦЭМ!$J$40:$J$783,СВЦЭМ!$A$40:$A$783,$A385,СВЦЭМ!$B$40:$B$783,N$367)+'СЕТ СН'!$F$16</f>
        <v>0</v>
      </c>
      <c r="O385" s="36">
        <f>SUMIFS(СВЦЭМ!$J$40:$J$783,СВЦЭМ!$A$40:$A$783,$A385,СВЦЭМ!$B$40:$B$783,O$367)+'СЕТ СН'!$F$16</f>
        <v>0</v>
      </c>
      <c r="P385" s="36">
        <f>SUMIFS(СВЦЭМ!$J$40:$J$783,СВЦЭМ!$A$40:$A$783,$A385,СВЦЭМ!$B$40:$B$783,P$367)+'СЕТ СН'!$F$16</f>
        <v>0</v>
      </c>
      <c r="Q385" s="36">
        <f>SUMIFS(СВЦЭМ!$J$40:$J$783,СВЦЭМ!$A$40:$A$783,$A385,СВЦЭМ!$B$40:$B$783,Q$367)+'СЕТ СН'!$F$16</f>
        <v>0</v>
      </c>
      <c r="R385" s="36">
        <f>SUMIFS(СВЦЭМ!$J$40:$J$783,СВЦЭМ!$A$40:$A$783,$A385,СВЦЭМ!$B$40:$B$783,R$367)+'СЕТ СН'!$F$16</f>
        <v>0</v>
      </c>
      <c r="S385" s="36">
        <f>SUMIFS(СВЦЭМ!$J$40:$J$783,СВЦЭМ!$A$40:$A$783,$A385,СВЦЭМ!$B$40:$B$783,S$367)+'СЕТ СН'!$F$16</f>
        <v>0</v>
      </c>
      <c r="T385" s="36">
        <f>SUMIFS(СВЦЭМ!$J$40:$J$783,СВЦЭМ!$A$40:$A$783,$A385,СВЦЭМ!$B$40:$B$783,T$367)+'СЕТ СН'!$F$16</f>
        <v>0</v>
      </c>
      <c r="U385" s="36">
        <f>SUMIFS(СВЦЭМ!$J$40:$J$783,СВЦЭМ!$A$40:$A$783,$A385,СВЦЭМ!$B$40:$B$783,U$367)+'СЕТ СН'!$F$16</f>
        <v>0</v>
      </c>
      <c r="V385" s="36">
        <f>SUMIFS(СВЦЭМ!$J$40:$J$783,СВЦЭМ!$A$40:$A$783,$A385,СВЦЭМ!$B$40:$B$783,V$367)+'СЕТ СН'!$F$16</f>
        <v>0</v>
      </c>
      <c r="W385" s="36">
        <f>SUMIFS(СВЦЭМ!$J$40:$J$783,СВЦЭМ!$A$40:$A$783,$A385,СВЦЭМ!$B$40:$B$783,W$367)+'СЕТ СН'!$F$16</f>
        <v>0</v>
      </c>
      <c r="X385" s="36">
        <f>SUMIFS(СВЦЭМ!$J$40:$J$783,СВЦЭМ!$A$40:$A$783,$A385,СВЦЭМ!$B$40:$B$783,X$367)+'СЕТ СН'!$F$16</f>
        <v>0</v>
      </c>
      <c r="Y385" s="36">
        <f>SUMIFS(СВЦЭМ!$J$40:$J$783,СВЦЭМ!$A$40:$A$783,$A385,СВЦЭМ!$B$40:$B$783,Y$367)+'СЕТ СН'!$F$16</f>
        <v>0</v>
      </c>
    </row>
    <row r="386" spans="1:26" ht="15.75" hidden="1" x14ac:dyDescent="0.2">
      <c r="A386" s="35">
        <f t="shared" si="10"/>
        <v>45492</v>
      </c>
      <c r="B386" s="36">
        <f>SUMIFS(СВЦЭМ!$J$40:$J$783,СВЦЭМ!$A$40:$A$783,$A386,СВЦЭМ!$B$40:$B$783,B$367)+'СЕТ СН'!$F$16</f>
        <v>0</v>
      </c>
      <c r="C386" s="36">
        <f>SUMIFS(СВЦЭМ!$J$40:$J$783,СВЦЭМ!$A$40:$A$783,$A386,СВЦЭМ!$B$40:$B$783,C$367)+'СЕТ СН'!$F$16</f>
        <v>0</v>
      </c>
      <c r="D386" s="36">
        <f>SUMIFS(СВЦЭМ!$J$40:$J$783,СВЦЭМ!$A$40:$A$783,$A386,СВЦЭМ!$B$40:$B$783,D$367)+'СЕТ СН'!$F$16</f>
        <v>0</v>
      </c>
      <c r="E386" s="36">
        <f>SUMIFS(СВЦЭМ!$J$40:$J$783,СВЦЭМ!$A$40:$A$783,$A386,СВЦЭМ!$B$40:$B$783,E$367)+'СЕТ СН'!$F$16</f>
        <v>0</v>
      </c>
      <c r="F386" s="36">
        <f>SUMIFS(СВЦЭМ!$J$40:$J$783,СВЦЭМ!$A$40:$A$783,$A386,СВЦЭМ!$B$40:$B$783,F$367)+'СЕТ СН'!$F$16</f>
        <v>0</v>
      </c>
      <c r="G386" s="36">
        <f>SUMIFS(СВЦЭМ!$J$40:$J$783,СВЦЭМ!$A$40:$A$783,$A386,СВЦЭМ!$B$40:$B$783,G$367)+'СЕТ СН'!$F$16</f>
        <v>0</v>
      </c>
      <c r="H386" s="36">
        <f>SUMIFS(СВЦЭМ!$J$40:$J$783,СВЦЭМ!$A$40:$A$783,$A386,СВЦЭМ!$B$40:$B$783,H$367)+'СЕТ СН'!$F$16</f>
        <v>0</v>
      </c>
      <c r="I386" s="36">
        <f>SUMIFS(СВЦЭМ!$J$40:$J$783,СВЦЭМ!$A$40:$A$783,$A386,СВЦЭМ!$B$40:$B$783,I$367)+'СЕТ СН'!$F$16</f>
        <v>0</v>
      </c>
      <c r="J386" s="36">
        <f>SUMIFS(СВЦЭМ!$J$40:$J$783,СВЦЭМ!$A$40:$A$783,$A386,СВЦЭМ!$B$40:$B$783,J$367)+'СЕТ СН'!$F$16</f>
        <v>0</v>
      </c>
      <c r="K386" s="36">
        <f>SUMIFS(СВЦЭМ!$J$40:$J$783,СВЦЭМ!$A$40:$A$783,$A386,СВЦЭМ!$B$40:$B$783,K$367)+'СЕТ СН'!$F$16</f>
        <v>0</v>
      </c>
      <c r="L386" s="36">
        <f>SUMIFS(СВЦЭМ!$J$40:$J$783,СВЦЭМ!$A$40:$A$783,$A386,СВЦЭМ!$B$40:$B$783,L$367)+'СЕТ СН'!$F$16</f>
        <v>0</v>
      </c>
      <c r="M386" s="36">
        <f>SUMIFS(СВЦЭМ!$J$40:$J$783,СВЦЭМ!$A$40:$A$783,$A386,СВЦЭМ!$B$40:$B$783,M$367)+'СЕТ СН'!$F$16</f>
        <v>0</v>
      </c>
      <c r="N386" s="36">
        <f>SUMIFS(СВЦЭМ!$J$40:$J$783,СВЦЭМ!$A$40:$A$783,$A386,СВЦЭМ!$B$40:$B$783,N$367)+'СЕТ СН'!$F$16</f>
        <v>0</v>
      </c>
      <c r="O386" s="36">
        <f>SUMIFS(СВЦЭМ!$J$40:$J$783,СВЦЭМ!$A$40:$A$783,$A386,СВЦЭМ!$B$40:$B$783,O$367)+'СЕТ СН'!$F$16</f>
        <v>0</v>
      </c>
      <c r="P386" s="36">
        <f>SUMIFS(СВЦЭМ!$J$40:$J$783,СВЦЭМ!$A$40:$A$783,$A386,СВЦЭМ!$B$40:$B$783,P$367)+'СЕТ СН'!$F$16</f>
        <v>0</v>
      </c>
      <c r="Q386" s="36">
        <f>SUMIFS(СВЦЭМ!$J$40:$J$783,СВЦЭМ!$A$40:$A$783,$A386,СВЦЭМ!$B$40:$B$783,Q$367)+'СЕТ СН'!$F$16</f>
        <v>0</v>
      </c>
      <c r="R386" s="36">
        <f>SUMIFS(СВЦЭМ!$J$40:$J$783,СВЦЭМ!$A$40:$A$783,$A386,СВЦЭМ!$B$40:$B$783,R$367)+'СЕТ СН'!$F$16</f>
        <v>0</v>
      </c>
      <c r="S386" s="36">
        <f>SUMIFS(СВЦЭМ!$J$40:$J$783,СВЦЭМ!$A$40:$A$783,$A386,СВЦЭМ!$B$40:$B$783,S$367)+'СЕТ СН'!$F$16</f>
        <v>0</v>
      </c>
      <c r="T386" s="36">
        <f>SUMIFS(СВЦЭМ!$J$40:$J$783,СВЦЭМ!$A$40:$A$783,$A386,СВЦЭМ!$B$40:$B$783,T$367)+'СЕТ СН'!$F$16</f>
        <v>0</v>
      </c>
      <c r="U386" s="36">
        <f>SUMIFS(СВЦЭМ!$J$40:$J$783,СВЦЭМ!$A$40:$A$783,$A386,СВЦЭМ!$B$40:$B$783,U$367)+'СЕТ СН'!$F$16</f>
        <v>0</v>
      </c>
      <c r="V386" s="36">
        <f>SUMIFS(СВЦЭМ!$J$40:$J$783,СВЦЭМ!$A$40:$A$783,$A386,СВЦЭМ!$B$40:$B$783,V$367)+'СЕТ СН'!$F$16</f>
        <v>0</v>
      </c>
      <c r="W386" s="36">
        <f>SUMIFS(СВЦЭМ!$J$40:$J$783,СВЦЭМ!$A$40:$A$783,$A386,СВЦЭМ!$B$40:$B$783,W$367)+'СЕТ СН'!$F$16</f>
        <v>0</v>
      </c>
      <c r="X386" s="36">
        <f>SUMIFS(СВЦЭМ!$J$40:$J$783,СВЦЭМ!$A$40:$A$783,$A386,СВЦЭМ!$B$40:$B$783,X$367)+'СЕТ СН'!$F$16</f>
        <v>0</v>
      </c>
      <c r="Y386" s="36">
        <f>SUMIFS(СВЦЭМ!$J$40:$J$783,СВЦЭМ!$A$40:$A$783,$A386,СВЦЭМ!$B$40:$B$783,Y$367)+'СЕТ СН'!$F$16</f>
        <v>0</v>
      </c>
    </row>
    <row r="387" spans="1:26" ht="15.75" hidden="1" x14ac:dyDescent="0.2">
      <c r="A387" s="35">
        <f t="shared" si="10"/>
        <v>45493</v>
      </c>
      <c r="B387" s="36">
        <f>SUMIFS(СВЦЭМ!$J$40:$J$783,СВЦЭМ!$A$40:$A$783,$A387,СВЦЭМ!$B$40:$B$783,B$367)+'СЕТ СН'!$F$16</f>
        <v>0</v>
      </c>
      <c r="C387" s="36">
        <f>SUMIFS(СВЦЭМ!$J$40:$J$783,СВЦЭМ!$A$40:$A$783,$A387,СВЦЭМ!$B$40:$B$783,C$367)+'СЕТ СН'!$F$16</f>
        <v>0</v>
      </c>
      <c r="D387" s="36">
        <f>SUMIFS(СВЦЭМ!$J$40:$J$783,СВЦЭМ!$A$40:$A$783,$A387,СВЦЭМ!$B$40:$B$783,D$367)+'СЕТ СН'!$F$16</f>
        <v>0</v>
      </c>
      <c r="E387" s="36">
        <f>SUMIFS(СВЦЭМ!$J$40:$J$783,СВЦЭМ!$A$40:$A$783,$A387,СВЦЭМ!$B$40:$B$783,E$367)+'СЕТ СН'!$F$16</f>
        <v>0</v>
      </c>
      <c r="F387" s="36">
        <f>SUMIFS(СВЦЭМ!$J$40:$J$783,СВЦЭМ!$A$40:$A$783,$A387,СВЦЭМ!$B$40:$B$783,F$367)+'СЕТ СН'!$F$16</f>
        <v>0</v>
      </c>
      <c r="G387" s="36">
        <f>SUMIFS(СВЦЭМ!$J$40:$J$783,СВЦЭМ!$A$40:$A$783,$A387,СВЦЭМ!$B$40:$B$783,G$367)+'СЕТ СН'!$F$16</f>
        <v>0</v>
      </c>
      <c r="H387" s="36">
        <f>SUMIFS(СВЦЭМ!$J$40:$J$783,СВЦЭМ!$A$40:$A$783,$A387,СВЦЭМ!$B$40:$B$783,H$367)+'СЕТ СН'!$F$16</f>
        <v>0</v>
      </c>
      <c r="I387" s="36">
        <f>SUMIFS(СВЦЭМ!$J$40:$J$783,СВЦЭМ!$A$40:$A$783,$A387,СВЦЭМ!$B$40:$B$783,I$367)+'СЕТ СН'!$F$16</f>
        <v>0</v>
      </c>
      <c r="J387" s="36">
        <f>SUMIFS(СВЦЭМ!$J$40:$J$783,СВЦЭМ!$A$40:$A$783,$A387,СВЦЭМ!$B$40:$B$783,J$367)+'СЕТ СН'!$F$16</f>
        <v>0</v>
      </c>
      <c r="K387" s="36">
        <f>SUMIFS(СВЦЭМ!$J$40:$J$783,СВЦЭМ!$A$40:$A$783,$A387,СВЦЭМ!$B$40:$B$783,K$367)+'СЕТ СН'!$F$16</f>
        <v>0</v>
      </c>
      <c r="L387" s="36">
        <f>SUMIFS(СВЦЭМ!$J$40:$J$783,СВЦЭМ!$A$40:$A$783,$A387,СВЦЭМ!$B$40:$B$783,L$367)+'СЕТ СН'!$F$16</f>
        <v>0</v>
      </c>
      <c r="M387" s="36">
        <f>SUMIFS(СВЦЭМ!$J$40:$J$783,СВЦЭМ!$A$40:$A$783,$A387,СВЦЭМ!$B$40:$B$783,M$367)+'СЕТ СН'!$F$16</f>
        <v>0</v>
      </c>
      <c r="N387" s="36">
        <f>SUMIFS(СВЦЭМ!$J$40:$J$783,СВЦЭМ!$A$40:$A$783,$A387,СВЦЭМ!$B$40:$B$783,N$367)+'СЕТ СН'!$F$16</f>
        <v>0</v>
      </c>
      <c r="O387" s="36">
        <f>SUMIFS(СВЦЭМ!$J$40:$J$783,СВЦЭМ!$A$40:$A$783,$A387,СВЦЭМ!$B$40:$B$783,O$367)+'СЕТ СН'!$F$16</f>
        <v>0</v>
      </c>
      <c r="P387" s="36">
        <f>SUMIFS(СВЦЭМ!$J$40:$J$783,СВЦЭМ!$A$40:$A$783,$A387,СВЦЭМ!$B$40:$B$783,P$367)+'СЕТ СН'!$F$16</f>
        <v>0</v>
      </c>
      <c r="Q387" s="36">
        <f>SUMIFS(СВЦЭМ!$J$40:$J$783,СВЦЭМ!$A$40:$A$783,$A387,СВЦЭМ!$B$40:$B$783,Q$367)+'СЕТ СН'!$F$16</f>
        <v>0</v>
      </c>
      <c r="R387" s="36">
        <f>SUMIFS(СВЦЭМ!$J$40:$J$783,СВЦЭМ!$A$40:$A$783,$A387,СВЦЭМ!$B$40:$B$783,R$367)+'СЕТ СН'!$F$16</f>
        <v>0</v>
      </c>
      <c r="S387" s="36">
        <f>SUMIFS(СВЦЭМ!$J$40:$J$783,СВЦЭМ!$A$40:$A$783,$A387,СВЦЭМ!$B$40:$B$783,S$367)+'СЕТ СН'!$F$16</f>
        <v>0</v>
      </c>
      <c r="T387" s="36">
        <f>SUMIFS(СВЦЭМ!$J$40:$J$783,СВЦЭМ!$A$40:$A$783,$A387,СВЦЭМ!$B$40:$B$783,T$367)+'СЕТ СН'!$F$16</f>
        <v>0</v>
      </c>
      <c r="U387" s="36">
        <f>SUMIFS(СВЦЭМ!$J$40:$J$783,СВЦЭМ!$A$40:$A$783,$A387,СВЦЭМ!$B$40:$B$783,U$367)+'СЕТ СН'!$F$16</f>
        <v>0</v>
      </c>
      <c r="V387" s="36">
        <f>SUMIFS(СВЦЭМ!$J$40:$J$783,СВЦЭМ!$A$40:$A$783,$A387,СВЦЭМ!$B$40:$B$783,V$367)+'СЕТ СН'!$F$16</f>
        <v>0</v>
      </c>
      <c r="W387" s="36">
        <f>SUMIFS(СВЦЭМ!$J$40:$J$783,СВЦЭМ!$A$40:$A$783,$A387,СВЦЭМ!$B$40:$B$783,W$367)+'СЕТ СН'!$F$16</f>
        <v>0</v>
      </c>
      <c r="X387" s="36">
        <f>SUMIFS(СВЦЭМ!$J$40:$J$783,СВЦЭМ!$A$40:$A$783,$A387,СВЦЭМ!$B$40:$B$783,X$367)+'СЕТ СН'!$F$16</f>
        <v>0</v>
      </c>
      <c r="Y387" s="36">
        <f>SUMIFS(СВЦЭМ!$J$40:$J$783,СВЦЭМ!$A$40:$A$783,$A387,СВЦЭМ!$B$40:$B$783,Y$367)+'СЕТ СН'!$F$16</f>
        <v>0</v>
      </c>
    </row>
    <row r="388" spans="1:26" ht="15.75" hidden="1" x14ac:dyDescent="0.2">
      <c r="A388" s="35">
        <f t="shared" si="10"/>
        <v>45494</v>
      </c>
      <c r="B388" s="36">
        <f>SUMIFS(СВЦЭМ!$J$40:$J$783,СВЦЭМ!$A$40:$A$783,$A388,СВЦЭМ!$B$40:$B$783,B$367)+'СЕТ СН'!$F$16</f>
        <v>0</v>
      </c>
      <c r="C388" s="36">
        <f>SUMIFS(СВЦЭМ!$J$40:$J$783,СВЦЭМ!$A$40:$A$783,$A388,СВЦЭМ!$B$40:$B$783,C$367)+'СЕТ СН'!$F$16</f>
        <v>0</v>
      </c>
      <c r="D388" s="36">
        <f>SUMIFS(СВЦЭМ!$J$40:$J$783,СВЦЭМ!$A$40:$A$783,$A388,СВЦЭМ!$B$40:$B$783,D$367)+'СЕТ СН'!$F$16</f>
        <v>0</v>
      </c>
      <c r="E388" s="36">
        <f>SUMIFS(СВЦЭМ!$J$40:$J$783,СВЦЭМ!$A$40:$A$783,$A388,СВЦЭМ!$B$40:$B$783,E$367)+'СЕТ СН'!$F$16</f>
        <v>0</v>
      </c>
      <c r="F388" s="36">
        <f>SUMIFS(СВЦЭМ!$J$40:$J$783,СВЦЭМ!$A$40:$A$783,$A388,СВЦЭМ!$B$40:$B$783,F$367)+'СЕТ СН'!$F$16</f>
        <v>0</v>
      </c>
      <c r="G388" s="36">
        <f>SUMIFS(СВЦЭМ!$J$40:$J$783,СВЦЭМ!$A$40:$A$783,$A388,СВЦЭМ!$B$40:$B$783,G$367)+'СЕТ СН'!$F$16</f>
        <v>0</v>
      </c>
      <c r="H388" s="36">
        <f>SUMIFS(СВЦЭМ!$J$40:$J$783,СВЦЭМ!$A$40:$A$783,$A388,СВЦЭМ!$B$40:$B$783,H$367)+'СЕТ СН'!$F$16</f>
        <v>0</v>
      </c>
      <c r="I388" s="36">
        <f>SUMIFS(СВЦЭМ!$J$40:$J$783,СВЦЭМ!$A$40:$A$783,$A388,СВЦЭМ!$B$40:$B$783,I$367)+'СЕТ СН'!$F$16</f>
        <v>0</v>
      </c>
      <c r="J388" s="36">
        <f>SUMIFS(СВЦЭМ!$J$40:$J$783,СВЦЭМ!$A$40:$A$783,$A388,СВЦЭМ!$B$40:$B$783,J$367)+'СЕТ СН'!$F$16</f>
        <v>0</v>
      </c>
      <c r="K388" s="36">
        <f>SUMIFS(СВЦЭМ!$J$40:$J$783,СВЦЭМ!$A$40:$A$783,$A388,СВЦЭМ!$B$40:$B$783,K$367)+'СЕТ СН'!$F$16</f>
        <v>0</v>
      </c>
      <c r="L388" s="36">
        <f>SUMIFS(СВЦЭМ!$J$40:$J$783,СВЦЭМ!$A$40:$A$783,$A388,СВЦЭМ!$B$40:$B$783,L$367)+'СЕТ СН'!$F$16</f>
        <v>0</v>
      </c>
      <c r="M388" s="36">
        <f>SUMIFS(СВЦЭМ!$J$40:$J$783,СВЦЭМ!$A$40:$A$783,$A388,СВЦЭМ!$B$40:$B$783,M$367)+'СЕТ СН'!$F$16</f>
        <v>0</v>
      </c>
      <c r="N388" s="36">
        <f>SUMIFS(СВЦЭМ!$J$40:$J$783,СВЦЭМ!$A$40:$A$783,$A388,СВЦЭМ!$B$40:$B$783,N$367)+'СЕТ СН'!$F$16</f>
        <v>0</v>
      </c>
      <c r="O388" s="36">
        <f>SUMIFS(СВЦЭМ!$J$40:$J$783,СВЦЭМ!$A$40:$A$783,$A388,СВЦЭМ!$B$40:$B$783,O$367)+'СЕТ СН'!$F$16</f>
        <v>0</v>
      </c>
      <c r="P388" s="36">
        <f>SUMIFS(СВЦЭМ!$J$40:$J$783,СВЦЭМ!$A$40:$A$783,$A388,СВЦЭМ!$B$40:$B$783,P$367)+'СЕТ СН'!$F$16</f>
        <v>0</v>
      </c>
      <c r="Q388" s="36">
        <f>SUMIFS(СВЦЭМ!$J$40:$J$783,СВЦЭМ!$A$40:$A$783,$A388,СВЦЭМ!$B$40:$B$783,Q$367)+'СЕТ СН'!$F$16</f>
        <v>0</v>
      </c>
      <c r="R388" s="36">
        <f>SUMIFS(СВЦЭМ!$J$40:$J$783,СВЦЭМ!$A$40:$A$783,$A388,СВЦЭМ!$B$40:$B$783,R$367)+'СЕТ СН'!$F$16</f>
        <v>0</v>
      </c>
      <c r="S388" s="36">
        <f>SUMIFS(СВЦЭМ!$J$40:$J$783,СВЦЭМ!$A$40:$A$783,$A388,СВЦЭМ!$B$40:$B$783,S$367)+'СЕТ СН'!$F$16</f>
        <v>0</v>
      </c>
      <c r="T388" s="36">
        <f>SUMIFS(СВЦЭМ!$J$40:$J$783,СВЦЭМ!$A$40:$A$783,$A388,СВЦЭМ!$B$40:$B$783,T$367)+'СЕТ СН'!$F$16</f>
        <v>0</v>
      </c>
      <c r="U388" s="36">
        <f>SUMIFS(СВЦЭМ!$J$40:$J$783,СВЦЭМ!$A$40:$A$783,$A388,СВЦЭМ!$B$40:$B$783,U$367)+'СЕТ СН'!$F$16</f>
        <v>0</v>
      </c>
      <c r="V388" s="36">
        <f>SUMIFS(СВЦЭМ!$J$40:$J$783,СВЦЭМ!$A$40:$A$783,$A388,СВЦЭМ!$B$40:$B$783,V$367)+'СЕТ СН'!$F$16</f>
        <v>0</v>
      </c>
      <c r="W388" s="36">
        <f>SUMIFS(СВЦЭМ!$J$40:$J$783,СВЦЭМ!$A$40:$A$783,$A388,СВЦЭМ!$B$40:$B$783,W$367)+'СЕТ СН'!$F$16</f>
        <v>0</v>
      </c>
      <c r="X388" s="36">
        <f>SUMIFS(СВЦЭМ!$J$40:$J$783,СВЦЭМ!$A$40:$A$783,$A388,СВЦЭМ!$B$40:$B$783,X$367)+'СЕТ СН'!$F$16</f>
        <v>0</v>
      </c>
      <c r="Y388" s="36">
        <f>SUMIFS(СВЦЭМ!$J$40:$J$783,СВЦЭМ!$A$40:$A$783,$A388,СВЦЭМ!$B$40:$B$783,Y$367)+'СЕТ СН'!$F$16</f>
        <v>0</v>
      </c>
    </row>
    <row r="389" spans="1:26" ht="15.75" hidden="1" x14ac:dyDescent="0.2">
      <c r="A389" s="35">
        <f t="shared" si="10"/>
        <v>45495</v>
      </c>
      <c r="B389" s="36">
        <f>SUMIFS(СВЦЭМ!$J$40:$J$783,СВЦЭМ!$A$40:$A$783,$A389,СВЦЭМ!$B$40:$B$783,B$367)+'СЕТ СН'!$F$16</f>
        <v>0</v>
      </c>
      <c r="C389" s="36">
        <f>SUMIFS(СВЦЭМ!$J$40:$J$783,СВЦЭМ!$A$40:$A$783,$A389,СВЦЭМ!$B$40:$B$783,C$367)+'СЕТ СН'!$F$16</f>
        <v>0</v>
      </c>
      <c r="D389" s="36">
        <f>SUMIFS(СВЦЭМ!$J$40:$J$783,СВЦЭМ!$A$40:$A$783,$A389,СВЦЭМ!$B$40:$B$783,D$367)+'СЕТ СН'!$F$16</f>
        <v>0</v>
      </c>
      <c r="E389" s="36">
        <f>SUMIFS(СВЦЭМ!$J$40:$J$783,СВЦЭМ!$A$40:$A$783,$A389,СВЦЭМ!$B$40:$B$783,E$367)+'СЕТ СН'!$F$16</f>
        <v>0</v>
      </c>
      <c r="F389" s="36">
        <f>SUMIFS(СВЦЭМ!$J$40:$J$783,СВЦЭМ!$A$40:$A$783,$A389,СВЦЭМ!$B$40:$B$783,F$367)+'СЕТ СН'!$F$16</f>
        <v>0</v>
      </c>
      <c r="G389" s="36">
        <f>SUMIFS(СВЦЭМ!$J$40:$J$783,СВЦЭМ!$A$40:$A$783,$A389,СВЦЭМ!$B$40:$B$783,G$367)+'СЕТ СН'!$F$16</f>
        <v>0</v>
      </c>
      <c r="H389" s="36">
        <f>SUMIFS(СВЦЭМ!$J$40:$J$783,СВЦЭМ!$A$40:$A$783,$A389,СВЦЭМ!$B$40:$B$783,H$367)+'СЕТ СН'!$F$16</f>
        <v>0</v>
      </c>
      <c r="I389" s="36">
        <f>SUMIFS(СВЦЭМ!$J$40:$J$783,СВЦЭМ!$A$40:$A$783,$A389,СВЦЭМ!$B$40:$B$783,I$367)+'СЕТ СН'!$F$16</f>
        <v>0</v>
      </c>
      <c r="J389" s="36">
        <f>SUMIFS(СВЦЭМ!$J$40:$J$783,СВЦЭМ!$A$40:$A$783,$A389,СВЦЭМ!$B$40:$B$783,J$367)+'СЕТ СН'!$F$16</f>
        <v>0</v>
      </c>
      <c r="K389" s="36">
        <f>SUMIFS(СВЦЭМ!$J$40:$J$783,СВЦЭМ!$A$40:$A$783,$A389,СВЦЭМ!$B$40:$B$783,K$367)+'СЕТ СН'!$F$16</f>
        <v>0</v>
      </c>
      <c r="L389" s="36">
        <f>SUMIFS(СВЦЭМ!$J$40:$J$783,СВЦЭМ!$A$40:$A$783,$A389,СВЦЭМ!$B$40:$B$783,L$367)+'СЕТ СН'!$F$16</f>
        <v>0</v>
      </c>
      <c r="M389" s="36">
        <f>SUMIFS(СВЦЭМ!$J$40:$J$783,СВЦЭМ!$A$40:$A$783,$A389,СВЦЭМ!$B$40:$B$783,M$367)+'СЕТ СН'!$F$16</f>
        <v>0</v>
      </c>
      <c r="N389" s="36">
        <f>SUMIFS(СВЦЭМ!$J$40:$J$783,СВЦЭМ!$A$40:$A$783,$A389,СВЦЭМ!$B$40:$B$783,N$367)+'СЕТ СН'!$F$16</f>
        <v>0</v>
      </c>
      <c r="O389" s="36">
        <f>SUMIFS(СВЦЭМ!$J$40:$J$783,СВЦЭМ!$A$40:$A$783,$A389,СВЦЭМ!$B$40:$B$783,O$367)+'СЕТ СН'!$F$16</f>
        <v>0</v>
      </c>
      <c r="P389" s="36">
        <f>SUMIFS(СВЦЭМ!$J$40:$J$783,СВЦЭМ!$A$40:$A$783,$A389,СВЦЭМ!$B$40:$B$783,P$367)+'СЕТ СН'!$F$16</f>
        <v>0</v>
      </c>
      <c r="Q389" s="36">
        <f>SUMIFS(СВЦЭМ!$J$40:$J$783,СВЦЭМ!$A$40:$A$783,$A389,СВЦЭМ!$B$40:$B$783,Q$367)+'СЕТ СН'!$F$16</f>
        <v>0</v>
      </c>
      <c r="R389" s="36">
        <f>SUMIFS(СВЦЭМ!$J$40:$J$783,СВЦЭМ!$A$40:$A$783,$A389,СВЦЭМ!$B$40:$B$783,R$367)+'СЕТ СН'!$F$16</f>
        <v>0</v>
      </c>
      <c r="S389" s="36">
        <f>SUMIFS(СВЦЭМ!$J$40:$J$783,СВЦЭМ!$A$40:$A$783,$A389,СВЦЭМ!$B$40:$B$783,S$367)+'СЕТ СН'!$F$16</f>
        <v>0</v>
      </c>
      <c r="T389" s="36">
        <f>SUMIFS(СВЦЭМ!$J$40:$J$783,СВЦЭМ!$A$40:$A$783,$A389,СВЦЭМ!$B$40:$B$783,T$367)+'СЕТ СН'!$F$16</f>
        <v>0</v>
      </c>
      <c r="U389" s="36">
        <f>SUMIFS(СВЦЭМ!$J$40:$J$783,СВЦЭМ!$A$40:$A$783,$A389,СВЦЭМ!$B$40:$B$783,U$367)+'СЕТ СН'!$F$16</f>
        <v>0</v>
      </c>
      <c r="V389" s="36">
        <f>SUMIFS(СВЦЭМ!$J$40:$J$783,СВЦЭМ!$A$40:$A$783,$A389,СВЦЭМ!$B$40:$B$783,V$367)+'СЕТ СН'!$F$16</f>
        <v>0</v>
      </c>
      <c r="W389" s="36">
        <f>SUMIFS(СВЦЭМ!$J$40:$J$783,СВЦЭМ!$A$40:$A$783,$A389,СВЦЭМ!$B$40:$B$783,W$367)+'СЕТ СН'!$F$16</f>
        <v>0</v>
      </c>
      <c r="X389" s="36">
        <f>SUMIFS(СВЦЭМ!$J$40:$J$783,СВЦЭМ!$A$40:$A$783,$A389,СВЦЭМ!$B$40:$B$783,X$367)+'СЕТ СН'!$F$16</f>
        <v>0</v>
      </c>
      <c r="Y389" s="36">
        <f>SUMIFS(СВЦЭМ!$J$40:$J$783,СВЦЭМ!$A$40:$A$783,$A389,СВЦЭМ!$B$40:$B$783,Y$367)+'СЕТ СН'!$F$16</f>
        <v>0</v>
      </c>
    </row>
    <row r="390" spans="1:26" ht="15.75" hidden="1" x14ac:dyDescent="0.2">
      <c r="A390" s="35">
        <f t="shared" si="10"/>
        <v>45496</v>
      </c>
      <c r="B390" s="36">
        <f>SUMIFS(СВЦЭМ!$J$40:$J$783,СВЦЭМ!$A$40:$A$783,$A390,СВЦЭМ!$B$40:$B$783,B$367)+'СЕТ СН'!$F$16</f>
        <v>0</v>
      </c>
      <c r="C390" s="36">
        <f>SUMIFS(СВЦЭМ!$J$40:$J$783,СВЦЭМ!$A$40:$A$783,$A390,СВЦЭМ!$B$40:$B$783,C$367)+'СЕТ СН'!$F$16</f>
        <v>0</v>
      </c>
      <c r="D390" s="36">
        <f>SUMIFS(СВЦЭМ!$J$40:$J$783,СВЦЭМ!$A$40:$A$783,$A390,СВЦЭМ!$B$40:$B$783,D$367)+'СЕТ СН'!$F$16</f>
        <v>0</v>
      </c>
      <c r="E390" s="36">
        <f>SUMIFS(СВЦЭМ!$J$40:$J$783,СВЦЭМ!$A$40:$A$783,$A390,СВЦЭМ!$B$40:$B$783,E$367)+'СЕТ СН'!$F$16</f>
        <v>0</v>
      </c>
      <c r="F390" s="36">
        <f>SUMIFS(СВЦЭМ!$J$40:$J$783,СВЦЭМ!$A$40:$A$783,$A390,СВЦЭМ!$B$40:$B$783,F$367)+'СЕТ СН'!$F$16</f>
        <v>0</v>
      </c>
      <c r="G390" s="36">
        <f>SUMIFS(СВЦЭМ!$J$40:$J$783,СВЦЭМ!$A$40:$A$783,$A390,СВЦЭМ!$B$40:$B$783,G$367)+'СЕТ СН'!$F$16</f>
        <v>0</v>
      </c>
      <c r="H390" s="36">
        <f>SUMIFS(СВЦЭМ!$J$40:$J$783,СВЦЭМ!$A$40:$A$783,$A390,СВЦЭМ!$B$40:$B$783,H$367)+'СЕТ СН'!$F$16</f>
        <v>0</v>
      </c>
      <c r="I390" s="36">
        <f>SUMIFS(СВЦЭМ!$J$40:$J$783,СВЦЭМ!$A$40:$A$783,$A390,СВЦЭМ!$B$40:$B$783,I$367)+'СЕТ СН'!$F$16</f>
        <v>0</v>
      </c>
      <c r="J390" s="36">
        <f>SUMIFS(СВЦЭМ!$J$40:$J$783,СВЦЭМ!$A$40:$A$783,$A390,СВЦЭМ!$B$40:$B$783,J$367)+'СЕТ СН'!$F$16</f>
        <v>0</v>
      </c>
      <c r="K390" s="36">
        <f>SUMIFS(СВЦЭМ!$J$40:$J$783,СВЦЭМ!$A$40:$A$783,$A390,СВЦЭМ!$B$40:$B$783,K$367)+'СЕТ СН'!$F$16</f>
        <v>0</v>
      </c>
      <c r="L390" s="36">
        <f>SUMIFS(СВЦЭМ!$J$40:$J$783,СВЦЭМ!$A$40:$A$783,$A390,СВЦЭМ!$B$40:$B$783,L$367)+'СЕТ СН'!$F$16</f>
        <v>0</v>
      </c>
      <c r="M390" s="36">
        <f>SUMIFS(СВЦЭМ!$J$40:$J$783,СВЦЭМ!$A$40:$A$783,$A390,СВЦЭМ!$B$40:$B$783,M$367)+'СЕТ СН'!$F$16</f>
        <v>0</v>
      </c>
      <c r="N390" s="36">
        <f>SUMIFS(СВЦЭМ!$J$40:$J$783,СВЦЭМ!$A$40:$A$783,$A390,СВЦЭМ!$B$40:$B$783,N$367)+'СЕТ СН'!$F$16</f>
        <v>0</v>
      </c>
      <c r="O390" s="36">
        <f>SUMIFS(СВЦЭМ!$J$40:$J$783,СВЦЭМ!$A$40:$A$783,$A390,СВЦЭМ!$B$40:$B$783,O$367)+'СЕТ СН'!$F$16</f>
        <v>0</v>
      </c>
      <c r="P390" s="36">
        <f>SUMIFS(СВЦЭМ!$J$40:$J$783,СВЦЭМ!$A$40:$A$783,$A390,СВЦЭМ!$B$40:$B$783,P$367)+'СЕТ СН'!$F$16</f>
        <v>0</v>
      </c>
      <c r="Q390" s="36">
        <f>SUMIFS(СВЦЭМ!$J$40:$J$783,СВЦЭМ!$A$40:$A$783,$A390,СВЦЭМ!$B$40:$B$783,Q$367)+'СЕТ СН'!$F$16</f>
        <v>0</v>
      </c>
      <c r="R390" s="36">
        <f>SUMIFS(СВЦЭМ!$J$40:$J$783,СВЦЭМ!$A$40:$A$783,$A390,СВЦЭМ!$B$40:$B$783,R$367)+'СЕТ СН'!$F$16</f>
        <v>0</v>
      </c>
      <c r="S390" s="36">
        <f>SUMIFS(СВЦЭМ!$J$40:$J$783,СВЦЭМ!$A$40:$A$783,$A390,СВЦЭМ!$B$40:$B$783,S$367)+'СЕТ СН'!$F$16</f>
        <v>0</v>
      </c>
      <c r="T390" s="36">
        <f>SUMIFS(СВЦЭМ!$J$40:$J$783,СВЦЭМ!$A$40:$A$783,$A390,СВЦЭМ!$B$40:$B$783,T$367)+'СЕТ СН'!$F$16</f>
        <v>0</v>
      </c>
      <c r="U390" s="36">
        <f>SUMIFS(СВЦЭМ!$J$40:$J$783,СВЦЭМ!$A$40:$A$783,$A390,СВЦЭМ!$B$40:$B$783,U$367)+'СЕТ СН'!$F$16</f>
        <v>0</v>
      </c>
      <c r="V390" s="36">
        <f>SUMIFS(СВЦЭМ!$J$40:$J$783,СВЦЭМ!$A$40:$A$783,$A390,СВЦЭМ!$B$40:$B$783,V$367)+'СЕТ СН'!$F$16</f>
        <v>0</v>
      </c>
      <c r="W390" s="36">
        <f>SUMIFS(СВЦЭМ!$J$40:$J$783,СВЦЭМ!$A$40:$A$783,$A390,СВЦЭМ!$B$40:$B$783,W$367)+'СЕТ СН'!$F$16</f>
        <v>0</v>
      </c>
      <c r="X390" s="36">
        <f>SUMIFS(СВЦЭМ!$J$40:$J$783,СВЦЭМ!$A$40:$A$783,$A390,СВЦЭМ!$B$40:$B$783,X$367)+'СЕТ СН'!$F$16</f>
        <v>0</v>
      </c>
      <c r="Y390" s="36">
        <f>SUMIFS(СВЦЭМ!$J$40:$J$783,СВЦЭМ!$A$40:$A$783,$A390,СВЦЭМ!$B$40:$B$783,Y$367)+'СЕТ СН'!$F$16</f>
        <v>0</v>
      </c>
    </row>
    <row r="391" spans="1:26" ht="15.75" hidden="1" x14ac:dyDescent="0.2">
      <c r="A391" s="35">
        <f t="shared" si="10"/>
        <v>45497</v>
      </c>
      <c r="B391" s="36">
        <f>SUMIFS(СВЦЭМ!$J$40:$J$783,СВЦЭМ!$A$40:$A$783,$A391,СВЦЭМ!$B$40:$B$783,B$367)+'СЕТ СН'!$F$16</f>
        <v>0</v>
      </c>
      <c r="C391" s="36">
        <f>SUMIFS(СВЦЭМ!$J$40:$J$783,СВЦЭМ!$A$40:$A$783,$A391,СВЦЭМ!$B$40:$B$783,C$367)+'СЕТ СН'!$F$16</f>
        <v>0</v>
      </c>
      <c r="D391" s="36">
        <f>SUMIFS(СВЦЭМ!$J$40:$J$783,СВЦЭМ!$A$40:$A$783,$A391,СВЦЭМ!$B$40:$B$783,D$367)+'СЕТ СН'!$F$16</f>
        <v>0</v>
      </c>
      <c r="E391" s="36">
        <f>SUMIFS(СВЦЭМ!$J$40:$J$783,СВЦЭМ!$A$40:$A$783,$A391,СВЦЭМ!$B$40:$B$783,E$367)+'СЕТ СН'!$F$16</f>
        <v>0</v>
      </c>
      <c r="F391" s="36">
        <f>SUMIFS(СВЦЭМ!$J$40:$J$783,СВЦЭМ!$A$40:$A$783,$A391,СВЦЭМ!$B$40:$B$783,F$367)+'СЕТ СН'!$F$16</f>
        <v>0</v>
      </c>
      <c r="G391" s="36">
        <f>SUMIFS(СВЦЭМ!$J$40:$J$783,СВЦЭМ!$A$40:$A$783,$A391,СВЦЭМ!$B$40:$B$783,G$367)+'СЕТ СН'!$F$16</f>
        <v>0</v>
      </c>
      <c r="H391" s="36">
        <f>SUMIFS(СВЦЭМ!$J$40:$J$783,СВЦЭМ!$A$40:$A$783,$A391,СВЦЭМ!$B$40:$B$783,H$367)+'СЕТ СН'!$F$16</f>
        <v>0</v>
      </c>
      <c r="I391" s="36">
        <f>SUMIFS(СВЦЭМ!$J$40:$J$783,СВЦЭМ!$A$40:$A$783,$A391,СВЦЭМ!$B$40:$B$783,I$367)+'СЕТ СН'!$F$16</f>
        <v>0</v>
      </c>
      <c r="J391" s="36">
        <f>SUMIFS(СВЦЭМ!$J$40:$J$783,СВЦЭМ!$A$40:$A$783,$A391,СВЦЭМ!$B$40:$B$783,J$367)+'СЕТ СН'!$F$16</f>
        <v>0</v>
      </c>
      <c r="K391" s="36">
        <f>SUMIFS(СВЦЭМ!$J$40:$J$783,СВЦЭМ!$A$40:$A$783,$A391,СВЦЭМ!$B$40:$B$783,K$367)+'СЕТ СН'!$F$16</f>
        <v>0</v>
      </c>
      <c r="L391" s="36">
        <f>SUMIFS(СВЦЭМ!$J$40:$J$783,СВЦЭМ!$A$40:$A$783,$A391,СВЦЭМ!$B$40:$B$783,L$367)+'СЕТ СН'!$F$16</f>
        <v>0</v>
      </c>
      <c r="M391" s="36">
        <f>SUMIFS(СВЦЭМ!$J$40:$J$783,СВЦЭМ!$A$40:$A$783,$A391,СВЦЭМ!$B$40:$B$783,M$367)+'СЕТ СН'!$F$16</f>
        <v>0</v>
      </c>
      <c r="N391" s="36">
        <f>SUMIFS(СВЦЭМ!$J$40:$J$783,СВЦЭМ!$A$40:$A$783,$A391,СВЦЭМ!$B$40:$B$783,N$367)+'СЕТ СН'!$F$16</f>
        <v>0</v>
      </c>
      <c r="O391" s="36">
        <f>SUMIFS(СВЦЭМ!$J$40:$J$783,СВЦЭМ!$A$40:$A$783,$A391,СВЦЭМ!$B$40:$B$783,O$367)+'СЕТ СН'!$F$16</f>
        <v>0</v>
      </c>
      <c r="P391" s="36">
        <f>SUMIFS(СВЦЭМ!$J$40:$J$783,СВЦЭМ!$A$40:$A$783,$A391,СВЦЭМ!$B$40:$B$783,P$367)+'СЕТ СН'!$F$16</f>
        <v>0</v>
      </c>
      <c r="Q391" s="36">
        <f>SUMIFS(СВЦЭМ!$J$40:$J$783,СВЦЭМ!$A$40:$A$783,$A391,СВЦЭМ!$B$40:$B$783,Q$367)+'СЕТ СН'!$F$16</f>
        <v>0</v>
      </c>
      <c r="R391" s="36">
        <f>SUMIFS(СВЦЭМ!$J$40:$J$783,СВЦЭМ!$A$40:$A$783,$A391,СВЦЭМ!$B$40:$B$783,R$367)+'СЕТ СН'!$F$16</f>
        <v>0</v>
      </c>
      <c r="S391" s="36">
        <f>SUMIFS(СВЦЭМ!$J$40:$J$783,СВЦЭМ!$A$40:$A$783,$A391,СВЦЭМ!$B$40:$B$783,S$367)+'СЕТ СН'!$F$16</f>
        <v>0</v>
      </c>
      <c r="T391" s="36">
        <f>SUMIFS(СВЦЭМ!$J$40:$J$783,СВЦЭМ!$A$40:$A$783,$A391,СВЦЭМ!$B$40:$B$783,T$367)+'СЕТ СН'!$F$16</f>
        <v>0</v>
      </c>
      <c r="U391" s="36">
        <f>SUMIFS(СВЦЭМ!$J$40:$J$783,СВЦЭМ!$A$40:$A$783,$A391,СВЦЭМ!$B$40:$B$783,U$367)+'СЕТ СН'!$F$16</f>
        <v>0</v>
      </c>
      <c r="V391" s="36">
        <f>SUMIFS(СВЦЭМ!$J$40:$J$783,СВЦЭМ!$A$40:$A$783,$A391,СВЦЭМ!$B$40:$B$783,V$367)+'СЕТ СН'!$F$16</f>
        <v>0</v>
      </c>
      <c r="W391" s="36">
        <f>SUMIFS(СВЦЭМ!$J$40:$J$783,СВЦЭМ!$A$40:$A$783,$A391,СВЦЭМ!$B$40:$B$783,W$367)+'СЕТ СН'!$F$16</f>
        <v>0</v>
      </c>
      <c r="X391" s="36">
        <f>SUMIFS(СВЦЭМ!$J$40:$J$783,СВЦЭМ!$A$40:$A$783,$A391,СВЦЭМ!$B$40:$B$783,X$367)+'СЕТ СН'!$F$16</f>
        <v>0</v>
      </c>
      <c r="Y391" s="36">
        <f>SUMIFS(СВЦЭМ!$J$40:$J$783,СВЦЭМ!$A$40:$A$783,$A391,СВЦЭМ!$B$40:$B$783,Y$367)+'СЕТ СН'!$F$16</f>
        <v>0</v>
      </c>
    </row>
    <row r="392" spans="1:26" ht="15.75" hidden="1" x14ac:dyDescent="0.2">
      <c r="A392" s="35">
        <f t="shared" si="10"/>
        <v>45498</v>
      </c>
      <c r="B392" s="36">
        <f>SUMIFS(СВЦЭМ!$J$40:$J$783,СВЦЭМ!$A$40:$A$783,$A392,СВЦЭМ!$B$40:$B$783,B$367)+'СЕТ СН'!$F$16</f>
        <v>0</v>
      </c>
      <c r="C392" s="36">
        <f>SUMIFS(СВЦЭМ!$J$40:$J$783,СВЦЭМ!$A$40:$A$783,$A392,СВЦЭМ!$B$40:$B$783,C$367)+'СЕТ СН'!$F$16</f>
        <v>0</v>
      </c>
      <c r="D392" s="36">
        <f>SUMIFS(СВЦЭМ!$J$40:$J$783,СВЦЭМ!$A$40:$A$783,$A392,СВЦЭМ!$B$40:$B$783,D$367)+'СЕТ СН'!$F$16</f>
        <v>0</v>
      </c>
      <c r="E392" s="36">
        <f>SUMIFS(СВЦЭМ!$J$40:$J$783,СВЦЭМ!$A$40:$A$783,$A392,СВЦЭМ!$B$40:$B$783,E$367)+'СЕТ СН'!$F$16</f>
        <v>0</v>
      </c>
      <c r="F392" s="36">
        <f>SUMIFS(СВЦЭМ!$J$40:$J$783,СВЦЭМ!$A$40:$A$783,$A392,СВЦЭМ!$B$40:$B$783,F$367)+'СЕТ СН'!$F$16</f>
        <v>0</v>
      </c>
      <c r="G392" s="36">
        <f>SUMIFS(СВЦЭМ!$J$40:$J$783,СВЦЭМ!$A$40:$A$783,$A392,СВЦЭМ!$B$40:$B$783,G$367)+'СЕТ СН'!$F$16</f>
        <v>0</v>
      </c>
      <c r="H392" s="36">
        <f>SUMIFS(СВЦЭМ!$J$40:$J$783,СВЦЭМ!$A$40:$A$783,$A392,СВЦЭМ!$B$40:$B$783,H$367)+'СЕТ СН'!$F$16</f>
        <v>0</v>
      </c>
      <c r="I392" s="36">
        <f>SUMIFS(СВЦЭМ!$J$40:$J$783,СВЦЭМ!$A$40:$A$783,$A392,СВЦЭМ!$B$40:$B$783,I$367)+'СЕТ СН'!$F$16</f>
        <v>0</v>
      </c>
      <c r="J392" s="36">
        <f>SUMIFS(СВЦЭМ!$J$40:$J$783,СВЦЭМ!$A$40:$A$783,$A392,СВЦЭМ!$B$40:$B$783,J$367)+'СЕТ СН'!$F$16</f>
        <v>0</v>
      </c>
      <c r="K392" s="36">
        <f>SUMIFS(СВЦЭМ!$J$40:$J$783,СВЦЭМ!$A$40:$A$783,$A392,СВЦЭМ!$B$40:$B$783,K$367)+'СЕТ СН'!$F$16</f>
        <v>0</v>
      </c>
      <c r="L392" s="36">
        <f>SUMIFS(СВЦЭМ!$J$40:$J$783,СВЦЭМ!$A$40:$A$783,$A392,СВЦЭМ!$B$40:$B$783,L$367)+'СЕТ СН'!$F$16</f>
        <v>0</v>
      </c>
      <c r="M392" s="36">
        <f>SUMIFS(СВЦЭМ!$J$40:$J$783,СВЦЭМ!$A$40:$A$783,$A392,СВЦЭМ!$B$40:$B$783,M$367)+'СЕТ СН'!$F$16</f>
        <v>0</v>
      </c>
      <c r="N392" s="36">
        <f>SUMIFS(СВЦЭМ!$J$40:$J$783,СВЦЭМ!$A$40:$A$783,$A392,СВЦЭМ!$B$40:$B$783,N$367)+'СЕТ СН'!$F$16</f>
        <v>0</v>
      </c>
      <c r="O392" s="36">
        <f>SUMIFS(СВЦЭМ!$J$40:$J$783,СВЦЭМ!$A$40:$A$783,$A392,СВЦЭМ!$B$40:$B$783,O$367)+'СЕТ СН'!$F$16</f>
        <v>0</v>
      </c>
      <c r="P392" s="36">
        <f>SUMIFS(СВЦЭМ!$J$40:$J$783,СВЦЭМ!$A$40:$A$783,$A392,СВЦЭМ!$B$40:$B$783,P$367)+'СЕТ СН'!$F$16</f>
        <v>0</v>
      </c>
      <c r="Q392" s="36">
        <f>SUMIFS(СВЦЭМ!$J$40:$J$783,СВЦЭМ!$A$40:$A$783,$A392,СВЦЭМ!$B$40:$B$783,Q$367)+'СЕТ СН'!$F$16</f>
        <v>0</v>
      </c>
      <c r="R392" s="36">
        <f>SUMIFS(СВЦЭМ!$J$40:$J$783,СВЦЭМ!$A$40:$A$783,$A392,СВЦЭМ!$B$40:$B$783,R$367)+'СЕТ СН'!$F$16</f>
        <v>0</v>
      </c>
      <c r="S392" s="36">
        <f>SUMIFS(СВЦЭМ!$J$40:$J$783,СВЦЭМ!$A$40:$A$783,$A392,СВЦЭМ!$B$40:$B$783,S$367)+'СЕТ СН'!$F$16</f>
        <v>0</v>
      </c>
      <c r="T392" s="36">
        <f>SUMIFS(СВЦЭМ!$J$40:$J$783,СВЦЭМ!$A$40:$A$783,$A392,СВЦЭМ!$B$40:$B$783,T$367)+'СЕТ СН'!$F$16</f>
        <v>0</v>
      </c>
      <c r="U392" s="36">
        <f>SUMIFS(СВЦЭМ!$J$40:$J$783,СВЦЭМ!$A$40:$A$783,$A392,СВЦЭМ!$B$40:$B$783,U$367)+'СЕТ СН'!$F$16</f>
        <v>0</v>
      </c>
      <c r="V392" s="36">
        <f>SUMIFS(СВЦЭМ!$J$40:$J$783,СВЦЭМ!$A$40:$A$783,$A392,СВЦЭМ!$B$40:$B$783,V$367)+'СЕТ СН'!$F$16</f>
        <v>0</v>
      </c>
      <c r="W392" s="36">
        <f>SUMIFS(СВЦЭМ!$J$40:$J$783,СВЦЭМ!$A$40:$A$783,$A392,СВЦЭМ!$B$40:$B$783,W$367)+'СЕТ СН'!$F$16</f>
        <v>0</v>
      </c>
      <c r="X392" s="36">
        <f>SUMIFS(СВЦЭМ!$J$40:$J$783,СВЦЭМ!$A$40:$A$783,$A392,СВЦЭМ!$B$40:$B$783,X$367)+'СЕТ СН'!$F$16</f>
        <v>0</v>
      </c>
      <c r="Y392" s="36">
        <f>SUMIFS(СВЦЭМ!$J$40:$J$783,СВЦЭМ!$A$40:$A$783,$A392,СВЦЭМ!$B$40:$B$783,Y$367)+'СЕТ СН'!$F$16</f>
        <v>0</v>
      </c>
    </row>
    <row r="393" spans="1:26" ht="15.75" hidden="1" x14ac:dyDescent="0.2">
      <c r="A393" s="35">
        <f t="shared" si="10"/>
        <v>45499</v>
      </c>
      <c r="B393" s="36">
        <f>SUMIFS(СВЦЭМ!$J$40:$J$783,СВЦЭМ!$A$40:$A$783,$A393,СВЦЭМ!$B$40:$B$783,B$367)+'СЕТ СН'!$F$16</f>
        <v>0</v>
      </c>
      <c r="C393" s="36">
        <f>SUMIFS(СВЦЭМ!$J$40:$J$783,СВЦЭМ!$A$40:$A$783,$A393,СВЦЭМ!$B$40:$B$783,C$367)+'СЕТ СН'!$F$16</f>
        <v>0</v>
      </c>
      <c r="D393" s="36">
        <f>SUMIFS(СВЦЭМ!$J$40:$J$783,СВЦЭМ!$A$40:$A$783,$A393,СВЦЭМ!$B$40:$B$783,D$367)+'СЕТ СН'!$F$16</f>
        <v>0</v>
      </c>
      <c r="E393" s="36">
        <f>SUMIFS(СВЦЭМ!$J$40:$J$783,СВЦЭМ!$A$40:$A$783,$A393,СВЦЭМ!$B$40:$B$783,E$367)+'СЕТ СН'!$F$16</f>
        <v>0</v>
      </c>
      <c r="F393" s="36">
        <f>SUMIFS(СВЦЭМ!$J$40:$J$783,СВЦЭМ!$A$40:$A$783,$A393,СВЦЭМ!$B$40:$B$783,F$367)+'СЕТ СН'!$F$16</f>
        <v>0</v>
      </c>
      <c r="G393" s="36">
        <f>SUMIFS(СВЦЭМ!$J$40:$J$783,СВЦЭМ!$A$40:$A$783,$A393,СВЦЭМ!$B$40:$B$783,G$367)+'СЕТ СН'!$F$16</f>
        <v>0</v>
      </c>
      <c r="H393" s="36">
        <f>SUMIFS(СВЦЭМ!$J$40:$J$783,СВЦЭМ!$A$40:$A$783,$A393,СВЦЭМ!$B$40:$B$783,H$367)+'СЕТ СН'!$F$16</f>
        <v>0</v>
      </c>
      <c r="I393" s="36">
        <f>SUMIFS(СВЦЭМ!$J$40:$J$783,СВЦЭМ!$A$40:$A$783,$A393,СВЦЭМ!$B$40:$B$783,I$367)+'СЕТ СН'!$F$16</f>
        <v>0</v>
      </c>
      <c r="J393" s="36">
        <f>SUMIFS(СВЦЭМ!$J$40:$J$783,СВЦЭМ!$A$40:$A$783,$A393,СВЦЭМ!$B$40:$B$783,J$367)+'СЕТ СН'!$F$16</f>
        <v>0</v>
      </c>
      <c r="K393" s="36">
        <f>SUMIFS(СВЦЭМ!$J$40:$J$783,СВЦЭМ!$A$40:$A$783,$A393,СВЦЭМ!$B$40:$B$783,K$367)+'СЕТ СН'!$F$16</f>
        <v>0</v>
      </c>
      <c r="L393" s="36">
        <f>SUMIFS(СВЦЭМ!$J$40:$J$783,СВЦЭМ!$A$40:$A$783,$A393,СВЦЭМ!$B$40:$B$783,L$367)+'СЕТ СН'!$F$16</f>
        <v>0</v>
      </c>
      <c r="M393" s="36">
        <f>SUMIFS(СВЦЭМ!$J$40:$J$783,СВЦЭМ!$A$40:$A$783,$A393,СВЦЭМ!$B$40:$B$783,M$367)+'СЕТ СН'!$F$16</f>
        <v>0</v>
      </c>
      <c r="N393" s="36">
        <f>SUMIFS(СВЦЭМ!$J$40:$J$783,СВЦЭМ!$A$40:$A$783,$A393,СВЦЭМ!$B$40:$B$783,N$367)+'СЕТ СН'!$F$16</f>
        <v>0</v>
      </c>
      <c r="O393" s="36">
        <f>SUMIFS(СВЦЭМ!$J$40:$J$783,СВЦЭМ!$A$40:$A$783,$A393,СВЦЭМ!$B$40:$B$783,O$367)+'СЕТ СН'!$F$16</f>
        <v>0</v>
      </c>
      <c r="P393" s="36">
        <f>SUMIFS(СВЦЭМ!$J$40:$J$783,СВЦЭМ!$A$40:$A$783,$A393,СВЦЭМ!$B$40:$B$783,P$367)+'СЕТ СН'!$F$16</f>
        <v>0</v>
      </c>
      <c r="Q393" s="36">
        <f>SUMIFS(СВЦЭМ!$J$40:$J$783,СВЦЭМ!$A$40:$A$783,$A393,СВЦЭМ!$B$40:$B$783,Q$367)+'СЕТ СН'!$F$16</f>
        <v>0</v>
      </c>
      <c r="R393" s="36">
        <f>SUMIFS(СВЦЭМ!$J$40:$J$783,СВЦЭМ!$A$40:$A$783,$A393,СВЦЭМ!$B$40:$B$783,R$367)+'СЕТ СН'!$F$16</f>
        <v>0</v>
      </c>
      <c r="S393" s="36">
        <f>SUMIFS(СВЦЭМ!$J$40:$J$783,СВЦЭМ!$A$40:$A$783,$A393,СВЦЭМ!$B$40:$B$783,S$367)+'СЕТ СН'!$F$16</f>
        <v>0</v>
      </c>
      <c r="T393" s="36">
        <f>SUMIFS(СВЦЭМ!$J$40:$J$783,СВЦЭМ!$A$40:$A$783,$A393,СВЦЭМ!$B$40:$B$783,T$367)+'СЕТ СН'!$F$16</f>
        <v>0</v>
      </c>
      <c r="U393" s="36">
        <f>SUMIFS(СВЦЭМ!$J$40:$J$783,СВЦЭМ!$A$40:$A$783,$A393,СВЦЭМ!$B$40:$B$783,U$367)+'СЕТ СН'!$F$16</f>
        <v>0</v>
      </c>
      <c r="V393" s="36">
        <f>SUMIFS(СВЦЭМ!$J$40:$J$783,СВЦЭМ!$A$40:$A$783,$A393,СВЦЭМ!$B$40:$B$783,V$367)+'СЕТ СН'!$F$16</f>
        <v>0</v>
      </c>
      <c r="W393" s="36">
        <f>SUMIFS(СВЦЭМ!$J$40:$J$783,СВЦЭМ!$A$40:$A$783,$A393,СВЦЭМ!$B$40:$B$783,W$367)+'СЕТ СН'!$F$16</f>
        <v>0</v>
      </c>
      <c r="X393" s="36">
        <f>SUMIFS(СВЦЭМ!$J$40:$J$783,СВЦЭМ!$A$40:$A$783,$A393,СВЦЭМ!$B$40:$B$783,X$367)+'СЕТ СН'!$F$16</f>
        <v>0</v>
      </c>
      <c r="Y393" s="36">
        <f>SUMIFS(СВЦЭМ!$J$40:$J$783,СВЦЭМ!$A$40:$A$783,$A393,СВЦЭМ!$B$40:$B$783,Y$367)+'СЕТ СН'!$F$16</f>
        <v>0</v>
      </c>
    </row>
    <row r="394" spans="1:26" ht="15.75" hidden="1" x14ac:dyDescent="0.2">
      <c r="A394" s="35">
        <f t="shared" si="10"/>
        <v>45500</v>
      </c>
      <c r="B394" s="36">
        <f>SUMIFS(СВЦЭМ!$J$40:$J$783,СВЦЭМ!$A$40:$A$783,$A394,СВЦЭМ!$B$40:$B$783,B$367)+'СЕТ СН'!$F$16</f>
        <v>0</v>
      </c>
      <c r="C394" s="36">
        <f>SUMIFS(СВЦЭМ!$J$40:$J$783,СВЦЭМ!$A$40:$A$783,$A394,СВЦЭМ!$B$40:$B$783,C$367)+'СЕТ СН'!$F$16</f>
        <v>0</v>
      </c>
      <c r="D394" s="36">
        <f>SUMIFS(СВЦЭМ!$J$40:$J$783,СВЦЭМ!$A$40:$A$783,$A394,СВЦЭМ!$B$40:$B$783,D$367)+'СЕТ СН'!$F$16</f>
        <v>0</v>
      </c>
      <c r="E394" s="36">
        <f>SUMIFS(СВЦЭМ!$J$40:$J$783,СВЦЭМ!$A$40:$A$783,$A394,СВЦЭМ!$B$40:$B$783,E$367)+'СЕТ СН'!$F$16</f>
        <v>0</v>
      </c>
      <c r="F394" s="36">
        <f>SUMIFS(СВЦЭМ!$J$40:$J$783,СВЦЭМ!$A$40:$A$783,$A394,СВЦЭМ!$B$40:$B$783,F$367)+'СЕТ СН'!$F$16</f>
        <v>0</v>
      </c>
      <c r="G394" s="36">
        <f>SUMIFS(СВЦЭМ!$J$40:$J$783,СВЦЭМ!$A$40:$A$783,$A394,СВЦЭМ!$B$40:$B$783,G$367)+'СЕТ СН'!$F$16</f>
        <v>0</v>
      </c>
      <c r="H394" s="36">
        <f>SUMIFS(СВЦЭМ!$J$40:$J$783,СВЦЭМ!$A$40:$A$783,$A394,СВЦЭМ!$B$40:$B$783,H$367)+'СЕТ СН'!$F$16</f>
        <v>0</v>
      </c>
      <c r="I394" s="36">
        <f>SUMIFS(СВЦЭМ!$J$40:$J$783,СВЦЭМ!$A$40:$A$783,$A394,СВЦЭМ!$B$40:$B$783,I$367)+'СЕТ СН'!$F$16</f>
        <v>0</v>
      </c>
      <c r="J394" s="36">
        <f>SUMIFS(СВЦЭМ!$J$40:$J$783,СВЦЭМ!$A$40:$A$783,$A394,СВЦЭМ!$B$40:$B$783,J$367)+'СЕТ СН'!$F$16</f>
        <v>0</v>
      </c>
      <c r="K394" s="36">
        <f>SUMIFS(СВЦЭМ!$J$40:$J$783,СВЦЭМ!$A$40:$A$783,$A394,СВЦЭМ!$B$40:$B$783,K$367)+'СЕТ СН'!$F$16</f>
        <v>0</v>
      </c>
      <c r="L394" s="36">
        <f>SUMIFS(СВЦЭМ!$J$40:$J$783,СВЦЭМ!$A$40:$A$783,$A394,СВЦЭМ!$B$40:$B$783,L$367)+'СЕТ СН'!$F$16</f>
        <v>0</v>
      </c>
      <c r="M394" s="36">
        <f>SUMIFS(СВЦЭМ!$J$40:$J$783,СВЦЭМ!$A$40:$A$783,$A394,СВЦЭМ!$B$40:$B$783,M$367)+'СЕТ СН'!$F$16</f>
        <v>0</v>
      </c>
      <c r="N394" s="36">
        <f>SUMIFS(СВЦЭМ!$J$40:$J$783,СВЦЭМ!$A$40:$A$783,$A394,СВЦЭМ!$B$40:$B$783,N$367)+'СЕТ СН'!$F$16</f>
        <v>0</v>
      </c>
      <c r="O394" s="36">
        <f>SUMIFS(СВЦЭМ!$J$40:$J$783,СВЦЭМ!$A$40:$A$783,$A394,СВЦЭМ!$B$40:$B$783,O$367)+'СЕТ СН'!$F$16</f>
        <v>0</v>
      </c>
      <c r="P394" s="36">
        <f>SUMIFS(СВЦЭМ!$J$40:$J$783,СВЦЭМ!$A$40:$A$783,$A394,СВЦЭМ!$B$40:$B$783,P$367)+'СЕТ СН'!$F$16</f>
        <v>0</v>
      </c>
      <c r="Q394" s="36">
        <f>SUMIFS(СВЦЭМ!$J$40:$J$783,СВЦЭМ!$A$40:$A$783,$A394,СВЦЭМ!$B$40:$B$783,Q$367)+'СЕТ СН'!$F$16</f>
        <v>0</v>
      </c>
      <c r="R394" s="36">
        <f>SUMIFS(СВЦЭМ!$J$40:$J$783,СВЦЭМ!$A$40:$A$783,$A394,СВЦЭМ!$B$40:$B$783,R$367)+'СЕТ СН'!$F$16</f>
        <v>0</v>
      </c>
      <c r="S394" s="36">
        <f>SUMIFS(СВЦЭМ!$J$40:$J$783,СВЦЭМ!$A$40:$A$783,$A394,СВЦЭМ!$B$40:$B$783,S$367)+'СЕТ СН'!$F$16</f>
        <v>0</v>
      </c>
      <c r="T394" s="36">
        <f>SUMIFS(СВЦЭМ!$J$40:$J$783,СВЦЭМ!$A$40:$A$783,$A394,СВЦЭМ!$B$40:$B$783,T$367)+'СЕТ СН'!$F$16</f>
        <v>0</v>
      </c>
      <c r="U394" s="36">
        <f>SUMIFS(СВЦЭМ!$J$40:$J$783,СВЦЭМ!$A$40:$A$783,$A394,СВЦЭМ!$B$40:$B$783,U$367)+'СЕТ СН'!$F$16</f>
        <v>0</v>
      </c>
      <c r="V394" s="36">
        <f>SUMIFS(СВЦЭМ!$J$40:$J$783,СВЦЭМ!$A$40:$A$783,$A394,СВЦЭМ!$B$40:$B$783,V$367)+'СЕТ СН'!$F$16</f>
        <v>0</v>
      </c>
      <c r="W394" s="36">
        <f>SUMIFS(СВЦЭМ!$J$40:$J$783,СВЦЭМ!$A$40:$A$783,$A394,СВЦЭМ!$B$40:$B$783,W$367)+'СЕТ СН'!$F$16</f>
        <v>0</v>
      </c>
      <c r="X394" s="36">
        <f>SUMIFS(СВЦЭМ!$J$40:$J$783,СВЦЭМ!$A$40:$A$783,$A394,СВЦЭМ!$B$40:$B$783,X$367)+'СЕТ СН'!$F$16</f>
        <v>0</v>
      </c>
      <c r="Y394" s="36">
        <f>SUMIFS(СВЦЭМ!$J$40:$J$783,СВЦЭМ!$A$40:$A$783,$A394,СВЦЭМ!$B$40:$B$783,Y$367)+'СЕТ СН'!$F$16</f>
        <v>0</v>
      </c>
    </row>
    <row r="395" spans="1:26" ht="15.75" hidden="1" x14ac:dyDescent="0.2">
      <c r="A395" s="35">
        <f t="shared" si="10"/>
        <v>45501</v>
      </c>
      <c r="B395" s="36">
        <f>SUMIFS(СВЦЭМ!$J$40:$J$783,СВЦЭМ!$A$40:$A$783,$A395,СВЦЭМ!$B$40:$B$783,B$367)+'СЕТ СН'!$F$16</f>
        <v>0</v>
      </c>
      <c r="C395" s="36">
        <f>SUMIFS(СВЦЭМ!$J$40:$J$783,СВЦЭМ!$A$40:$A$783,$A395,СВЦЭМ!$B$40:$B$783,C$367)+'СЕТ СН'!$F$16</f>
        <v>0</v>
      </c>
      <c r="D395" s="36">
        <f>SUMIFS(СВЦЭМ!$J$40:$J$783,СВЦЭМ!$A$40:$A$783,$A395,СВЦЭМ!$B$40:$B$783,D$367)+'СЕТ СН'!$F$16</f>
        <v>0</v>
      </c>
      <c r="E395" s="36">
        <f>SUMIFS(СВЦЭМ!$J$40:$J$783,СВЦЭМ!$A$40:$A$783,$A395,СВЦЭМ!$B$40:$B$783,E$367)+'СЕТ СН'!$F$16</f>
        <v>0</v>
      </c>
      <c r="F395" s="36">
        <f>SUMIFS(СВЦЭМ!$J$40:$J$783,СВЦЭМ!$A$40:$A$783,$A395,СВЦЭМ!$B$40:$B$783,F$367)+'СЕТ СН'!$F$16</f>
        <v>0</v>
      </c>
      <c r="G395" s="36">
        <f>SUMIFS(СВЦЭМ!$J$40:$J$783,СВЦЭМ!$A$40:$A$783,$A395,СВЦЭМ!$B$40:$B$783,G$367)+'СЕТ СН'!$F$16</f>
        <v>0</v>
      </c>
      <c r="H395" s="36">
        <f>SUMIFS(СВЦЭМ!$J$40:$J$783,СВЦЭМ!$A$40:$A$783,$A395,СВЦЭМ!$B$40:$B$783,H$367)+'СЕТ СН'!$F$16</f>
        <v>0</v>
      </c>
      <c r="I395" s="36">
        <f>SUMIFS(СВЦЭМ!$J$40:$J$783,СВЦЭМ!$A$40:$A$783,$A395,СВЦЭМ!$B$40:$B$783,I$367)+'СЕТ СН'!$F$16</f>
        <v>0</v>
      </c>
      <c r="J395" s="36">
        <f>SUMIFS(СВЦЭМ!$J$40:$J$783,СВЦЭМ!$A$40:$A$783,$A395,СВЦЭМ!$B$40:$B$783,J$367)+'СЕТ СН'!$F$16</f>
        <v>0</v>
      </c>
      <c r="K395" s="36">
        <f>SUMIFS(СВЦЭМ!$J$40:$J$783,СВЦЭМ!$A$40:$A$783,$A395,СВЦЭМ!$B$40:$B$783,K$367)+'СЕТ СН'!$F$16</f>
        <v>0</v>
      </c>
      <c r="L395" s="36">
        <f>SUMIFS(СВЦЭМ!$J$40:$J$783,СВЦЭМ!$A$40:$A$783,$A395,СВЦЭМ!$B$40:$B$783,L$367)+'СЕТ СН'!$F$16</f>
        <v>0</v>
      </c>
      <c r="M395" s="36">
        <f>SUMIFS(СВЦЭМ!$J$40:$J$783,СВЦЭМ!$A$40:$A$783,$A395,СВЦЭМ!$B$40:$B$783,M$367)+'СЕТ СН'!$F$16</f>
        <v>0</v>
      </c>
      <c r="N395" s="36">
        <f>SUMIFS(СВЦЭМ!$J$40:$J$783,СВЦЭМ!$A$40:$A$783,$A395,СВЦЭМ!$B$40:$B$783,N$367)+'СЕТ СН'!$F$16</f>
        <v>0</v>
      </c>
      <c r="O395" s="36">
        <f>SUMIFS(СВЦЭМ!$J$40:$J$783,СВЦЭМ!$A$40:$A$783,$A395,СВЦЭМ!$B$40:$B$783,O$367)+'СЕТ СН'!$F$16</f>
        <v>0</v>
      </c>
      <c r="P395" s="36">
        <f>SUMIFS(СВЦЭМ!$J$40:$J$783,СВЦЭМ!$A$40:$A$783,$A395,СВЦЭМ!$B$40:$B$783,P$367)+'СЕТ СН'!$F$16</f>
        <v>0</v>
      </c>
      <c r="Q395" s="36">
        <f>SUMIFS(СВЦЭМ!$J$40:$J$783,СВЦЭМ!$A$40:$A$783,$A395,СВЦЭМ!$B$40:$B$783,Q$367)+'СЕТ СН'!$F$16</f>
        <v>0</v>
      </c>
      <c r="R395" s="36">
        <f>SUMIFS(СВЦЭМ!$J$40:$J$783,СВЦЭМ!$A$40:$A$783,$A395,СВЦЭМ!$B$40:$B$783,R$367)+'СЕТ СН'!$F$16</f>
        <v>0</v>
      </c>
      <c r="S395" s="36">
        <f>SUMIFS(СВЦЭМ!$J$40:$J$783,СВЦЭМ!$A$40:$A$783,$A395,СВЦЭМ!$B$40:$B$783,S$367)+'СЕТ СН'!$F$16</f>
        <v>0</v>
      </c>
      <c r="T395" s="36">
        <f>SUMIFS(СВЦЭМ!$J$40:$J$783,СВЦЭМ!$A$40:$A$783,$A395,СВЦЭМ!$B$40:$B$783,T$367)+'СЕТ СН'!$F$16</f>
        <v>0</v>
      </c>
      <c r="U395" s="36">
        <f>SUMIFS(СВЦЭМ!$J$40:$J$783,СВЦЭМ!$A$40:$A$783,$A395,СВЦЭМ!$B$40:$B$783,U$367)+'СЕТ СН'!$F$16</f>
        <v>0</v>
      </c>
      <c r="V395" s="36">
        <f>SUMIFS(СВЦЭМ!$J$40:$J$783,СВЦЭМ!$A$40:$A$783,$A395,СВЦЭМ!$B$40:$B$783,V$367)+'СЕТ СН'!$F$16</f>
        <v>0</v>
      </c>
      <c r="W395" s="36">
        <f>SUMIFS(СВЦЭМ!$J$40:$J$783,СВЦЭМ!$A$40:$A$783,$A395,СВЦЭМ!$B$40:$B$783,W$367)+'СЕТ СН'!$F$16</f>
        <v>0</v>
      </c>
      <c r="X395" s="36">
        <f>SUMIFS(СВЦЭМ!$J$40:$J$783,СВЦЭМ!$A$40:$A$783,$A395,СВЦЭМ!$B$40:$B$783,X$367)+'СЕТ СН'!$F$16</f>
        <v>0</v>
      </c>
      <c r="Y395" s="36">
        <f>SUMIFS(СВЦЭМ!$J$40:$J$783,СВЦЭМ!$A$40:$A$783,$A395,СВЦЭМ!$B$40:$B$783,Y$367)+'СЕТ СН'!$F$16</f>
        <v>0</v>
      </c>
    </row>
    <row r="396" spans="1:26" ht="15.75" hidden="1" x14ac:dyDescent="0.2">
      <c r="A396" s="35">
        <f t="shared" si="10"/>
        <v>45502</v>
      </c>
      <c r="B396" s="36">
        <f>SUMIFS(СВЦЭМ!$J$40:$J$783,СВЦЭМ!$A$40:$A$783,$A396,СВЦЭМ!$B$40:$B$783,B$367)+'СЕТ СН'!$F$16</f>
        <v>0</v>
      </c>
      <c r="C396" s="36">
        <f>SUMIFS(СВЦЭМ!$J$40:$J$783,СВЦЭМ!$A$40:$A$783,$A396,СВЦЭМ!$B$40:$B$783,C$367)+'СЕТ СН'!$F$16</f>
        <v>0</v>
      </c>
      <c r="D396" s="36">
        <f>SUMIFS(СВЦЭМ!$J$40:$J$783,СВЦЭМ!$A$40:$A$783,$A396,СВЦЭМ!$B$40:$B$783,D$367)+'СЕТ СН'!$F$16</f>
        <v>0</v>
      </c>
      <c r="E396" s="36">
        <f>SUMIFS(СВЦЭМ!$J$40:$J$783,СВЦЭМ!$A$40:$A$783,$A396,СВЦЭМ!$B$40:$B$783,E$367)+'СЕТ СН'!$F$16</f>
        <v>0</v>
      </c>
      <c r="F396" s="36">
        <f>SUMIFS(СВЦЭМ!$J$40:$J$783,СВЦЭМ!$A$40:$A$783,$A396,СВЦЭМ!$B$40:$B$783,F$367)+'СЕТ СН'!$F$16</f>
        <v>0</v>
      </c>
      <c r="G396" s="36">
        <f>SUMIFS(СВЦЭМ!$J$40:$J$783,СВЦЭМ!$A$40:$A$783,$A396,СВЦЭМ!$B$40:$B$783,G$367)+'СЕТ СН'!$F$16</f>
        <v>0</v>
      </c>
      <c r="H396" s="36">
        <f>SUMIFS(СВЦЭМ!$J$40:$J$783,СВЦЭМ!$A$40:$A$783,$A396,СВЦЭМ!$B$40:$B$783,H$367)+'СЕТ СН'!$F$16</f>
        <v>0</v>
      </c>
      <c r="I396" s="36">
        <f>SUMIFS(СВЦЭМ!$J$40:$J$783,СВЦЭМ!$A$40:$A$783,$A396,СВЦЭМ!$B$40:$B$783,I$367)+'СЕТ СН'!$F$16</f>
        <v>0</v>
      </c>
      <c r="J396" s="36">
        <f>SUMIFS(СВЦЭМ!$J$40:$J$783,СВЦЭМ!$A$40:$A$783,$A396,СВЦЭМ!$B$40:$B$783,J$367)+'СЕТ СН'!$F$16</f>
        <v>0</v>
      </c>
      <c r="K396" s="36">
        <f>SUMIFS(СВЦЭМ!$J$40:$J$783,СВЦЭМ!$A$40:$A$783,$A396,СВЦЭМ!$B$40:$B$783,K$367)+'СЕТ СН'!$F$16</f>
        <v>0</v>
      </c>
      <c r="L396" s="36">
        <f>SUMIFS(СВЦЭМ!$J$40:$J$783,СВЦЭМ!$A$40:$A$783,$A396,СВЦЭМ!$B$40:$B$783,L$367)+'СЕТ СН'!$F$16</f>
        <v>0</v>
      </c>
      <c r="M396" s="36">
        <f>SUMIFS(СВЦЭМ!$J$40:$J$783,СВЦЭМ!$A$40:$A$783,$A396,СВЦЭМ!$B$40:$B$783,M$367)+'СЕТ СН'!$F$16</f>
        <v>0</v>
      </c>
      <c r="N396" s="36">
        <f>SUMIFS(СВЦЭМ!$J$40:$J$783,СВЦЭМ!$A$40:$A$783,$A396,СВЦЭМ!$B$40:$B$783,N$367)+'СЕТ СН'!$F$16</f>
        <v>0</v>
      </c>
      <c r="O396" s="36">
        <f>SUMIFS(СВЦЭМ!$J$40:$J$783,СВЦЭМ!$A$40:$A$783,$A396,СВЦЭМ!$B$40:$B$783,O$367)+'СЕТ СН'!$F$16</f>
        <v>0</v>
      </c>
      <c r="P396" s="36">
        <f>SUMIFS(СВЦЭМ!$J$40:$J$783,СВЦЭМ!$A$40:$A$783,$A396,СВЦЭМ!$B$40:$B$783,P$367)+'СЕТ СН'!$F$16</f>
        <v>0</v>
      </c>
      <c r="Q396" s="36">
        <f>SUMIFS(СВЦЭМ!$J$40:$J$783,СВЦЭМ!$A$40:$A$783,$A396,СВЦЭМ!$B$40:$B$783,Q$367)+'СЕТ СН'!$F$16</f>
        <v>0</v>
      </c>
      <c r="R396" s="36">
        <f>SUMIFS(СВЦЭМ!$J$40:$J$783,СВЦЭМ!$A$40:$A$783,$A396,СВЦЭМ!$B$40:$B$783,R$367)+'СЕТ СН'!$F$16</f>
        <v>0</v>
      </c>
      <c r="S396" s="36">
        <f>SUMIFS(СВЦЭМ!$J$40:$J$783,СВЦЭМ!$A$40:$A$783,$A396,СВЦЭМ!$B$40:$B$783,S$367)+'СЕТ СН'!$F$16</f>
        <v>0</v>
      </c>
      <c r="T396" s="36">
        <f>SUMIFS(СВЦЭМ!$J$40:$J$783,СВЦЭМ!$A$40:$A$783,$A396,СВЦЭМ!$B$40:$B$783,T$367)+'СЕТ СН'!$F$16</f>
        <v>0</v>
      </c>
      <c r="U396" s="36">
        <f>SUMIFS(СВЦЭМ!$J$40:$J$783,СВЦЭМ!$A$40:$A$783,$A396,СВЦЭМ!$B$40:$B$783,U$367)+'СЕТ СН'!$F$16</f>
        <v>0</v>
      </c>
      <c r="V396" s="36">
        <f>SUMIFS(СВЦЭМ!$J$40:$J$783,СВЦЭМ!$A$40:$A$783,$A396,СВЦЭМ!$B$40:$B$783,V$367)+'СЕТ СН'!$F$16</f>
        <v>0</v>
      </c>
      <c r="W396" s="36">
        <f>SUMIFS(СВЦЭМ!$J$40:$J$783,СВЦЭМ!$A$40:$A$783,$A396,СВЦЭМ!$B$40:$B$783,W$367)+'СЕТ СН'!$F$16</f>
        <v>0</v>
      </c>
      <c r="X396" s="36">
        <f>SUMIFS(СВЦЭМ!$J$40:$J$783,СВЦЭМ!$A$40:$A$783,$A396,СВЦЭМ!$B$40:$B$783,X$367)+'СЕТ СН'!$F$16</f>
        <v>0</v>
      </c>
      <c r="Y396" s="36">
        <f>SUMIFS(СВЦЭМ!$J$40:$J$783,СВЦЭМ!$A$40:$A$783,$A396,СВЦЭМ!$B$40:$B$783,Y$367)+'СЕТ СН'!$F$16</f>
        <v>0</v>
      </c>
    </row>
    <row r="397" spans="1:26" ht="15.75" hidden="1" x14ac:dyDescent="0.2">
      <c r="A397" s="35">
        <f t="shared" si="10"/>
        <v>45503</v>
      </c>
      <c r="B397" s="36">
        <f>SUMIFS(СВЦЭМ!$J$40:$J$783,СВЦЭМ!$A$40:$A$783,$A397,СВЦЭМ!$B$40:$B$783,B$367)+'СЕТ СН'!$F$16</f>
        <v>0</v>
      </c>
      <c r="C397" s="36">
        <f>SUMIFS(СВЦЭМ!$J$40:$J$783,СВЦЭМ!$A$40:$A$783,$A397,СВЦЭМ!$B$40:$B$783,C$367)+'СЕТ СН'!$F$16</f>
        <v>0</v>
      </c>
      <c r="D397" s="36">
        <f>SUMIFS(СВЦЭМ!$J$40:$J$783,СВЦЭМ!$A$40:$A$783,$A397,СВЦЭМ!$B$40:$B$783,D$367)+'СЕТ СН'!$F$16</f>
        <v>0</v>
      </c>
      <c r="E397" s="36">
        <f>SUMIFS(СВЦЭМ!$J$40:$J$783,СВЦЭМ!$A$40:$A$783,$A397,СВЦЭМ!$B$40:$B$783,E$367)+'СЕТ СН'!$F$16</f>
        <v>0</v>
      </c>
      <c r="F397" s="36">
        <f>SUMIFS(СВЦЭМ!$J$40:$J$783,СВЦЭМ!$A$40:$A$783,$A397,СВЦЭМ!$B$40:$B$783,F$367)+'СЕТ СН'!$F$16</f>
        <v>0</v>
      </c>
      <c r="G397" s="36">
        <f>SUMIFS(СВЦЭМ!$J$40:$J$783,СВЦЭМ!$A$40:$A$783,$A397,СВЦЭМ!$B$40:$B$783,G$367)+'СЕТ СН'!$F$16</f>
        <v>0</v>
      </c>
      <c r="H397" s="36">
        <f>SUMIFS(СВЦЭМ!$J$40:$J$783,СВЦЭМ!$A$40:$A$783,$A397,СВЦЭМ!$B$40:$B$783,H$367)+'СЕТ СН'!$F$16</f>
        <v>0</v>
      </c>
      <c r="I397" s="36">
        <f>SUMIFS(СВЦЭМ!$J$40:$J$783,СВЦЭМ!$A$40:$A$783,$A397,СВЦЭМ!$B$40:$B$783,I$367)+'СЕТ СН'!$F$16</f>
        <v>0</v>
      </c>
      <c r="J397" s="36">
        <f>SUMIFS(СВЦЭМ!$J$40:$J$783,СВЦЭМ!$A$40:$A$783,$A397,СВЦЭМ!$B$40:$B$783,J$367)+'СЕТ СН'!$F$16</f>
        <v>0</v>
      </c>
      <c r="K397" s="36">
        <f>SUMIFS(СВЦЭМ!$J$40:$J$783,СВЦЭМ!$A$40:$A$783,$A397,СВЦЭМ!$B$40:$B$783,K$367)+'СЕТ СН'!$F$16</f>
        <v>0</v>
      </c>
      <c r="L397" s="36">
        <f>SUMIFS(СВЦЭМ!$J$40:$J$783,СВЦЭМ!$A$40:$A$783,$A397,СВЦЭМ!$B$40:$B$783,L$367)+'СЕТ СН'!$F$16</f>
        <v>0</v>
      </c>
      <c r="M397" s="36">
        <f>SUMIFS(СВЦЭМ!$J$40:$J$783,СВЦЭМ!$A$40:$A$783,$A397,СВЦЭМ!$B$40:$B$783,M$367)+'СЕТ СН'!$F$16</f>
        <v>0</v>
      </c>
      <c r="N397" s="36">
        <f>SUMIFS(СВЦЭМ!$J$40:$J$783,СВЦЭМ!$A$40:$A$783,$A397,СВЦЭМ!$B$40:$B$783,N$367)+'СЕТ СН'!$F$16</f>
        <v>0</v>
      </c>
      <c r="O397" s="36">
        <f>SUMIFS(СВЦЭМ!$J$40:$J$783,СВЦЭМ!$A$40:$A$783,$A397,СВЦЭМ!$B$40:$B$783,O$367)+'СЕТ СН'!$F$16</f>
        <v>0</v>
      </c>
      <c r="P397" s="36">
        <f>SUMIFS(СВЦЭМ!$J$40:$J$783,СВЦЭМ!$A$40:$A$783,$A397,СВЦЭМ!$B$40:$B$783,P$367)+'СЕТ СН'!$F$16</f>
        <v>0</v>
      </c>
      <c r="Q397" s="36">
        <f>SUMIFS(СВЦЭМ!$J$40:$J$783,СВЦЭМ!$A$40:$A$783,$A397,СВЦЭМ!$B$40:$B$783,Q$367)+'СЕТ СН'!$F$16</f>
        <v>0</v>
      </c>
      <c r="R397" s="36">
        <f>SUMIFS(СВЦЭМ!$J$40:$J$783,СВЦЭМ!$A$40:$A$783,$A397,СВЦЭМ!$B$40:$B$783,R$367)+'СЕТ СН'!$F$16</f>
        <v>0</v>
      </c>
      <c r="S397" s="36">
        <f>SUMIFS(СВЦЭМ!$J$40:$J$783,СВЦЭМ!$A$40:$A$783,$A397,СВЦЭМ!$B$40:$B$783,S$367)+'СЕТ СН'!$F$16</f>
        <v>0</v>
      </c>
      <c r="T397" s="36">
        <f>SUMIFS(СВЦЭМ!$J$40:$J$783,СВЦЭМ!$A$40:$A$783,$A397,СВЦЭМ!$B$40:$B$783,T$367)+'СЕТ СН'!$F$16</f>
        <v>0</v>
      </c>
      <c r="U397" s="36">
        <f>SUMIFS(СВЦЭМ!$J$40:$J$783,СВЦЭМ!$A$40:$A$783,$A397,СВЦЭМ!$B$40:$B$783,U$367)+'СЕТ СН'!$F$16</f>
        <v>0</v>
      </c>
      <c r="V397" s="36">
        <f>SUMIFS(СВЦЭМ!$J$40:$J$783,СВЦЭМ!$A$40:$A$783,$A397,СВЦЭМ!$B$40:$B$783,V$367)+'СЕТ СН'!$F$16</f>
        <v>0</v>
      </c>
      <c r="W397" s="36">
        <f>SUMIFS(СВЦЭМ!$J$40:$J$783,СВЦЭМ!$A$40:$A$783,$A397,СВЦЭМ!$B$40:$B$783,W$367)+'СЕТ СН'!$F$16</f>
        <v>0</v>
      </c>
      <c r="X397" s="36">
        <f>SUMIFS(СВЦЭМ!$J$40:$J$783,СВЦЭМ!$A$40:$A$783,$A397,СВЦЭМ!$B$40:$B$783,X$367)+'СЕТ СН'!$F$16</f>
        <v>0</v>
      </c>
      <c r="Y397" s="36">
        <f>SUMIFS(СВЦЭМ!$J$40:$J$783,СВЦЭМ!$A$40:$A$783,$A397,СВЦЭМ!$B$40:$B$783,Y$367)+'СЕТ СН'!$F$16</f>
        <v>0</v>
      </c>
    </row>
    <row r="398" spans="1:26" ht="15.75" hidden="1" x14ac:dyDescent="0.2">
      <c r="A398" s="35">
        <f t="shared" si="10"/>
        <v>45504</v>
      </c>
      <c r="B398" s="36">
        <f>SUMIFS(СВЦЭМ!$J$40:$J$783,СВЦЭМ!$A$40:$A$783,$A398,СВЦЭМ!$B$40:$B$783,B$367)+'СЕТ СН'!$F$16</f>
        <v>0</v>
      </c>
      <c r="C398" s="36">
        <f>SUMIFS(СВЦЭМ!$J$40:$J$783,СВЦЭМ!$A$40:$A$783,$A398,СВЦЭМ!$B$40:$B$783,C$367)+'СЕТ СН'!$F$16</f>
        <v>0</v>
      </c>
      <c r="D398" s="36">
        <f>SUMIFS(СВЦЭМ!$J$40:$J$783,СВЦЭМ!$A$40:$A$783,$A398,СВЦЭМ!$B$40:$B$783,D$367)+'СЕТ СН'!$F$16</f>
        <v>0</v>
      </c>
      <c r="E398" s="36">
        <f>SUMIFS(СВЦЭМ!$J$40:$J$783,СВЦЭМ!$A$40:$A$783,$A398,СВЦЭМ!$B$40:$B$783,E$367)+'СЕТ СН'!$F$16</f>
        <v>0</v>
      </c>
      <c r="F398" s="36">
        <f>SUMIFS(СВЦЭМ!$J$40:$J$783,СВЦЭМ!$A$40:$A$783,$A398,СВЦЭМ!$B$40:$B$783,F$367)+'СЕТ СН'!$F$16</f>
        <v>0</v>
      </c>
      <c r="G398" s="36">
        <f>SUMIFS(СВЦЭМ!$J$40:$J$783,СВЦЭМ!$A$40:$A$783,$A398,СВЦЭМ!$B$40:$B$783,G$367)+'СЕТ СН'!$F$16</f>
        <v>0</v>
      </c>
      <c r="H398" s="36">
        <f>SUMIFS(СВЦЭМ!$J$40:$J$783,СВЦЭМ!$A$40:$A$783,$A398,СВЦЭМ!$B$40:$B$783,H$367)+'СЕТ СН'!$F$16</f>
        <v>0</v>
      </c>
      <c r="I398" s="36">
        <f>SUMIFS(СВЦЭМ!$J$40:$J$783,СВЦЭМ!$A$40:$A$783,$A398,СВЦЭМ!$B$40:$B$783,I$367)+'СЕТ СН'!$F$16</f>
        <v>0</v>
      </c>
      <c r="J398" s="36">
        <f>SUMIFS(СВЦЭМ!$J$40:$J$783,СВЦЭМ!$A$40:$A$783,$A398,СВЦЭМ!$B$40:$B$783,J$367)+'СЕТ СН'!$F$16</f>
        <v>0</v>
      </c>
      <c r="K398" s="36">
        <f>SUMIFS(СВЦЭМ!$J$40:$J$783,СВЦЭМ!$A$40:$A$783,$A398,СВЦЭМ!$B$40:$B$783,K$367)+'СЕТ СН'!$F$16</f>
        <v>0</v>
      </c>
      <c r="L398" s="36">
        <f>SUMIFS(СВЦЭМ!$J$40:$J$783,СВЦЭМ!$A$40:$A$783,$A398,СВЦЭМ!$B$40:$B$783,L$367)+'СЕТ СН'!$F$16</f>
        <v>0</v>
      </c>
      <c r="M398" s="36">
        <f>SUMIFS(СВЦЭМ!$J$40:$J$783,СВЦЭМ!$A$40:$A$783,$A398,СВЦЭМ!$B$40:$B$783,M$367)+'СЕТ СН'!$F$16</f>
        <v>0</v>
      </c>
      <c r="N398" s="36">
        <f>SUMIFS(СВЦЭМ!$J$40:$J$783,СВЦЭМ!$A$40:$A$783,$A398,СВЦЭМ!$B$40:$B$783,N$367)+'СЕТ СН'!$F$16</f>
        <v>0</v>
      </c>
      <c r="O398" s="36">
        <f>SUMIFS(СВЦЭМ!$J$40:$J$783,СВЦЭМ!$A$40:$A$783,$A398,СВЦЭМ!$B$40:$B$783,O$367)+'СЕТ СН'!$F$16</f>
        <v>0</v>
      </c>
      <c r="P398" s="36">
        <f>SUMIFS(СВЦЭМ!$J$40:$J$783,СВЦЭМ!$A$40:$A$783,$A398,СВЦЭМ!$B$40:$B$783,P$367)+'СЕТ СН'!$F$16</f>
        <v>0</v>
      </c>
      <c r="Q398" s="36">
        <f>SUMIFS(СВЦЭМ!$J$40:$J$783,СВЦЭМ!$A$40:$A$783,$A398,СВЦЭМ!$B$40:$B$783,Q$367)+'СЕТ СН'!$F$16</f>
        <v>0</v>
      </c>
      <c r="R398" s="36">
        <f>SUMIFS(СВЦЭМ!$J$40:$J$783,СВЦЭМ!$A$40:$A$783,$A398,СВЦЭМ!$B$40:$B$783,R$367)+'СЕТ СН'!$F$16</f>
        <v>0</v>
      </c>
      <c r="S398" s="36">
        <f>SUMIFS(СВЦЭМ!$J$40:$J$783,СВЦЭМ!$A$40:$A$783,$A398,СВЦЭМ!$B$40:$B$783,S$367)+'СЕТ СН'!$F$16</f>
        <v>0</v>
      </c>
      <c r="T398" s="36">
        <f>SUMIFS(СВЦЭМ!$J$40:$J$783,СВЦЭМ!$A$40:$A$783,$A398,СВЦЭМ!$B$40:$B$783,T$367)+'СЕТ СН'!$F$16</f>
        <v>0</v>
      </c>
      <c r="U398" s="36">
        <f>SUMIFS(СВЦЭМ!$J$40:$J$783,СВЦЭМ!$A$40:$A$783,$A398,СВЦЭМ!$B$40:$B$783,U$367)+'СЕТ СН'!$F$16</f>
        <v>0</v>
      </c>
      <c r="V398" s="36">
        <f>SUMIFS(СВЦЭМ!$J$40:$J$783,СВЦЭМ!$A$40:$A$783,$A398,СВЦЭМ!$B$40:$B$783,V$367)+'СЕТ СН'!$F$16</f>
        <v>0</v>
      </c>
      <c r="W398" s="36">
        <f>SUMIFS(СВЦЭМ!$J$40:$J$783,СВЦЭМ!$A$40:$A$783,$A398,СВЦЭМ!$B$40:$B$783,W$367)+'СЕТ СН'!$F$16</f>
        <v>0</v>
      </c>
      <c r="X398" s="36">
        <f>SUMIFS(СВЦЭМ!$J$40:$J$783,СВЦЭМ!$A$40:$A$783,$A398,СВЦЭМ!$B$40:$B$783,X$367)+'СЕТ СН'!$F$16</f>
        <v>0</v>
      </c>
      <c r="Y398" s="36">
        <f>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8"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9"/>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4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01.07.2024</v>
      </c>
      <c r="B403" s="36">
        <f>SUMIFS(СВЦЭМ!$K$40:$K$783,СВЦЭМ!$A$40:$A$783,$A403,СВЦЭМ!$B$40:$B$783,B$402)+'СЕТ СН'!$F$16</f>
        <v>0</v>
      </c>
      <c r="C403" s="36">
        <f>SUMIFS(СВЦЭМ!$K$40:$K$783,СВЦЭМ!$A$40:$A$783,$A403,СВЦЭМ!$B$40:$B$783,C$402)+'СЕТ СН'!$F$16</f>
        <v>0</v>
      </c>
      <c r="D403" s="36">
        <f>SUMIFS(СВЦЭМ!$K$40:$K$783,СВЦЭМ!$A$40:$A$783,$A403,СВЦЭМ!$B$40:$B$783,D$402)+'СЕТ СН'!$F$16</f>
        <v>0</v>
      </c>
      <c r="E403" s="36">
        <f>SUMIFS(СВЦЭМ!$K$40:$K$783,СВЦЭМ!$A$40:$A$783,$A403,СВЦЭМ!$B$40:$B$783,E$402)+'СЕТ СН'!$F$16</f>
        <v>0</v>
      </c>
      <c r="F403" s="36">
        <f>SUMIFS(СВЦЭМ!$K$40:$K$783,СВЦЭМ!$A$40:$A$783,$A403,СВЦЭМ!$B$40:$B$783,F$402)+'СЕТ СН'!$F$16</f>
        <v>0</v>
      </c>
      <c r="G403" s="36">
        <f>SUMIFS(СВЦЭМ!$K$40:$K$783,СВЦЭМ!$A$40:$A$783,$A403,СВЦЭМ!$B$40:$B$783,G$402)+'СЕТ СН'!$F$16</f>
        <v>0</v>
      </c>
      <c r="H403" s="36">
        <f>SUMIFS(СВЦЭМ!$K$40:$K$783,СВЦЭМ!$A$40:$A$783,$A403,СВЦЭМ!$B$40:$B$783,H$402)+'СЕТ СН'!$F$16</f>
        <v>0</v>
      </c>
      <c r="I403" s="36">
        <f>SUMIFS(СВЦЭМ!$K$40:$K$783,СВЦЭМ!$A$40:$A$783,$A403,СВЦЭМ!$B$40:$B$783,I$402)+'СЕТ СН'!$F$16</f>
        <v>0</v>
      </c>
      <c r="J403" s="36">
        <f>SUMIFS(СВЦЭМ!$K$40:$K$783,СВЦЭМ!$A$40:$A$783,$A403,СВЦЭМ!$B$40:$B$783,J$402)+'СЕТ СН'!$F$16</f>
        <v>0</v>
      </c>
      <c r="K403" s="36">
        <f>SUMIFS(СВЦЭМ!$K$40:$K$783,СВЦЭМ!$A$40:$A$783,$A403,СВЦЭМ!$B$40:$B$783,K$402)+'СЕТ СН'!$F$16</f>
        <v>0</v>
      </c>
      <c r="L403" s="36">
        <f>SUMIFS(СВЦЭМ!$K$40:$K$783,СВЦЭМ!$A$40:$A$783,$A403,СВЦЭМ!$B$40:$B$783,L$402)+'СЕТ СН'!$F$16</f>
        <v>0</v>
      </c>
      <c r="M403" s="36">
        <f>SUMIFS(СВЦЭМ!$K$40:$K$783,СВЦЭМ!$A$40:$A$783,$A403,СВЦЭМ!$B$40:$B$783,M$402)+'СЕТ СН'!$F$16</f>
        <v>0</v>
      </c>
      <c r="N403" s="36">
        <f>SUMIFS(СВЦЭМ!$K$40:$K$783,СВЦЭМ!$A$40:$A$783,$A403,СВЦЭМ!$B$40:$B$783,N$402)+'СЕТ СН'!$F$16</f>
        <v>0</v>
      </c>
      <c r="O403" s="36">
        <f>SUMIFS(СВЦЭМ!$K$40:$K$783,СВЦЭМ!$A$40:$A$783,$A403,СВЦЭМ!$B$40:$B$783,O$402)+'СЕТ СН'!$F$16</f>
        <v>0</v>
      </c>
      <c r="P403" s="36">
        <f>SUMIFS(СВЦЭМ!$K$40:$K$783,СВЦЭМ!$A$40:$A$783,$A403,СВЦЭМ!$B$40:$B$783,P$402)+'СЕТ СН'!$F$16</f>
        <v>0</v>
      </c>
      <c r="Q403" s="36">
        <f>SUMIFS(СВЦЭМ!$K$40:$K$783,СВЦЭМ!$A$40:$A$783,$A403,СВЦЭМ!$B$40:$B$783,Q$402)+'СЕТ СН'!$F$16</f>
        <v>0</v>
      </c>
      <c r="R403" s="36">
        <f>SUMIFS(СВЦЭМ!$K$40:$K$783,СВЦЭМ!$A$40:$A$783,$A403,СВЦЭМ!$B$40:$B$783,R$402)+'СЕТ СН'!$F$16</f>
        <v>0</v>
      </c>
      <c r="S403" s="36">
        <f>SUMIFS(СВЦЭМ!$K$40:$K$783,СВЦЭМ!$A$40:$A$783,$A403,СВЦЭМ!$B$40:$B$783,S$402)+'СЕТ СН'!$F$16</f>
        <v>0</v>
      </c>
      <c r="T403" s="36">
        <f>SUMIFS(СВЦЭМ!$K$40:$K$783,СВЦЭМ!$A$40:$A$783,$A403,СВЦЭМ!$B$40:$B$783,T$402)+'СЕТ СН'!$F$16</f>
        <v>0</v>
      </c>
      <c r="U403" s="36">
        <f>SUMIFS(СВЦЭМ!$K$40:$K$783,СВЦЭМ!$A$40:$A$783,$A403,СВЦЭМ!$B$40:$B$783,U$402)+'СЕТ СН'!$F$16</f>
        <v>0</v>
      </c>
      <c r="V403" s="36">
        <f>SUMIFS(СВЦЭМ!$K$40:$K$783,СВЦЭМ!$A$40:$A$783,$A403,СВЦЭМ!$B$40:$B$783,V$402)+'СЕТ СН'!$F$16</f>
        <v>0</v>
      </c>
      <c r="W403" s="36">
        <f>SUMIFS(СВЦЭМ!$K$40:$K$783,СВЦЭМ!$A$40:$A$783,$A403,СВЦЭМ!$B$40:$B$783,W$402)+'СЕТ СН'!$F$16</f>
        <v>0</v>
      </c>
      <c r="X403" s="36">
        <f>SUMIFS(СВЦЭМ!$K$40:$K$783,СВЦЭМ!$A$40:$A$783,$A403,СВЦЭМ!$B$40:$B$783,X$402)+'СЕТ СН'!$F$16</f>
        <v>0</v>
      </c>
      <c r="Y403" s="36">
        <f>SUMIFS(СВЦЭМ!$K$40:$K$783,СВЦЭМ!$A$40:$A$783,$A403,СВЦЭМ!$B$40:$B$783,Y$402)+'СЕТ СН'!$F$16</f>
        <v>0</v>
      </c>
      <c r="AA403" s="45"/>
    </row>
    <row r="404" spans="1:27" ht="15.75" hidden="1" x14ac:dyDescent="0.2">
      <c r="A404" s="35">
        <f>A403+1</f>
        <v>45475</v>
      </c>
      <c r="B404" s="36">
        <f>SUMIFS(СВЦЭМ!$K$40:$K$783,СВЦЭМ!$A$40:$A$783,$A404,СВЦЭМ!$B$40:$B$783,B$402)+'СЕТ СН'!$F$16</f>
        <v>0</v>
      </c>
      <c r="C404" s="36">
        <f>SUMIFS(СВЦЭМ!$K$40:$K$783,СВЦЭМ!$A$40:$A$783,$A404,СВЦЭМ!$B$40:$B$783,C$402)+'СЕТ СН'!$F$16</f>
        <v>0</v>
      </c>
      <c r="D404" s="36">
        <f>SUMIFS(СВЦЭМ!$K$40:$K$783,СВЦЭМ!$A$40:$A$783,$A404,СВЦЭМ!$B$40:$B$783,D$402)+'СЕТ СН'!$F$16</f>
        <v>0</v>
      </c>
      <c r="E404" s="36">
        <f>SUMIFS(СВЦЭМ!$K$40:$K$783,СВЦЭМ!$A$40:$A$783,$A404,СВЦЭМ!$B$40:$B$783,E$402)+'СЕТ СН'!$F$16</f>
        <v>0</v>
      </c>
      <c r="F404" s="36">
        <f>SUMIFS(СВЦЭМ!$K$40:$K$783,СВЦЭМ!$A$40:$A$783,$A404,СВЦЭМ!$B$40:$B$783,F$402)+'СЕТ СН'!$F$16</f>
        <v>0</v>
      </c>
      <c r="G404" s="36">
        <f>SUMIFS(СВЦЭМ!$K$40:$K$783,СВЦЭМ!$A$40:$A$783,$A404,СВЦЭМ!$B$40:$B$783,G$402)+'СЕТ СН'!$F$16</f>
        <v>0</v>
      </c>
      <c r="H404" s="36">
        <f>SUMIFS(СВЦЭМ!$K$40:$K$783,СВЦЭМ!$A$40:$A$783,$A404,СВЦЭМ!$B$40:$B$783,H$402)+'СЕТ СН'!$F$16</f>
        <v>0</v>
      </c>
      <c r="I404" s="36">
        <f>SUMIFS(СВЦЭМ!$K$40:$K$783,СВЦЭМ!$A$40:$A$783,$A404,СВЦЭМ!$B$40:$B$783,I$402)+'СЕТ СН'!$F$16</f>
        <v>0</v>
      </c>
      <c r="J404" s="36">
        <f>SUMIFS(СВЦЭМ!$K$40:$K$783,СВЦЭМ!$A$40:$A$783,$A404,СВЦЭМ!$B$40:$B$783,J$402)+'СЕТ СН'!$F$16</f>
        <v>0</v>
      </c>
      <c r="K404" s="36">
        <f>SUMIFS(СВЦЭМ!$K$40:$K$783,СВЦЭМ!$A$40:$A$783,$A404,СВЦЭМ!$B$40:$B$783,K$402)+'СЕТ СН'!$F$16</f>
        <v>0</v>
      </c>
      <c r="L404" s="36">
        <f>SUMIFS(СВЦЭМ!$K$40:$K$783,СВЦЭМ!$A$40:$A$783,$A404,СВЦЭМ!$B$40:$B$783,L$402)+'СЕТ СН'!$F$16</f>
        <v>0</v>
      </c>
      <c r="M404" s="36">
        <f>SUMIFS(СВЦЭМ!$K$40:$K$783,СВЦЭМ!$A$40:$A$783,$A404,СВЦЭМ!$B$40:$B$783,M$402)+'СЕТ СН'!$F$16</f>
        <v>0</v>
      </c>
      <c r="N404" s="36">
        <f>SUMIFS(СВЦЭМ!$K$40:$K$783,СВЦЭМ!$A$40:$A$783,$A404,СВЦЭМ!$B$40:$B$783,N$402)+'СЕТ СН'!$F$16</f>
        <v>0</v>
      </c>
      <c r="O404" s="36">
        <f>SUMIFS(СВЦЭМ!$K$40:$K$783,СВЦЭМ!$A$40:$A$783,$A404,СВЦЭМ!$B$40:$B$783,O$402)+'СЕТ СН'!$F$16</f>
        <v>0</v>
      </c>
      <c r="P404" s="36">
        <f>SUMIFS(СВЦЭМ!$K$40:$K$783,СВЦЭМ!$A$40:$A$783,$A404,СВЦЭМ!$B$40:$B$783,P$402)+'СЕТ СН'!$F$16</f>
        <v>0</v>
      </c>
      <c r="Q404" s="36">
        <f>SUMIFS(СВЦЭМ!$K$40:$K$783,СВЦЭМ!$A$40:$A$783,$A404,СВЦЭМ!$B$40:$B$783,Q$402)+'СЕТ СН'!$F$16</f>
        <v>0</v>
      </c>
      <c r="R404" s="36">
        <f>SUMIFS(СВЦЭМ!$K$40:$K$783,СВЦЭМ!$A$40:$A$783,$A404,СВЦЭМ!$B$40:$B$783,R$402)+'СЕТ СН'!$F$16</f>
        <v>0</v>
      </c>
      <c r="S404" s="36">
        <f>SUMIFS(СВЦЭМ!$K$40:$K$783,СВЦЭМ!$A$40:$A$783,$A404,СВЦЭМ!$B$40:$B$783,S$402)+'СЕТ СН'!$F$16</f>
        <v>0</v>
      </c>
      <c r="T404" s="36">
        <f>SUMIFS(СВЦЭМ!$K$40:$K$783,СВЦЭМ!$A$40:$A$783,$A404,СВЦЭМ!$B$40:$B$783,T$402)+'СЕТ СН'!$F$16</f>
        <v>0</v>
      </c>
      <c r="U404" s="36">
        <f>SUMIFS(СВЦЭМ!$K$40:$K$783,СВЦЭМ!$A$40:$A$783,$A404,СВЦЭМ!$B$40:$B$783,U$402)+'СЕТ СН'!$F$16</f>
        <v>0</v>
      </c>
      <c r="V404" s="36">
        <f>SUMIFS(СВЦЭМ!$K$40:$K$783,СВЦЭМ!$A$40:$A$783,$A404,СВЦЭМ!$B$40:$B$783,V$402)+'СЕТ СН'!$F$16</f>
        <v>0</v>
      </c>
      <c r="W404" s="36">
        <f>SUMIFS(СВЦЭМ!$K$40:$K$783,СВЦЭМ!$A$40:$A$783,$A404,СВЦЭМ!$B$40:$B$783,W$402)+'СЕТ СН'!$F$16</f>
        <v>0</v>
      </c>
      <c r="X404" s="36">
        <f>SUMIFS(СВЦЭМ!$K$40:$K$783,СВЦЭМ!$A$40:$A$783,$A404,СВЦЭМ!$B$40:$B$783,X$402)+'СЕТ СН'!$F$16</f>
        <v>0</v>
      </c>
      <c r="Y404" s="36">
        <f>SUMIFS(СВЦЭМ!$K$40:$K$783,СВЦЭМ!$A$40:$A$783,$A404,СВЦЭМ!$B$40:$B$783,Y$402)+'СЕТ СН'!$F$16</f>
        <v>0</v>
      </c>
    </row>
    <row r="405" spans="1:27" ht="15.75" hidden="1" x14ac:dyDescent="0.2">
      <c r="A405" s="35">
        <f t="shared" ref="A405:A433" si="11">A404+1</f>
        <v>45476</v>
      </c>
      <c r="B405" s="36">
        <f>SUMIFS(СВЦЭМ!$K$40:$K$783,СВЦЭМ!$A$40:$A$783,$A405,СВЦЭМ!$B$40:$B$783,B$402)+'СЕТ СН'!$F$16</f>
        <v>0</v>
      </c>
      <c r="C405" s="36">
        <f>SUMIFS(СВЦЭМ!$K$40:$K$783,СВЦЭМ!$A$40:$A$783,$A405,СВЦЭМ!$B$40:$B$783,C$402)+'СЕТ СН'!$F$16</f>
        <v>0</v>
      </c>
      <c r="D405" s="36">
        <f>SUMIFS(СВЦЭМ!$K$40:$K$783,СВЦЭМ!$A$40:$A$783,$A405,СВЦЭМ!$B$40:$B$783,D$402)+'СЕТ СН'!$F$16</f>
        <v>0</v>
      </c>
      <c r="E405" s="36">
        <f>SUMIFS(СВЦЭМ!$K$40:$K$783,СВЦЭМ!$A$40:$A$783,$A405,СВЦЭМ!$B$40:$B$783,E$402)+'СЕТ СН'!$F$16</f>
        <v>0</v>
      </c>
      <c r="F405" s="36">
        <f>SUMIFS(СВЦЭМ!$K$40:$K$783,СВЦЭМ!$A$40:$A$783,$A405,СВЦЭМ!$B$40:$B$783,F$402)+'СЕТ СН'!$F$16</f>
        <v>0</v>
      </c>
      <c r="G405" s="36">
        <f>SUMIFS(СВЦЭМ!$K$40:$K$783,СВЦЭМ!$A$40:$A$783,$A405,СВЦЭМ!$B$40:$B$783,G$402)+'СЕТ СН'!$F$16</f>
        <v>0</v>
      </c>
      <c r="H405" s="36">
        <f>SUMIFS(СВЦЭМ!$K$40:$K$783,СВЦЭМ!$A$40:$A$783,$A405,СВЦЭМ!$B$40:$B$783,H$402)+'СЕТ СН'!$F$16</f>
        <v>0</v>
      </c>
      <c r="I405" s="36">
        <f>SUMIFS(СВЦЭМ!$K$40:$K$783,СВЦЭМ!$A$40:$A$783,$A405,СВЦЭМ!$B$40:$B$783,I$402)+'СЕТ СН'!$F$16</f>
        <v>0</v>
      </c>
      <c r="J405" s="36">
        <f>SUMIFS(СВЦЭМ!$K$40:$K$783,СВЦЭМ!$A$40:$A$783,$A405,СВЦЭМ!$B$40:$B$783,J$402)+'СЕТ СН'!$F$16</f>
        <v>0</v>
      </c>
      <c r="K405" s="36">
        <f>SUMIFS(СВЦЭМ!$K$40:$K$783,СВЦЭМ!$A$40:$A$783,$A405,СВЦЭМ!$B$40:$B$783,K$402)+'СЕТ СН'!$F$16</f>
        <v>0</v>
      </c>
      <c r="L405" s="36">
        <f>SUMIFS(СВЦЭМ!$K$40:$K$783,СВЦЭМ!$A$40:$A$783,$A405,СВЦЭМ!$B$40:$B$783,L$402)+'СЕТ СН'!$F$16</f>
        <v>0</v>
      </c>
      <c r="M405" s="36">
        <f>SUMIFS(СВЦЭМ!$K$40:$K$783,СВЦЭМ!$A$40:$A$783,$A405,СВЦЭМ!$B$40:$B$783,M$402)+'СЕТ СН'!$F$16</f>
        <v>0</v>
      </c>
      <c r="N405" s="36">
        <f>SUMIFS(СВЦЭМ!$K$40:$K$783,СВЦЭМ!$A$40:$A$783,$A405,СВЦЭМ!$B$40:$B$783,N$402)+'СЕТ СН'!$F$16</f>
        <v>0</v>
      </c>
      <c r="O405" s="36">
        <f>SUMIFS(СВЦЭМ!$K$40:$K$783,СВЦЭМ!$A$40:$A$783,$A405,СВЦЭМ!$B$40:$B$783,O$402)+'СЕТ СН'!$F$16</f>
        <v>0</v>
      </c>
      <c r="P405" s="36">
        <f>SUMIFS(СВЦЭМ!$K$40:$K$783,СВЦЭМ!$A$40:$A$783,$A405,СВЦЭМ!$B$40:$B$783,P$402)+'СЕТ СН'!$F$16</f>
        <v>0</v>
      </c>
      <c r="Q405" s="36">
        <f>SUMIFS(СВЦЭМ!$K$40:$K$783,СВЦЭМ!$A$40:$A$783,$A405,СВЦЭМ!$B$40:$B$783,Q$402)+'СЕТ СН'!$F$16</f>
        <v>0</v>
      </c>
      <c r="R405" s="36">
        <f>SUMIFS(СВЦЭМ!$K$40:$K$783,СВЦЭМ!$A$40:$A$783,$A405,СВЦЭМ!$B$40:$B$783,R$402)+'СЕТ СН'!$F$16</f>
        <v>0</v>
      </c>
      <c r="S405" s="36">
        <f>SUMIFS(СВЦЭМ!$K$40:$K$783,СВЦЭМ!$A$40:$A$783,$A405,СВЦЭМ!$B$40:$B$783,S$402)+'СЕТ СН'!$F$16</f>
        <v>0</v>
      </c>
      <c r="T405" s="36">
        <f>SUMIFS(СВЦЭМ!$K$40:$K$783,СВЦЭМ!$A$40:$A$783,$A405,СВЦЭМ!$B$40:$B$783,T$402)+'СЕТ СН'!$F$16</f>
        <v>0</v>
      </c>
      <c r="U405" s="36">
        <f>SUMIFS(СВЦЭМ!$K$40:$K$783,СВЦЭМ!$A$40:$A$783,$A405,СВЦЭМ!$B$40:$B$783,U$402)+'СЕТ СН'!$F$16</f>
        <v>0</v>
      </c>
      <c r="V405" s="36">
        <f>SUMIFS(СВЦЭМ!$K$40:$K$783,СВЦЭМ!$A$40:$A$783,$A405,СВЦЭМ!$B$40:$B$783,V$402)+'СЕТ СН'!$F$16</f>
        <v>0</v>
      </c>
      <c r="W405" s="36">
        <f>SUMIFS(СВЦЭМ!$K$40:$K$783,СВЦЭМ!$A$40:$A$783,$A405,СВЦЭМ!$B$40:$B$783,W$402)+'СЕТ СН'!$F$16</f>
        <v>0</v>
      </c>
      <c r="X405" s="36">
        <f>SUMIFS(СВЦЭМ!$K$40:$K$783,СВЦЭМ!$A$40:$A$783,$A405,СВЦЭМ!$B$40:$B$783,X$402)+'СЕТ СН'!$F$16</f>
        <v>0</v>
      </c>
      <c r="Y405" s="36">
        <f>SUMIFS(СВЦЭМ!$K$40:$K$783,СВЦЭМ!$A$40:$A$783,$A405,СВЦЭМ!$B$40:$B$783,Y$402)+'СЕТ СН'!$F$16</f>
        <v>0</v>
      </c>
    </row>
    <row r="406" spans="1:27" ht="15.75" hidden="1" x14ac:dyDescent="0.2">
      <c r="A406" s="35">
        <f t="shared" si="11"/>
        <v>45477</v>
      </c>
      <c r="B406" s="36">
        <f>SUMIFS(СВЦЭМ!$K$40:$K$783,СВЦЭМ!$A$40:$A$783,$A406,СВЦЭМ!$B$40:$B$783,B$402)+'СЕТ СН'!$F$16</f>
        <v>0</v>
      </c>
      <c r="C406" s="36">
        <f>SUMIFS(СВЦЭМ!$K$40:$K$783,СВЦЭМ!$A$40:$A$783,$A406,СВЦЭМ!$B$40:$B$783,C$402)+'СЕТ СН'!$F$16</f>
        <v>0</v>
      </c>
      <c r="D406" s="36">
        <f>SUMIFS(СВЦЭМ!$K$40:$K$783,СВЦЭМ!$A$40:$A$783,$A406,СВЦЭМ!$B$40:$B$783,D$402)+'СЕТ СН'!$F$16</f>
        <v>0</v>
      </c>
      <c r="E406" s="36">
        <f>SUMIFS(СВЦЭМ!$K$40:$K$783,СВЦЭМ!$A$40:$A$783,$A406,СВЦЭМ!$B$40:$B$783,E$402)+'СЕТ СН'!$F$16</f>
        <v>0</v>
      </c>
      <c r="F406" s="36">
        <f>SUMIFS(СВЦЭМ!$K$40:$K$783,СВЦЭМ!$A$40:$A$783,$A406,СВЦЭМ!$B$40:$B$783,F$402)+'СЕТ СН'!$F$16</f>
        <v>0</v>
      </c>
      <c r="G406" s="36">
        <f>SUMIFS(СВЦЭМ!$K$40:$K$783,СВЦЭМ!$A$40:$A$783,$A406,СВЦЭМ!$B$40:$B$783,G$402)+'СЕТ СН'!$F$16</f>
        <v>0</v>
      </c>
      <c r="H406" s="36">
        <f>SUMIFS(СВЦЭМ!$K$40:$K$783,СВЦЭМ!$A$40:$A$783,$A406,СВЦЭМ!$B$40:$B$783,H$402)+'СЕТ СН'!$F$16</f>
        <v>0</v>
      </c>
      <c r="I406" s="36">
        <f>SUMIFS(СВЦЭМ!$K$40:$K$783,СВЦЭМ!$A$40:$A$783,$A406,СВЦЭМ!$B$40:$B$783,I$402)+'СЕТ СН'!$F$16</f>
        <v>0</v>
      </c>
      <c r="J406" s="36">
        <f>SUMIFS(СВЦЭМ!$K$40:$K$783,СВЦЭМ!$A$40:$A$783,$A406,СВЦЭМ!$B$40:$B$783,J$402)+'СЕТ СН'!$F$16</f>
        <v>0</v>
      </c>
      <c r="K406" s="36">
        <f>SUMIFS(СВЦЭМ!$K$40:$K$783,СВЦЭМ!$A$40:$A$783,$A406,СВЦЭМ!$B$40:$B$783,K$402)+'СЕТ СН'!$F$16</f>
        <v>0</v>
      </c>
      <c r="L406" s="36">
        <f>SUMIFS(СВЦЭМ!$K$40:$K$783,СВЦЭМ!$A$40:$A$783,$A406,СВЦЭМ!$B$40:$B$783,L$402)+'СЕТ СН'!$F$16</f>
        <v>0</v>
      </c>
      <c r="M406" s="36">
        <f>SUMIFS(СВЦЭМ!$K$40:$K$783,СВЦЭМ!$A$40:$A$783,$A406,СВЦЭМ!$B$40:$B$783,M$402)+'СЕТ СН'!$F$16</f>
        <v>0</v>
      </c>
      <c r="N406" s="36">
        <f>SUMIFS(СВЦЭМ!$K$40:$K$783,СВЦЭМ!$A$40:$A$783,$A406,СВЦЭМ!$B$40:$B$783,N$402)+'СЕТ СН'!$F$16</f>
        <v>0</v>
      </c>
      <c r="O406" s="36">
        <f>SUMIFS(СВЦЭМ!$K$40:$K$783,СВЦЭМ!$A$40:$A$783,$A406,СВЦЭМ!$B$40:$B$783,O$402)+'СЕТ СН'!$F$16</f>
        <v>0</v>
      </c>
      <c r="P406" s="36">
        <f>SUMIFS(СВЦЭМ!$K$40:$K$783,СВЦЭМ!$A$40:$A$783,$A406,СВЦЭМ!$B$40:$B$783,P$402)+'СЕТ СН'!$F$16</f>
        <v>0</v>
      </c>
      <c r="Q406" s="36">
        <f>SUMIFS(СВЦЭМ!$K$40:$K$783,СВЦЭМ!$A$40:$A$783,$A406,СВЦЭМ!$B$40:$B$783,Q$402)+'СЕТ СН'!$F$16</f>
        <v>0</v>
      </c>
      <c r="R406" s="36">
        <f>SUMIFS(СВЦЭМ!$K$40:$K$783,СВЦЭМ!$A$40:$A$783,$A406,СВЦЭМ!$B$40:$B$783,R$402)+'СЕТ СН'!$F$16</f>
        <v>0</v>
      </c>
      <c r="S406" s="36">
        <f>SUMIFS(СВЦЭМ!$K$40:$K$783,СВЦЭМ!$A$40:$A$783,$A406,СВЦЭМ!$B$40:$B$783,S$402)+'СЕТ СН'!$F$16</f>
        <v>0</v>
      </c>
      <c r="T406" s="36">
        <f>SUMIFS(СВЦЭМ!$K$40:$K$783,СВЦЭМ!$A$40:$A$783,$A406,СВЦЭМ!$B$40:$B$783,T$402)+'СЕТ СН'!$F$16</f>
        <v>0</v>
      </c>
      <c r="U406" s="36">
        <f>SUMIFS(СВЦЭМ!$K$40:$K$783,СВЦЭМ!$A$40:$A$783,$A406,СВЦЭМ!$B$40:$B$783,U$402)+'СЕТ СН'!$F$16</f>
        <v>0</v>
      </c>
      <c r="V406" s="36">
        <f>SUMIFS(СВЦЭМ!$K$40:$K$783,СВЦЭМ!$A$40:$A$783,$A406,СВЦЭМ!$B$40:$B$783,V$402)+'СЕТ СН'!$F$16</f>
        <v>0</v>
      </c>
      <c r="W406" s="36">
        <f>SUMIFS(СВЦЭМ!$K$40:$K$783,СВЦЭМ!$A$40:$A$783,$A406,СВЦЭМ!$B$40:$B$783,W$402)+'СЕТ СН'!$F$16</f>
        <v>0</v>
      </c>
      <c r="X406" s="36">
        <f>SUMIFS(СВЦЭМ!$K$40:$K$783,СВЦЭМ!$A$40:$A$783,$A406,СВЦЭМ!$B$40:$B$783,X$402)+'СЕТ СН'!$F$16</f>
        <v>0</v>
      </c>
      <c r="Y406" s="36">
        <f>SUMIFS(СВЦЭМ!$K$40:$K$783,СВЦЭМ!$A$40:$A$783,$A406,СВЦЭМ!$B$40:$B$783,Y$402)+'СЕТ СН'!$F$16</f>
        <v>0</v>
      </c>
    </row>
    <row r="407" spans="1:27" ht="15.75" hidden="1" x14ac:dyDescent="0.2">
      <c r="A407" s="35">
        <f t="shared" si="11"/>
        <v>45478</v>
      </c>
      <c r="B407" s="36">
        <f>SUMIFS(СВЦЭМ!$K$40:$K$783,СВЦЭМ!$A$40:$A$783,$A407,СВЦЭМ!$B$40:$B$783,B$402)+'СЕТ СН'!$F$16</f>
        <v>0</v>
      </c>
      <c r="C407" s="36">
        <f>SUMIFS(СВЦЭМ!$K$40:$K$783,СВЦЭМ!$A$40:$A$783,$A407,СВЦЭМ!$B$40:$B$783,C$402)+'СЕТ СН'!$F$16</f>
        <v>0</v>
      </c>
      <c r="D407" s="36">
        <f>SUMIFS(СВЦЭМ!$K$40:$K$783,СВЦЭМ!$A$40:$A$783,$A407,СВЦЭМ!$B$40:$B$783,D$402)+'СЕТ СН'!$F$16</f>
        <v>0</v>
      </c>
      <c r="E407" s="36">
        <f>SUMIFS(СВЦЭМ!$K$40:$K$783,СВЦЭМ!$A$40:$A$783,$A407,СВЦЭМ!$B$40:$B$783,E$402)+'СЕТ СН'!$F$16</f>
        <v>0</v>
      </c>
      <c r="F407" s="36">
        <f>SUMIFS(СВЦЭМ!$K$40:$K$783,СВЦЭМ!$A$40:$A$783,$A407,СВЦЭМ!$B$40:$B$783,F$402)+'СЕТ СН'!$F$16</f>
        <v>0</v>
      </c>
      <c r="G407" s="36">
        <f>SUMIFS(СВЦЭМ!$K$40:$K$783,СВЦЭМ!$A$40:$A$783,$A407,СВЦЭМ!$B$40:$B$783,G$402)+'СЕТ СН'!$F$16</f>
        <v>0</v>
      </c>
      <c r="H407" s="36">
        <f>SUMIFS(СВЦЭМ!$K$40:$K$783,СВЦЭМ!$A$40:$A$783,$A407,СВЦЭМ!$B$40:$B$783,H$402)+'СЕТ СН'!$F$16</f>
        <v>0</v>
      </c>
      <c r="I407" s="36">
        <f>SUMIFS(СВЦЭМ!$K$40:$K$783,СВЦЭМ!$A$40:$A$783,$A407,СВЦЭМ!$B$40:$B$783,I$402)+'СЕТ СН'!$F$16</f>
        <v>0</v>
      </c>
      <c r="J407" s="36">
        <f>SUMIFS(СВЦЭМ!$K$40:$K$783,СВЦЭМ!$A$40:$A$783,$A407,СВЦЭМ!$B$40:$B$783,J$402)+'СЕТ СН'!$F$16</f>
        <v>0</v>
      </c>
      <c r="K407" s="36">
        <f>SUMIFS(СВЦЭМ!$K$40:$K$783,СВЦЭМ!$A$40:$A$783,$A407,СВЦЭМ!$B$40:$B$783,K$402)+'СЕТ СН'!$F$16</f>
        <v>0</v>
      </c>
      <c r="L407" s="36">
        <f>SUMIFS(СВЦЭМ!$K$40:$K$783,СВЦЭМ!$A$40:$A$783,$A407,СВЦЭМ!$B$40:$B$783,L$402)+'СЕТ СН'!$F$16</f>
        <v>0</v>
      </c>
      <c r="M407" s="36">
        <f>SUMIFS(СВЦЭМ!$K$40:$K$783,СВЦЭМ!$A$40:$A$783,$A407,СВЦЭМ!$B$40:$B$783,M$402)+'СЕТ СН'!$F$16</f>
        <v>0</v>
      </c>
      <c r="N407" s="36">
        <f>SUMIFS(СВЦЭМ!$K$40:$K$783,СВЦЭМ!$A$40:$A$783,$A407,СВЦЭМ!$B$40:$B$783,N$402)+'СЕТ СН'!$F$16</f>
        <v>0</v>
      </c>
      <c r="O407" s="36">
        <f>SUMIFS(СВЦЭМ!$K$40:$K$783,СВЦЭМ!$A$40:$A$783,$A407,СВЦЭМ!$B$40:$B$783,O$402)+'СЕТ СН'!$F$16</f>
        <v>0</v>
      </c>
      <c r="P407" s="36">
        <f>SUMIFS(СВЦЭМ!$K$40:$K$783,СВЦЭМ!$A$40:$A$783,$A407,СВЦЭМ!$B$40:$B$783,P$402)+'СЕТ СН'!$F$16</f>
        <v>0</v>
      </c>
      <c r="Q407" s="36">
        <f>SUMIFS(СВЦЭМ!$K$40:$K$783,СВЦЭМ!$A$40:$A$783,$A407,СВЦЭМ!$B$40:$B$783,Q$402)+'СЕТ СН'!$F$16</f>
        <v>0</v>
      </c>
      <c r="R407" s="36">
        <f>SUMIFS(СВЦЭМ!$K$40:$K$783,СВЦЭМ!$A$40:$A$783,$A407,СВЦЭМ!$B$40:$B$783,R$402)+'СЕТ СН'!$F$16</f>
        <v>0</v>
      </c>
      <c r="S407" s="36">
        <f>SUMIFS(СВЦЭМ!$K$40:$K$783,СВЦЭМ!$A$40:$A$783,$A407,СВЦЭМ!$B$40:$B$783,S$402)+'СЕТ СН'!$F$16</f>
        <v>0</v>
      </c>
      <c r="T407" s="36">
        <f>SUMIFS(СВЦЭМ!$K$40:$K$783,СВЦЭМ!$A$40:$A$783,$A407,СВЦЭМ!$B$40:$B$783,T$402)+'СЕТ СН'!$F$16</f>
        <v>0</v>
      </c>
      <c r="U407" s="36">
        <f>SUMIFS(СВЦЭМ!$K$40:$K$783,СВЦЭМ!$A$40:$A$783,$A407,СВЦЭМ!$B$40:$B$783,U$402)+'СЕТ СН'!$F$16</f>
        <v>0</v>
      </c>
      <c r="V407" s="36">
        <f>SUMIFS(СВЦЭМ!$K$40:$K$783,СВЦЭМ!$A$40:$A$783,$A407,СВЦЭМ!$B$40:$B$783,V$402)+'СЕТ СН'!$F$16</f>
        <v>0</v>
      </c>
      <c r="W407" s="36">
        <f>SUMIFS(СВЦЭМ!$K$40:$K$783,СВЦЭМ!$A$40:$A$783,$A407,СВЦЭМ!$B$40:$B$783,W$402)+'СЕТ СН'!$F$16</f>
        <v>0</v>
      </c>
      <c r="X407" s="36">
        <f>SUMIFS(СВЦЭМ!$K$40:$K$783,СВЦЭМ!$A$40:$A$783,$A407,СВЦЭМ!$B$40:$B$783,X$402)+'СЕТ СН'!$F$16</f>
        <v>0</v>
      </c>
      <c r="Y407" s="36">
        <f>SUMIFS(СВЦЭМ!$K$40:$K$783,СВЦЭМ!$A$40:$A$783,$A407,СВЦЭМ!$B$40:$B$783,Y$402)+'СЕТ СН'!$F$16</f>
        <v>0</v>
      </c>
    </row>
    <row r="408" spans="1:27" ht="15.75" hidden="1" x14ac:dyDescent="0.2">
      <c r="A408" s="35">
        <f t="shared" si="11"/>
        <v>45479</v>
      </c>
      <c r="B408" s="36">
        <f>SUMIFS(СВЦЭМ!$K$40:$K$783,СВЦЭМ!$A$40:$A$783,$A408,СВЦЭМ!$B$40:$B$783,B$402)+'СЕТ СН'!$F$16</f>
        <v>0</v>
      </c>
      <c r="C408" s="36">
        <f>SUMIFS(СВЦЭМ!$K$40:$K$783,СВЦЭМ!$A$40:$A$783,$A408,СВЦЭМ!$B$40:$B$783,C$402)+'СЕТ СН'!$F$16</f>
        <v>0</v>
      </c>
      <c r="D408" s="36">
        <f>SUMIFS(СВЦЭМ!$K$40:$K$783,СВЦЭМ!$A$40:$A$783,$A408,СВЦЭМ!$B$40:$B$783,D$402)+'СЕТ СН'!$F$16</f>
        <v>0</v>
      </c>
      <c r="E408" s="36">
        <f>SUMIFS(СВЦЭМ!$K$40:$K$783,СВЦЭМ!$A$40:$A$783,$A408,СВЦЭМ!$B$40:$B$783,E$402)+'СЕТ СН'!$F$16</f>
        <v>0</v>
      </c>
      <c r="F408" s="36">
        <f>SUMIFS(СВЦЭМ!$K$40:$K$783,СВЦЭМ!$A$40:$A$783,$A408,СВЦЭМ!$B$40:$B$783,F$402)+'СЕТ СН'!$F$16</f>
        <v>0</v>
      </c>
      <c r="G408" s="36">
        <f>SUMIFS(СВЦЭМ!$K$40:$K$783,СВЦЭМ!$A$40:$A$783,$A408,СВЦЭМ!$B$40:$B$783,G$402)+'СЕТ СН'!$F$16</f>
        <v>0</v>
      </c>
      <c r="H408" s="36">
        <f>SUMIFS(СВЦЭМ!$K$40:$K$783,СВЦЭМ!$A$40:$A$783,$A408,СВЦЭМ!$B$40:$B$783,H$402)+'СЕТ СН'!$F$16</f>
        <v>0</v>
      </c>
      <c r="I408" s="36">
        <f>SUMIFS(СВЦЭМ!$K$40:$K$783,СВЦЭМ!$A$40:$A$783,$A408,СВЦЭМ!$B$40:$B$783,I$402)+'СЕТ СН'!$F$16</f>
        <v>0</v>
      </c>
      <c r="J408" s="36">
        <f>SUMIFS(СВЦЭМ!$K$40:$K$783,СВЦЭМ!$A$40:$A$783,$A408,СВЦЭМ!$B$40:$B$783,J$402)+'СЕТ СН'!$F$16</f>
        <v>0</v>
      </c>
      <c r="K408" s="36">
        <f>SUMIFS(СВЦЭМ!$K$40:$K$783,СВЦЭМ!$A$40:$A$783,$A408,СВЦЭМ!$B$40:$B$783,K$402)+'СЕТ СН'!$F$16</f>
        <v>0</v>
      </c>
      <c r="L408" s="36">
        <f>SUMIFS(СВЦЭМ!$K$40:$K$783,СВЦЭМ!$A$40:$A$783,$A408,СВЦЭМ!$B$40:$B$783,L$402)+'СЕТ СН'!$F$16</f>
        <v>0</v>
      </c>
      <c r="M408" s="36">
        <f>SUMIFS(СВЦЭМ!$K$40:$K$783,СВЦЭМ!$A$40:$A$783,$A408,СВЦЭМ!$B$40:$B$783,M$402)+'СЕТ СН'!$F$16</f>
        <v>0</v>
      </c>
      <c r="N408" s="36">
        <f>SUMIFS(СВЦЭМ!$K$40:$K$783,СВЦЭМ!$A$40:$A$783,$A408,СВЦЭМ!$B$40:$B$783,N$402)+'СЕТ СН'!$F$16</f>
        <v>0</v>
      </c>
      <c r="O408" s="36">
        <f>SUMIFS(СВЦЭМ!$K$40:$K$783,СВЦЭМ!$A$40:$A$783,$A408,СВЦЭМ!$B$40:$B$783,O$402)+'СЕТ СН'!$F$16</f>
        <v>0</v>
      </c>
      <c r="P408" s="36">
        <f>SUMIFS(СВЦЭМ!$K$40:$K$783,СВЦЭМ!$A$40:$A$783,$A408,СВЦЭМ!$B$40:$B$783,P$402)+'СЕТ СН'!$F$16</f>
        <v>0</v>
      </c>
      <c r="Q408" s="36">
        <f>SUMIFS(СВЦЭМ!$K$40:$K$783,СВЦЭМ!$A$40:$A$783,$A408,СВЦЭМ!$B$40:$B$783,Q$402)+'СЕТ СН'!$F$16</f>
        <v>0</v>
      </c>
      <c r="R408" s="36">
        <f>SUMIFS(СВЦЭМ!$K$40:$K$783,СВЦЭМ!$A$40:$A$783,$A408,СВЦЭМ!$B$40:$B$783,R$402)+'СЕТ СН'!$F$16</f>
        <v>0</v>
      </c>
      <c r="S408" s="36">
        <f>SUMIFS(СВЦЭМ!$K$40:$K$783,СВЦЭМ!$A$40:$A$783,$A408,СВЦЭМ!$B$40:$B$783,S$402)+'СЕТ СН'!$F$16</f>
        <v>0</v>
      </c>
      <c r="T408" s="36">
        <f>SUMIFS(СВЦЭМ!$K$40:$K$783,СВЦЭМ!$A$40:$A$783,$A408,СВЦЭМ!$B$40:$B$783,T$402)+'СЕТ СН'!$F$16</f>
        <v>0</v>
      </c>
      <c r="U408" s="36">
        <f>SUMIFS(СВЦЭМ!$K$40:$K$783,СВЦЭМ!$A$40:$A$783,$A408,СВЦЭМ!$B$40:$B$783,U$402)+'СЕТ СН'!$F$16</f>
        <v>0</v>
      </c>
      <c r="V408" s="36">
        <f>SUMIFS(СВЦЭМ!$K$40:$K$783,СВЦЭМ!$A$40:$A$783,$A408,СВЦЭМ!$B$40:$B$783,V$402)+'СЕТ СН'!$F$16</f>
        <v>0</v>
      </c>
      <c r="W408" s="36">
        <f>SUMIFS(СВЦЭМ!$K$40:$K$783,СВЦЭМ!$A$40:$A$783,$A408,СВЦЭМ!$B$40:$B$783,W$402)+'СЕТ СН'!$F$16</f>
        <v>0</v>
      </c>
      <c r="X408" s="36">
        <f>SUMIFS(СВЦЭМ!$K$40:$K$783,СВЦЭМ!$A$40:$A$783,$A408,СВЦЭМ!$B$40:$B$783,X$402)+'СЕТ СН'!$F$16</f>
        <v>0</v>
      </c>
      <c r="Y408" s="36">
        <f>SUMIFS(СВЦЭМ!$K$40:$K$783,СВЦЭМ!$A$40:$A$783,$A408,СВЦЭМ!$B$40:$B$783,Y$402)+'СЕТ СН'!$F$16</f>
        <v>0</v>
      </c>
    </row>
    <row r="409" spans="1:27" ht="15.75" hidden="1" x14ac:dyDescent="0.2">
      <c r="A409" s="35">
        <f t="shared" si="11"/>
        <v>45480</v>
      </c>
      <c r="B409" s="36">
        <f>SUMIFS(СВЦЭМ!$K$40:$K$783,СВЦЭМ!$A$40:$A$783,$A409,СВЦЭМ!$B$40:$B$783,B$402)+'СЕТ СН'!$F$16</f>
        <v>0</v>
      </c>
      <c r="C409" s="36">
        <f>SUMIFS(СВЦЭМ!$K$40:$K$783,СВЦЭМ!$A$40:$A$783,$A409,СВЦЭМ!$B$40:$B$783,C$402)+'СЕТ СН'!$F$16</f>
        <v>0</v>
      </c>
      <c r="D409" s="36">
        <f>SUMIFS(СВЦЭМ!$K$40:$K$783,СВЦЭМ!$A$40:$A$783,$A409,СВЦЭМ!$B$40:$B$783,D$402)+'СЕТ СН'!$F$16</f>
        <v>0</v>
      </c>
      <c r="E409" s="36">
        <f>SUMIFS(СВЦЭМ!$K$40:$K$783,СВЦЭМ!$A$40:$A$783,$A409,СВЦЭМ!$B$40:$B$783,E$402)+'СЕТ СН'!$F$16</f>
        <v>0</v>
      </c>
      <c r="F409" s="36">
        <f>SUMIFS(СВЦЭМ!$K$40:$K$783,СВЦЭМ!$A$40:$A$783,$A409,СВЦЭМ!$B$40:$B$783,F$402)+'СЕТ СН'!$F$16</f>
        <v>0</v>
      </c>
      <c r="G409" s="36">
        <f>SUMIFS(СВЦЭМ!$K$40:$K$783,СВЦЭМ!$A$40:$A$783,$A409,СВЦЭМ!$B$40:$B$783,G$402)+'СЕТ СН'!$F$16</f>
        <v>0</v>
      </c>
      <c r="H409" s="36">
        <f>SUMIFS(СВЦЭМ!$K$40:$K$783,СВЦЭМ!$A$40:$A$783,$A409,СВЦЭМ!$B$40:$B$783,H$402)+'СЕТ СН'!$F$16</f>
        <v>0</v>
      </c>
      <c r="I409" s="36">
        <f>SUMIFS(СВЦЭМ!$K$40:$K$783,СВЦЭМ!$A$40:$A$783,$A409,СВЦЭМ!$B$40:$B$783,I$402)+'СЕТ СН'!$F$16</f>
        <v>0</v>
      </c>
      <c r="J409" s="36">
        <f>SUMIFS(СВЦЭМ!$K$40:$K$783,СВЦЭМ!$A$40:$A$783,$A409,СВЦЭМ!$B$40:$B$783,J$402)+'СЕТ СН'!$F$16</f>
        <v>0</v>
      </c>
      <c r="K409" s="36">
        <f>SUMIFS(СВЦЭМ!$K$40:$K$783,СВЦЭМ!$A$40:$A$783,$A409,СВЦЭМ!$B$40:$B$783,K$402)+'СЕТ СН'!$F$16</f>
        <v>0</v>
      </c>
      <c r="L409" s="36">
        <f>SUMIFS(СВЦЭМ!$K$40:$K$783,СВЦЭМ!$A$40:$A$783,$A409,СВЦЭМ!$B$40:$B$783,L$402)+'СЕТ СН'!$F$16</f>
        <v>0</v>
      </c>
      <c r="M409" s="36">
        <f>SUMIFS(СВЦЭМ!$K$40:$K$783,СВЦЭМ!$A$40:$A$783,$A409,СВЦЭМ!$B$40:$B$783,M$402)+'СЕТ СН'!$F$16</f>
        <v>0</v>
      </c>
      <c r="N409" s="36">
        <f>SUMIFS(СВЦЭМ!$K$40:$K$783,СВЦЭМ!$A$40:$A$783,$A409,СВЦЭМ!$B$40:$B$783,N$402)+'СЕТ СН'!$F$16</f>
        <v>0</v>
      </c>
      <c r="O409" s="36">
        <f>SUMIFS(СВЦЭМ!$K$40:$K$783,СВЦЭМ!$A$40:$A$783,$A409,СВЦЭМ!$B$40:$B$783,O$402)+'СЕТ СН'!$F$16</f>
        <v>0</v>
      </c>
      <c r="P409" s="36">
        <f>SUMIFS(СВЦЭМ!$K$40:$K$783,СВЦЭМ!$A$40:$A$783,$A409,СВЦЭМ!$B$40:$B$783,P$402)+'СЕТ СН'!$F$16</f>
        <v>0</v>
      </c>
      <c r="Q409" s="36">
        <f>SUMIFS(СВЦЭМ!$K$40:$K$783,СВЦЭМ!$A$40:$A$783,$A409,СВЦЭМ!$B$40:$B$783,Q$402)+'СЕТ СН'!$F$16</f>
        <v>0</v>
      </c>
      <c r="R409" s="36">
        <f>SUMIFS(СВЦЭМ!$K$40:$K$783,СВЦЭМ!$A$40:$A$783,$A409,СВЦЭМ!$B$40:$B$783,R$402)+'СЕТ СН'!$F$16</f>
        <v>0</v>
      </c>
      <c r="S409" s="36">
        <f>SUMIFS(СВЦЭМ!$K$40:$K$783,СВЦЭМ!$A$40:$A$783,$A409,СВЦЭМ!$B$40:$B$783,S$402)+'СЕТ СН'!$F$16</f>
        <v>0</v>
      </c>
      <c r="T409" s="36">
        <f>SUMIFS(СВЦЭМ!$K$40:$K$783,СВЦЭМ!$A$40:$A$783,$A409,СВЦЭМ!$B$40:$B$783,T$402)+'СЕТ СН'!$F$16</f>
        <v>0</v>
      </c>
      <c r="U409" s="36">
        <f>SUMIFS(СВЦЭМ!$K$40:$K$783,СВЦЭМ!$A$40:$A$783,$A409,СВЦЭМ!$B$40:$B$783,U$402)+'СЕТ СН'!$F$16</f>
        <v>0</v>
      </c>
      <c r="V409" s="36">
        <f>SUMIFS(СВЦЭМ!$K$40:$K$783,СВЦЭМ!$A$40:$A$783,$A409,СВЦЭМ!$B$40:$B$783,V$402)+'СЕТ СН'!$F$16</f>
        <v>0</v>
      </c>
      <c r="W409" s="36">
        <f>SUMIFS(СВЦЭМ!$K$40:$K$783,СВЦЭМ!$A$40:$A$783,$A409,СВЦЭМ!$B$40:$B$783,W$402)+'СЕТ СН'!$F$16</f>
        <v>0</v>
      </c>
      <c r="X409" s="36">
        <f>SUMIFS(СВЦЭМ!$K$40:$K$783,СВЦЭМ!$A$40:$A$783,$A409,СВЦЭМ!$B$40:$B$783,X$402)+'СЕТ СН'!$F$16</f>
        <v>0</v>
      </c>
      <c r="Y409" s="36">
        <f>SUMIFS(СВЦЭМ!$K$40:$K$783,СВЦЭМ!$A$40:$A$783,$A409,СВЦЭМ!$B$40:$B$783,Y$402)+'СЕТ СН'!$F$16</f>
        <v>0</v>
      </c>
    </row>
    <row r="410" spans="1:27" ht="15.75" hidden="1" x14ac:dyDescent="0.2">
      <c r="A410" s="35">
        <f t="shared" si="11"/>
        <v>45481</v>
      </c>
      <c r="B410" s="36">
        <f>SUMIFS(СВЦЭМ!$K$40:$K$783,СВЦЭМ!$A$40:$A$783,$A410,СВЦЭМ!$B$40:$B$783,B$402)+'СЕТ СН'!$F$16</f>
        <v>0</v>
      </c>
      <c r="C410" s="36">
        <f>SUMIFS(СВЦЭМ!$K$40:$K$783,СВЦЭМ!$A$40:$A$783,$A410,СВЦЭМ!$B$40:$B$783,C$402)+'СЕТ СН'!$F$16</f>
        <v>0</v>
      </c>
      <c r="D410" s="36">
        <f>SUMIFS(СВЦЭМ!$K$40:$K$783,СВЦЭМ!$A$40:$A$783,$A410,СВЦЭМ!$B$40:$B$783,D$402)+'СЕТ СН'!$F$16</f>
        <v>0</v>
      </c>
      <c r="E410" s="36">
        <f>SUMIFS(СВЦЭМ!$K$40:$K$783,СВЦЭМ!$A$40:$A$783,$A410,СВЦЭМ!$B$40:$B$783,E$402)+'СЕТ СН'!$F$16</f>
        <v>0</v>
      </c>
      <c r="F410" s="36">
        <f>SUMIFS(СВЦЭМ!$K$40:$K$783,СВЦЭМ!$A$40:$A$783,$A410,СВЦЭМ!$B$40:$B$783,F$402)+'СЕТ СН'!$F$16</f>
        <v>0</v>
      </c>
      <c r="G410" s="36">
        <f>SUMIFS(СВЦЭМ!$K$40:$K$783,СВЦЭМ!$A$40:$A$783,$A410,СВЦЭМ!$B$40:$B$783,G$402)+'СЕТ СН'!$F$16</f>
        <v>0</v>
      </c>
      <c r="H410" s="36">
        <f>SUMIFS(СВЦЭМ!$K$40:$K$783,СВЦЭМ!$A$40:$A$783,$A410,СВЦЭМ!$B$40:$B$783,H$402)+'СЕТ СН'!$F$16</f>
        <v>0</v>
      </c>
      <c r="I410" s="36">
        <f>SUMIFS(СВЦЭМ!$K$40:$K$783,СВЦЭМ!$A$40:$A$783,$A410,СВЦЭМ!$B$40:$B$783,I$402)+'СЕТ СН'!$F$16</f>
        <v>0</v>
      </c>
      <c r="J410" s="36">
        <f>SUMIFS(СВЦЭМ!$K$40:$K$783,СВЦЭМ!$A$40:$A$783,$A410,СВЦЭМ!$B$40:$B$783,J$402)+'СЕТ СН'!$F$16</f>
        <v>0</v>
      </c>
      <c r="K410" s="36">
        <f>SUMIFS(СВЦЭМ!$K$40:$K$783,СВЦЭМ!$A$40:$A$783,$A410,СВЦЭМ!$B$40:$B$783,K$402)+'СЕТ СН'!$F$16</f>
        <v>0</v>
      </c>
      <c r="L410" s="36">
        <f>SUMIFS(СВЦЭМ!$K$40:$K$783,СВЦЭМ!$A$40:$A$783,$A410,СВЦЭМ!$B$40:$B$783,L$402)+'СЕТ СН'!$F$16</f>
        <v>0</v>
      </c>
      <c r="M410" s="36">
        <f>SUMIFS(СВЦЭМ!$K$40:$K$783,СВЦЭМ!$A$40:$A$783,$A410,СВЦЭМ!$B$40:$B$783,M$402)+'СЕТ СН'!$F$16</f>
        <v>0</v>
      </c>
      <c r="N410" s="36">
        <f>SUMIFS(СВЦЭМ!$K$40:$K$783,СВЦЭМ!$A$40:$A$783,$A410,СВЦЭМ!$B$40:$B$783,N$402)+'СЕТ СН'!$F$16</f>
        <v>0</v>
      </c>
      <c r="O410" s="36">
        <f>SUMIFS(СВЦЭМ!$K$40:$K$783,СВЦЭМ!$A$40:$A$783,$A410,СВЦЭМ!$B$40:$B$783,O$402)+'СЕТ СН'!$F$16</f>
        <v>0</v>
      </c>
      <c r="P410" s="36">
        <f>SUMIFS(СВЦЭМ!$K$40:$K$783,СВЦЭМ!$A$40:$A$783,$A410,СВЦЭМ!$B$40:$B$783,P$402)+'СЕТ СН'!$F$16</f>
        <v>0</v>
      </c>
      <c r="Q410" s="36">
        <f>SUMIFS(СВЦЭМ!$K$40:$K$783,СВЦЭМ!$A$40:$A$783,$A410,СВЦЭМ!$B$40:$B$783,Q$402)+'СЕТ СН'!$F$16</f>
        <v>0</v>
      </c>
      <c r="R410" s="36">
        <f>SUMIFS(СВЦЭМ!$K$40:$K$783,СВЦЭМ!$A$40:$A$783,$A410,СВЦЭМ!$B$40:$B$783,R$402)+'СЕТ СН'!$F$16</f>
        <v>0</v>
      </c>
      <c r="S410" s="36">
        <f>SUMIFS(СВЦЭМ!$K$40:$K$783,СВЦЭМ!$A$40:$A$783,$A410,СВЦЭМ!$B$40:$B$783,S$402)+'СЕТ СН'!$F$16</f>
        <v>0</v>
      </c>
      <c r="T410" s="36">
        <f>SUMIFS(СВЦЭМ!$K$40:$K$783,СВЦЭМ!$A$40:$A$783,$A410,СВЦЭМ!$B$40:$B$783,T$402)+'СЕТ СН'!$F$16</f>
        <v>0</v>
      </c>
      <c r="U410" s="36">
        <f>SUMIFS(СВЦЭМ!$K$40:$K$783,СВЦЭМ!$A$40:$A$783,$A410,СВЦЭМ!$B$40:$B$783,U$402)+'СЕТ СН'!$F$16</f>
        <v>0</v>
      </c>
      <c r="V410" s="36">
        <f>SUMIFS(СВЦЭМ!$K$40:$K$783,СВЦЭМ!$A$40:$A$783,$A410,СВЦЭМ!$B$40:$B$783,V$402)+'СЕТ СН'!$F$16</f>
        <v>0</v>
      </c>
      <c r="W410" s="36">
        <f>SUMIFS(СВЦЭМ!$K$40:$K$783,СВЦЭМ!$A$40:$A$783,$A410,СВЦЭМ!$B$40:$B$783,W$402)+'СЕТ СН'!$F$16</f>
        <v>0</v>
      </c>
      <c r="X410" s="36">
        <f>SUMIFS(СВЦЭМ!$K$40:$K$783,СВЦЭМ!$A$40:$A$783,$A410,СВЦЭМ!$B$40:$B$783,X$402)+'СЕТ СН'!$F$16</f>
        <v>0</v>
      </c>
      <c r="Y410" s="36">
        <f>SUMIFS(СВЦЭМ!$K$40:$K$783,СВЦЭМ!$A$40:$A$783,$A410,СВЦЭМ!$B$40:$B$783,Y$402)+'СЕТ СН'!$F$16</f>
        <v>0</v>
      </c>
    </row>
    <row r="411" spans="1:27" ht="15.75" hidden="1" x14ac:dyDescent="0.2">
      <c r="A411" s="35">
        <f t="shared" si="11"/>
        <v>45482</v>
      </c>
      <c r="B411" s="36">
        <f>SUMIFS(СВЦЭМ!$K$40:$K$783,СВЦЭМ!$A$40:$A$783,$A411,СВЦЭМ!$B$40:$B$783,B$402)+'СЕТ СН'!$F$16</f>
        <v>0</v>
      </c>
      <c r="C411" s="36">
        <f>SUMIFS(СВЦЭМ!$K$40:$K$783,СВЦЭМ!$A$40:$A$783,$A411,СВЦЭМ!$B$40:$B$783,C$402)+'СЕТ СН'!$F$16</f>
        <v>0</v>
      </c>
      <c r="D411" s="36">
        <f>SUMIFS(СВЦЭМ!$K$40:$K$783,СВЦЭМ!$A$40:$A$783,$A411,СВЦЭМ!$B$40:$B$783,D$402)+'СЕТ СН'!$F$16</f>
        <v>0</v>
      </c>
      <c r="E411" s="36">
        <f>SUMIFS(СВЦЭМ!$K$40:$K$783,СВЦЭМ!$A$40:$A$783,$A411,СВЦЭМ!$B$40:$B$783,E$402)+'СЕТ СН'!$F$16</f>
        <v>0</v>
      </c>
      <c r="F411" s="36">
        <f>SUMIFS(СВЦЭМ!$K$40:$K$783,СВЦЭМ!$A$40:$A$783,$A411,СВЦЭМ!$B$40:$B$783,F$402)+'СЕТ СН'!$F$16</f>
        <v>0</v>
      </c>
      <c r="G411" s="36">
        <f>SUMIFS(СВЦЭМ!$K$40:$K$783,СВЦЭМ!$A$40:$A$783,$A411,СВЦЭМ!$B$40:$B$783,G$402)+'СЕТ СН'!$F$16</f>
        <v>0</v>
      </c>
      <c r="H411" s="36">
        <f>SUMIFS(СВЦЭМ!$K$40:$K$783,СВЦЭМ!$A$40:$A$783,$A411,СВЦЭМ!$B$40:$B$783,H$402)+'СЕТ СН'!$F$16</f>
        <v>0</v>
      </c>
      <c r="I411" s="36">
        <f>SUMIFS(СВЦЭМ!$K$40:$K$783,СВЦЭМ!$A$40:$A$783,$A411,СВЦЭМ!$B$40:$B$783,I$402)+'СЕТ СН'!$F$16</f>
        <v>0</v>
      </c>
      <c r="J411" s="36">
        <f>SUMIFS(СВЦЭМ!$K$40:$K$783,СВЦЭМ!$A$40:$A$783,$A411,СВЦЭМ!$B$40:$B$783,J$402)+'СЕТ СН'!$F$16</f>
        <v>0</v>
      </c>
      <c r="K411" s="36">
        <f>SUMIFS(СВЦЭМ!$K$40:$K$783,СВЦЭМ!$A$40:$A$783,$A411,СВЦЭМ!$B$40:$B$783,K$402)+'СЕТ СН'!$F$16</f>
        <v>0</v>
      </c>
      <c r="L411" s="36">
        <f>SUMIFS(СВЦЭМ!$K$40:$K$783,СВЦЭМ!$A$40:$A$783,$A411,СВЦЭМ!$B$40:$B$783,L$402)+'СЕТ СН'!$F$16</f>
        <v>0</v>
      </c>
      <c r="M411" s="36">
        <f>SUMIFS(СВЦЭМ!$K$40:$K$783,СВЦЭМ!$A$40:$A$783,$A411,СВЦЭМ!$B$40:$B$783,M$402)+'СЕТ СН'!$F$16</f>
        <v>0</v>
      </c>
      <c r="N411" s="36">
        <f>SUMIFS(СВЦЭМ!$K$40:$K$783,СВЦЭМ!$A$40:$A$783,$A411,СВЦЭМ!$B$40:$B$783,N$402)+'СЕТ СН'!$F$16</f>
        <v>0</v>
      </c>
      <c r="O411" s="36">
        <f>SUMIFS(СВЦЭМ!$K$40:$K$783,СВЦЭМ!$A$40:$A$783,$A411,СВЦЭМ!$B$40:$B$783,O$402)+'СЕТ СН'!$F$16</f>
        <v>0</v>
      </c>
      <c r="P411" s="36">
        <f>SUMIFS(СВЦЭМ!$K$40:$K$783,СВЦЭМ!$A$40:$A$783,$A411,СВЦЭМ!$B$40:$B$783,P$402)+'СЕТ СН'!$F$16</f>
        <v>0</v>
      </c>
      <c r="Q411" s="36">
        <f>SUMIFS(СВЦЭМ!$K$40:$K$783,СВЦЭМ!$A$40:$A$783,$A411,СВЦЭМ!$B$40:$B$783,Q$402)+'СЕТ СН'!$F$16</f>
        <v>0</v>
      </c>
      <c r="R411" s="36">
        <f>SUMIFS(СВЦЭМ!$K$40:$K$783,СВЦЭМ!$A$40:$A$783,$A411,СВЦЭМ!$B$40:$B$783,R$402)+'СЕТ СН'!$F$16</f>
        <v>0</v>
      </c>
      <c r="S411" s="36">
        <f>SUMIFS(СВЦЭМ!$K$40:$K$783,СВЦЭМ!$A$40:$A$783,$A411,СВЦЭМ!$B$40:$B$783,S$402)+'СЕТ СН'!$F$16</f>
        <v>0</v>
      </c>
      <c r="T411" s="36">
        <f>SUMIFS(СВЦЭМ!$K$40:$K$783,СВЦЭМ!$A$40:$A$783,$A411,СВЦЭМ!$B$40:$B$783,T$402)+'СЕТ СН'!$F$16</f>
        <v>0</v>
      </c>
      <c r="U411" s="36">
        <f>SUMIFS(СВЦЭМ!$K$40:$K$783,СВЦЭМ!$A$40:$A$783,$A411,СВЦЭМ!$B$40:$B$783,U$402)+'СЕТ СН'!$F$16</f>
        <v>0</v>
      </c>
      <c r="V411" s="36">
        <f>SUMIFS(СВЦЭМ!$K$40:$K$783,СВЦЭМ!$A$40:$A$783,$A411,СВЦЭМ!$B$40:$B$783,V$402)+'СЕТ СН'!$F$16</f>
        <v>0</v>
      </c>
      <c r="W411" s="36">
        <f>SUMIFS(СВЦЭМ!$K$40:$K$783,СВЦЭМ!$A$40:$A$783,$A411,СВЦЭМ!$B$40:$B$783,W$402)+'СЕТ СН'!$F$16</f>
        <v>0</v>
      </c>
      <c r="X411" s="36">
        <f>SUMIFS(СВЦЭМ!$K$40:$K$783,СВЦЭМ!$A$40:$A$783,$A411,СВЦЭМ!$B$40:$B$783,X$402)+'СЕТ СН'!$F$16</f>
        <v>0</v>
      </c>
      <c r="Y411" s="36">
        <f>SUMIFS(СВЦЭМ!$K$40:$K$783,СВЦЭМ!$A$40:$A$783,$A411,СВЦЭМ!$B$40:$B$783,Y$402)+'СЕТ СН'!$F$16</f>
        <v>0</v>
      </c>
    </row>
    <row r="412" spans="1:27" ht="15.75" hidden="1" x14ac:dyDescent="0.2">
      <c r="A412" s="35">
        <f t="shared" si="11"/>
        <v>45483</v>
      </c>
      <c r="B412" s="36">
        <f>SUMIFS(СВЦЭМ!$K$40:$K$783,СВЦЭМ!$A$40:$A$783,$A412,СВЦЭМ!$B$40:$B$783,B$402)+'СЕТ СН'!$F$16</f>
        <v>0</v>
      </c>
      <c r="C412" s="36">
        <f>SUMIFS(СВЦЭМ!$K$40:$K$783,СВЦЭМ!$A$40:$A$783,$A412,СВЦЭМ!$B$40:$B$783,C$402)+'СЕТ СН'!$F$16</f>
        <v>0</v>
      </c>
      <c r="D412" s="36">
        <f>SUMIFS(СВЦЭМ!$K$40:$K$783,СВЦЭМ!$A$40:$A$783,$A412,СВЦЭМ!$B$40:$B$783,D$402)+'СЕТ СН'!$F$16</f>
        <v>0</v>
      </c>
      <c r="E412" s="36">
        <f>SUMIFS(СВЦЭМ!$K$40:$K$783,СВЦЭМ!$A$40:$A$783,$A412,СВЦЭМ!$B$40:$B$783,E$402)+'СЕТ СН'!$F$16</f>
        <v>0</v>
      </c>
      <c r="F412" s="36">
        <f>SUMIFS(СВЦЭМ!$K$40:$K$783,СВЦЭМ!$A$40:$A$783,$A412,СВЦЭМ!$B$40:$B$783,F$402)+'СЕТ СН'!$F$16</f>
        <v>0</v>
      </c>
      <c r="G412" s="36">
        <f>SUMIFS(СВЦЭМ!$K$40:$K$783,СВЦЭМ!$A$40:$A$783,$A412,СВЦЭМ!$B$40:$B$783,G$402)+'СЕТ СН'!$F$16</f>
        <v>0</v>
      </c>
      <c r="H412" s="36">
        <f>SUMIFS(СВЦЭМ!$K$40:$K$783,СВЦЭМ!$A$40:$A$783,$A412,СВЦЭМ!$B$40:$B$783,H$402)+'СЕТ СН'!$F$16</f>
        <v>0</v>
      </c>
      <c r="I412" s="36">
        <f>SUMIFS(СВЦЭМ!$K$40:$K$783,СВЦЭМ!$A$40:$A$783,$A412,СВЦЭМ!$B$40:$B$783,I$402)+'СЕТ СН'!$F$16</f>
        <v>0</v>
      </c>
      <c r="J412" s="36">
        <f>SUMIFS(СВЦЭМ!$K$40:$K$783,СВЦЭМ!$A$40:$A$783,$A412,СВЦЭМ!$B$40:$B$783,J$402)+'СЕТ СН'!$F$16</f>
        <v>0</v>
      </c>
      <c r="K412" s="36">
        <f>SUMIFS(СВЦЭМ!$K$40:$K$783,СВЦЭМ!$A$40:$A$783,$A412,СВЦЭМ!$B$40:$B$783,K$402)+'СЕТ СН'!$F$16</f>
        <v>0</v>
      </c>
      <c r="L412" s="36">
        <f>SUMIFS(СВЦЭМ!$K$40:$K$783,СВЦЭМ!$A$40:$A$783,$A412,СВЦЭМ!$B$40:$B$783,L$402)+'СЕТ СН'!$F$16</f>
        <v>0</v>
      </c>
      <c r="M412" s="36">
        <f>SUMIFS(СВЦЭМ!$K$40:$K$783,СВЦЭМ!$A$40:$A$783,$A412,СВЦЭМ!$B$40:$B$783,M$402)+'СЕТ СН'!$F$16</f>
        <v>0</v>
      </c>
      <c r="N412" s="36">
        <f>SUMIFS(СВЦЭМ!$K$40:$K$783,СВЦЭМ!$A$40:$A$783,$A412,СВЦЭМ!$B$40:$B$783,N$402)+'СЕТ СН'!$F$16</f>
        <v>0</v>
      </c>
      <c r="O412" s="36">
        <f>SUMIFS(СВЦЭМ!$K$40:$K$783,СВЦЭМ!$A$40:$A$783,$A412,СВЦЭМ!$B$40:$B$783,O$402)+'СЕТ СН'!$F$16</f>
        <v>0</v>
      </c>
      <c r="P412" s="36">
        <f>SUMIFS(СВЦЭМ!$K$40:$K$783,СВЦЭМ!$A$40:$A$783,$A412,СВЦЭМ!$B$40:$B$783,P$402)+'СЕТ СН'!$F$16</f>
        <v>0</v>
      </c>
      <c r="Q412" s="36">
        <f>SUMIFS(СВЦЭМ!$K$40:$K$783,СВЦЭМ!$A$40:$A$783,$A412,СВЦЭМ!$B$40:$B$783,Q$402)+'СЕТ СН'!$F$16</f>
        <v>0</v>
      </c>
      <c r="R412" s="36">
        <f>SUMIFS(СВЦЭМ!$K$40:$K$783,СВЦЭМ!$A$40:$A$783,$A412,СВЦЭМ!$B$40:$B$783,R$402)+'СЕТ СН'!$F$16</f>
        <v>0</v>
      </c>
      <c r="S412" s="36">
        <f>SUMIFS(СВЦЭМ!$K$40:$K$783,СВЦЭМ!$A$40:$A$783,$A412,СВЦЭМ!$B$40:$B$783,S$402)+'СЕТ СН'!$F$16</f>
        <v>0</v>
      </c>
      <c r="T412" s="36">
        <f>SUMIFS(СВЦЭМ!$K$40:$K$783,СВЦЭМ!$A$40:$A$783,$A412,СВЦЭМ!$B$40:$B$783,T$402)+'СЕТ СН'!$F$16</f>
        <v>0</v>
      </c>
      <c r="U412" s="36">
        <f>SUMIFS(СВЦЭМ!$K$40:$K$783,СВЦЭМ!$A$40:$A$783,$A412,СВЦЭМ!$B$40:$B$783,U$402)+'СЕТ СН'!$F$16</f>
        <v>0</v>
      </c>
      <c r="V412" s="36">
        <f>SUMIFS(СВЦЭМ!$K$40:$K$783,СВЦЭМ!$A$40:$A$783,$A412,СВЦЭМ!$B$40:$B$783,V$402)+'СЕТ СН'!$F$16</f>
        <v>0</v>
      </c>
      <c r="W412" s="36">
        <f>SUMIFS(СВЦЭМ!$K$40:$K$783,СВЦЭМ!$A$40:$A$783,$A412,СВЦЭМ!$B$40:$B$783,W$402)+'СЕТ СН'!$F$16</f>
        <v>0</v>
      </c>
      <c r="X412" s="36">
        <f>SUMIFS(СВЦЭМ!$K$40:$K$783,СВЦЭМ!$A$40:$A$783,$A412,СВЦЭМ!$B$40:$B$783,X$402)+'СЕТ СН'!$F$16</f>
        <v>0</v>
      </c>
      <c r="Y412" s="36">
        <f>SUMIFS(СВЦЭМ!$K$40:$K$783,СВЦЭМ!$A$40:$A$783,$A412,СВЦЭМ!$B$40:$B$783,Y$402)+'СЕТ СН'!$F$16</f>
        <v>0</v>
      </c>
    </row>
    <row r="413" spans="1:27" ht="15.75" hidden="1" x14ac:dyDescent="0.2">
      <c r="A413" s="35">
        <f t="shared" si="11"/>
        <v>45484</v>
      </c>
      <c r="B413" s="36">
        <f>SUMIFS(СВЦЭМ!$K$40:$K$783,СВЦЭМ!$A$40:$A$783,$A413,СВЦЭМ!$B$40:$B$783,B$402)+'СЕТ СН'!$F$16</f>
        <v>0</v>
      </c>
      <c r="C413" s="36">
        <f>SUMIFS(СВЦЭМ!$K$40:$K$783,СВЦЭМ!$A$40:$A$783,$A413,СВЦЭМ!$B$40:$B$783,C$402)+'СЕТ СН'!$F$16</f>
        <v>0</v>
      </c>
      <c r="D413" s="36">
        <f>SUMIFS(СВЦЭМ!$K$40:$K$783,СВЦЭМ!$A$40:$A$783,$A413,СВЦЭМ!$B$40:$B$783,D$402)+'СЕТ СН'!$F$16</f>
        <v>0</v>
      </c>
      <c r="E413" s="36">
        <f>SUMIFS(СВЦЭМ!$K$40:$K$783,СВЦЭМ!$A$40:$A$783,$A413,СВЦЭМ!$B$40:$B$783,E$402)+'СЕТ СН'!$F$16</f>
        <v>0</v>
      </c>
      <c r="F413" s="36">
        <f>SUMIFS(СВЦЭМ!$K$40:$K$783,СВЦЭМ!$A$40:$A$783,$A413,СВЦЭМ!$B$40:$B$783,F$402)+'СЕТ СН'!$F$16</f>
        <v>0</v>
      </c>
      <c r="G413" s="36">
        <f>SUMIFS(СВЦЭМ!$K$40:$K$783,СВЦЭМ!$A$40:$A$783,$A413,СВЦЭМ!$B$40:$B$783,G$402)+'СЕТ СН'!$F$16</f>
        <v>0</v>
      </c>
      <c r="H413" s="36">
        <f>SUMIFS(СВЦЭМ!$K$40:$K$783,СВЦЭМ!$A$40:$A$783,$A413,СВЦЭМ!$B$40:$B$783,H$402)+'СЕТ СН'!$F$16</f>
        <v>0</v>
      </c>
      <c r="I413" s="36">
        <f>SUMIFS(СВЦЭМ!$K$40:$K$783,СВЦЭМ!$A$40:$A$783,$A413,СВЦЭМ!$B$40:$B$783,I$402)+'СЕТ СН'!$F$16</f>
        <v>0</v>
      </c>
      <c r="J413" s="36">
        <f>SUMIFS(СВЦЭМ!$K$40:$K$783,СВЦЭМ!$A$40:$A$783,$A413,СВЦЭМ!$B$40:$B$783,J$402)+'СЕТ СН'!$F$16</f>
        <v>0</v>
      </c>
      <c r="K413" s="36">
        <f>SUMIFS(СВЦЭМ!$K$40:$K$783,СВЦЭМ!$A$40:$A$783,$A413,СВЦЭМ!$B$40:$B$783,K$402)+'СЕТ СН'!$F$16</f>
        <v>0</v>
      </c>
      <c r="L413" s="36">
        <f>SUMIFS(СВЦЭМ!$K$40:$K$783,СВЦЭМ!$A$40:$A$783,$A413,СВЦЭМ!$B$40:$B$783,L$402)+'СЕТ СН'!$F$16</f>
        <v>0</v>
      </c>
      <c r="M413" s="36">
        <f>SUMIFS(СВЦЭМ!$K$40:$K$783,СВЦЭМ!$A$40:$A$783,$A413,СВЦЭМ!$B$40:$B$783,M$402)+'СЕТ СН'!$F$16</f>
        <v>0</v>
      </c>
      <c r="N413" s="36">
        <f>SUMIFS(СВЦЭМ!$K$40:$K$783,СВЦЭМ!$A$40:$A$783,$A413,СВЦЭМ!$B$40:$B$783,N$402)+'СЕТ СН'!$F$16</f>
        <v>0</v>
      </c>
      <c r="O413" s="36">
        <f>SUMIFS(СВЦЭМ!$K$40:$K$783,СВЦЭМ!$A$40:$A$783,$A413,СВЦЭМ!$B$40:$B$783,O$402)+'СЕТ СН'!$F$16</f>
        <v>0</v>
      </c>
      <c r="P413" s="36">
        <f>SUMIFS(СВЦЭМ!$K$40:$K$783,СВЦЭМ!$A$40:$A$783,$A413,СВЦЭМ!$B$40:$B$783,P$402)+'СЕТ СН'!$F$16</f>
        <v>0</v>
      </c>
      <c r="Q413" s="36">
        <f>SUMIFS(СВЦЭМ!$K$40:$K$783,СВЦЭМ!$A$40:$A$783,$A413,СВЦЭМ!$B$40:$B$783,Q$402)+'СЕТ СН'!$F$16</f>
        <v>0</v>
      </c>
      <c r="R413" s="36">
        <f>SUMIFS(СВЦЭМ!$K$40:$K$783,СВЦЭМ!$A$40:$A$783,$A413,СВЦЭМ!$B$40:$B$783,R$402)+'СЕТ СН'!$F$16</f>
        <v>0</v>
      </c>
      <c r="S413" s="36">
        <f>SUMIFS(СВЦЭМ!$K$40:$K$783,СВЦЭМ!$A$40:$A$783,$A413,СВЦЭМ!$B$40:$B$783,S$402)+'СЕТ СН'!$F$16</f>
        <v>0</v>
      </c>
      <c r="T413" s="36">
        <f>SUMIFS(СВЦЭМ!$K$40:$K$783,СВЦЭМ!$A$40:$A$783,$A413,СВЦЭМ!$B$40:$B$783,T$402)+'СЕТ СН'!$F$16</f>
        <v>0</v>
      </c>
      <c r="U413" s="36">
        <f>SUMIFS(СВЦЭМ!$K$40:$K$783,СВЦЭМ!$A$40:$A$783,$A413,СВЦЭМ!$B$40:$B$783,U$402)+'СЕТ СН'!$F$16</f>
        <v>0</v>
      </c>
      <c r="V413" s="36">
        <f>SUMIFS(СВЦЭМ!$K$40:$K$783,СВЦЭМ!$A$40:$A$783,$A413,СВЦЭМ!$B$40:$B$783,V$402)+'СЕТ СН'!$F$16</f>
        <v>0</v>
      </c>
      <c r="W413" s="36">
        <f>SUMIFS(СВЦЭМ!$K$40:$K$783,СВЦЭМ!$A$40:$A$783,$A413,СВЦЭМ!$B$40:$B$783,W$402)+'СЕТ СН'!$F$16</f>
        <v>0</v>
      </c>
      <c r="X413" s="36">
        <f>SUMIFS(СВЦЭМ!$K$40:$K$783,СВЦЭМ!$A$40:$A$783,$A413,СВЦЭМ!$B$40:$B$783,X$402)+'СЕТ СН'!$F$16</f>
        <v>0</v>
      </c>
      <c r="Y413" s="36">
        <f>SUMIFS(СВЦЭМ!$K$40:$K$783,СВЦЭМ!$A$40:$A$783,$A413,СВЦЭМ!$B$40:$B$783,Y$402)+'СЕТ СН'!$F$16</f>
        <v>0</v>
      </c>
    </row>
    <row r="414" spans="1:27" ht="15.75" hidden="1" x14ac:dyDescent="0.2">
      <c r="A414" s="35">
        <f t="shared" si="11"/>
        <v>45485</v>
      </c>
      <c r="B414" s="36">
        <f>SUMIFS(СВЦЭМ!$K$40:$K$783,СВЦЭМ!$A$40:$A$783,$A414,СВЦЭМ!$B$40:$B$783,B$402)+'СЕТ СН'!$F$16</f>
        <v>0</v>
      </c>
      <c r="C414" s="36">
        <f>SUMIFS(СВЦЭМ!$K$40:$K$783,СВЦЭМ!$A$40:$A$783,$A414,СВЦЭМ!$B$40:$B$783,C$402)+'СЕТ СН'!$F$16</f>
        <v>0</v>
      </c>
      <c r="D414" s="36">
        <f>SUMIFS(СВЦЭМ!$K$40:$K$783,СВЦЭМ!$A$40:$A$783,$A414,СВЦЭМ!$B$40:$B$783,D$402)+'СЕТ СН'!$F$16</f>
        <v>0</v>
      </c>
      <c r="E414" s="36">
        <f>SUMIFS(СВЦЭМ!$K$40:$K$783,СВЦЭМ!$A$40:$A$783,$A414,СВЦЭМ!$B$40:$B$783,E$402)+'СЕТ СН'!$F$16</f>
        <v>0</v>
      </c>
      <c r="F414" s="36">
        <f>SUMIFS(СВЦЭМ!$K$40:$K$783,СВЦЭМ!$A$40:$A$783,$A414,СВЦЭМ!$B$40:$B$783,F$402)+'СЕТ СН'!$F$16</f>
        <v>0</v>
      </c>
      <c r="G414" s="36">
        <f>SUMIFS(СВЦЭМ!$K$40:$K$783,СВЦЭМ!$A$40:$A$783,$A414,СВЦЭМ!$B$40:$B$783,G$402)+'СЕТ СН'!$F$16</f>
        <v>0</v>
      </c>
      <c r="H414" s="36">
        <f>SUMIFS(СВЦЭМ!$K$40:$K$783,СВЦЭМ!$A$40:$A$783,$A414,СВЦЭМ!$B$40:$B$783,H$402)+'СЕТ СН'!$F$16</f>
        <v>0</v>
      </c>
      <c r="I414" s="36">
        <f>SUMIFS(СВЦЭМ!$K$40:$K$783,СВЦЭМ!$A$40:$A$783,$A414,СВЦЭМ!$B$40:$B$783,I$402)+'СЕТ СН'!$F$16</f>
        <v>0</v>
      </c>
      <c r="J414" s="36">
        <f>SUMIFS(СВЦЭМ!$K$40:$K$783,СВЦЭМ!$A$40:$A$783,$A414,СВЦЭМ!$B$40:$B$783,J$402)+'СЕТ СН'!$F$16</f>
        <v>0</v>
      </c>
      <c r="K414" s="36">
        <f>SUMIFS(СВЦЭМ!$K$40:$K$783,СВЦЭМ!$A$40:$A$783,$A414,СВЦЭМ!$B$40:$B$783,K$402)+'СЕТ СН'!$F$16</f>
        <v>0</v>
      </c>
      <c r="L414" s="36">
        <f>SUMIFS(СВЦЭМ!$K$40:$K$783,СВЦЭМ!$A$40:$A$783,$A414,СВЦЭМ!$B$40:$B$783,L$402)+'СЕТ СН'!$F$16</f>
        <v>0</v>
      </c>
      <c r="M414" s="36">
        <f>SUMIFS(СВЦЭМ!$K$40:$K$783,СВЦЭМ!$A$40:$A$783,$A414,СВЦЭМ!$B$40:$B$783,M$402)+'СЕТ СН'!$F$16</f>
        <v>0</v>
      </c>
      <c r="N414" s="36">
        <f>SUMIFS(СВЦЭМ!$K$40:$K$783,СВЦЭМ!$A$40:$A$783,$A414,СВЦЭМ!$B$40:$B$783,N$402)+'СЕТ СН'!$F$16</f>
        <v>0</v>
      </c>
      <c r="O414" s="36">
        <f>SUMIFS(СВЦЭМ!$K$40:$K$783,СВЦЭМ!$A$40:$A$783,$A414,СВЦЭМ!$B$40:$B$783,O$402)+'СЕТ СН'!$F$16</f>
        <v>0</v>
      </c>
      <c r="P414" s="36">
        <f>SUMIFS(СВЦЭМ!$K$40:$K$783,СВЦЭМ!$A$40:$A$783,$A414,СВЦЭМ!$B$40:$B$783,P$402)+'СЕТ СН'!$F$16</f>
        <v>0</v>
      </c>
      <c r="Q414" s="36">
        <f>SUMIFS(СВЦЭМ!$K$40:$K$783,СВЦЭМ!$A$40:$A$783,$A414,СВЦЭМ!$B$40:$B$783,Q$402)+'СЕТ СН'!$F$16</f>
        <v>0</v>
      </c>
      <c r="R414" s="36">
        <f>SUMIFS(СВЦЭМ!$K$40:$K$783,СВЦЭМ!$A$40:$A$783,$A414,СВЦЭМ!$B$40:$B$783,R$402)+'СЕТ СН'!$F$16</f>
        <v>0</v>
      </c>
      <c r="S414" s="36">
        <f>SUMIFS(СВЦЭМ!$K$40:$K$783,СВЦЭМ!$A$40:$A$783,$A414,СВЦЭМ!$B$40:$B$783,S$402)+'СЕТ СН'!$F$16</f>
        <v>0</v>
      </c>
      <c r="T414" s="36">
        <f>SUMIFS(СВЦЭМ!$K$40:$K$783,СВЦЭМ!$A$40:$A$783,$A414,СВЦЭМ!$B$40:$B$783,T$402)+'СЕТ СН'!$F$16</f>
        <v>0</v>
      </c>
      <c r="U414" s="36">
        <f>SUMIFS(СВЦЭМ!$K$40:$K$783,СВЦЭМ!$A$40:$A$783,$A414,СВЦЭМ!$B$40:$B$783,U$402)+'СЕТ СН'!$F$16</f>
        <v>0</v>
      </c>
      <c r="V414" s="36">
        <f>SUMIFS(СВЦЭМ!$K$40:$K$783,СВЦЭМ!$A$40:$A$783,$A414,СВЦЭМ!$B$40:$B$783,V$402)+'СЕТ СН'!$F$16</f>
        <v>0</v>
      </c>
      <c r="W414" s="36">
        <f>SUMIFS(СВЦЭМ!$K$40:$K$783,СВЦЭМ!$A$40:$A$783,$A414,СВЦЭМ!$B$40:$B$783,W$402)+'СЕТ СН'!$F$16</f>
        <v>0</v>
      </c>
      <c r="X414" s="36">
        <f>SUMIFS(СВЦЭМ!$K$40:$K$783,СВЦЭМ!$A$40:$A$783,$A414,СВЦЭМ!$B$40:$B$783,X$402)+'СЕТ СН'!$F$16</f>
        <v>0</v>
      </c>
      <c r="Y414" s="36">
        <f>SUMIFS(СВЦЭМ!$K$40:$K$783,СВЦЭМ!$A$40:$A$783,$A414,СВЦЭМ!$B$40:$B$783,Y$402)+'СЕТ СН'!$F$16</f>
        <v>0</v>
      </c>
    </row>
    <row r="415" spans="1:27" ht="15.75" hidden="1" x14ac:dyDescent="0.2">
      <c r="A415" s="35">
        <f t="shared" si="11"/>
        <v>45486</v>
      </c>
      <c r="B415" s="36">
        <f>SUMIFS(СВЦЭМ!$K$40:$K$783,СВЦЭМ!$A$40:$A$783,$A415,СВЦЭМ!$B$40:$B$783,B$402)+'СЕТ СН'!$F$16</f>
        <v>0</v>
      </c>
      <c r="C415" s="36">
        <f>SUMIFS(СВЦЭМ!$K$40:$K$783,СВЦЭМ!$A$40:$A$783,$A415,СВЦЭМ!$B$40:$B$783,C$402)+'СЕТ СН'!$F$16</f>
        <v>0</v>
      </c>
      <c r="D415" s="36">
        <f>SUMIFS(СВЦЭМ!$K$40:$K$783,СВЦЭМ!$A$40:$A$783,$A415,СВЦЭМ!$B$40:$B$783,D$402)+'СЕТ СН'!$F$16</f>
        <v>0</v>
      </c>
      <c r="E415" s="36">
        <f>SUMIFS(СВЦЭМ!$K$40:$K$783,СВЦЭМ!$A$40:$A$783,$A415,СВЦЭМ!$B$40:$B$783,E$402)+'СЕТ СН'!$F$16</f>
        <v>0</v>
      </c>
      <c r="F415" s="36">
        <f>SUMIFS(СВЦЭМ!$K$40:$K$783,СВЦЭМ!$A$40:$A$783,$A415,СВЦЭМ!$B$40:$B$783,F$402)+'СЕТ СН'!$F$16</f>
        <v>0</v>
      </c>
      <c r="G415" s="36">
        <f>SUMIFS(СВЦЭМ!$K$40:$K$783,СВЦЭМ!$A$40:$A$783,$A415,СВЦЭМ!$B$40:$B$783,G$402)+'СЕТ СН'!$F$16</f>
        <v>0</v>
      </c>
      <c r="H415" s="36">
        <f>SUMIFS(СВЦЭМ!$K$40:$K$783,СВЦЭМ!$A$40:$A$783,$A415,СВЦЭМ!$B$40:$B$783,H$402)+'СЕТ СН'!$F$16</f>
        <v>0</v>
      </c>
      <c r="I415" s="36">
        <f>SUMIFS(СВЦЭМ!$K$40:$K$783,СВЦЭМ!$A$40:$A$783,$A415,СВЦЭМ!$B$40:$B$783,I$402)+'СЕТ СН'!$F$16</f>
        <v>0</v>
      </c>
      <c r="J415" s="36">
        <f>SUMIFS(СВЦЭМ!$K$40:$K$783,СВЦЭМ!$A$40:$A$783,$A415,СВЦЭМ!$B$40:$B$783,J$402)+'СЕТ СН'!$F$16</f>
        <v>0</v>
      </c>
      <c r="K415" s="36">
        <f>SUMIFS(СВЦЭМ!$K$40:$K$783,СВЦЭМ!$A$40:$A$783,$A415,СВЦЭМ!$B$40:$B$783,K$402)+'СЕТ СН'!$F$16</f>
        <v>0</v>
      </c>
      <c r="L415" s="36">
        <f>SUMIFS(СВЦЭМ!$K$40:$K$783,СВЦЭМ!$A$40:$A$783,$A415,СВЦЭМ!$B$40:$B$783,L$402)+'СЕТ СН'!$F$16</f>
        <v>0</v>
      </c>
      <c r="M415" s="36">
        <f>SUMIFS(СВЦЭМ!$K$40:$K$783,СВЦЭМ!$A$40:$A$783,$A415,СВЦЭМ!$B$40:$B$783,M$402)+'СЕТ СН'!$F$16</f>
        <v>0</v>
      </c>
      <c r="N415" s="36">
        <f>SUMIFS(СВЦЭМ!$K$40:$K$783,СВЦЭМ!$A$40:$A$783,$A415,СВЦЭМ!$B$40:$B$783,N$402)+'СЕТ СН'!$F$16</f>
        <v>0</v>
      </c>
      <c r="O415" s="36">
        <f>SUMIFS(СВЦЭМ!$K$40:$K$783,СВЦЭМ!$A$40:$A$783,$A415,СВЦЭМ!$B$40:$B$783,O$402)+'СЕТ СН'!$F$16</f>
        <v>0</v>
      </c>
      <c r="P415" s="36">
        <f>SUMIFS(СВЦЭМ!$K$40:$K$783,СВЦЭМ!$A$40:$A$783,$A415,СВЦЭМ!$B$40:$B$783,P$402)+'СЕТ СН'!$F$16</f>
        <v>0</v>
      </c>
      <c r="Q415" s="36">
        <f>SUMIFS(СВЦЭМ!$K$40:$K$783,СВЦЭМ!$A$40:$A$783,$A415,СВЦЭМ!$B$40:$B$783,Q$402)+'СЕТ СН'!$F$16</f>
        <v>0</v>
      </c>
      <c r="R415" s="36">
        <f>SUMIFS(СВЦЭМ!$K$40:$K$783,СВЦЭМ!$A$40:$A$783,$A415,СВЦЭМ!$B$40:$B$783,R$402)+'СЕТ СН'!$F$16</f>
        <v>0</v>
      </c>
      <c r="S415" s="36">
        <f>SUMIFS(СВЦЭМ!$K$40:$K$783,СВЦЭМ!$A$40:$A$783,$A415,СВЦЭМ!$B$40:$B$783,S$402)+'СЕТ СН'!$F$16</f>
        <v>0</v>
      </c>
      <c r="T415" s="36">
        <f>SUMIFS(СВЦЭМ!$K$40:$K$783,СВЦЭМ!$A$40:$A$783,$A415,СВЦЭМ!$B$40:$B$783,T$402)+'СЕТ СН'!$F$16</f>
        <v>0</v>
      </c>
      <c r="U415" s="36">
        <f>SUMIFS(СВЦЭМ!$K$40:$K$783,СВЦЭМ!$A$40:$A$783,$A415,СВЦЭМ!$B$40:$B$783,U$402)+'СЕТ СН'!$F$16</f>
        <v>0</v>
      </c>
      <c r="V415" s="36">
        <f>SUMIFS(СВЦЭМ!$K$40:$K$783,СВЦЭМ!$A$40:$A$783,$A415,СВЦЭМ!$B$40:$B$783,V$402)+'СЕТ СН'!$F$16</f>
        <v>0</v>
      </c>
      <c r="W415" s="36">
        <f>SUMIFS(СВЦЭМ!$K$40:$K$783,СВЦЭМ!$A$40:$A$783,$A415,СВЦЭМ!$B$40:$B$783,W$402)+'СЕТ СН'!$F$16</f>
        <v>0</v>
      </c>
      <c r="X415" s="36">
        <f>SUMIFS(СВЦЭМ!$K$40:$K$783,СВЦЭМ!$A$40:$A$783,$A415,СВЦЭМ!$B$40:$B$783,X$402)+'СЕТ СН'!$F$16</f>
        <v>0</v>
      </c>
      <c r="Y415" s="36">
        <f>SUMIFS(СВЦЭМ!$K$40:$K$783,СВЦЭМ!$A$40:$A$783,$A415,СВЦЭМ!$B$40:$B$783,Y$402)+'СЕТ СН'!$F$16</f>
        <v>0</v>
      </c>
    </row>
    <row r="416" spans="1:27" ht="15.75" hidden="1" x14ac:dyDescent="0.2">
      <c r="A416" s="35">
        <f t="shared" si="11"/>
        <v>45487</v>
      </c>
      <c r="B416" s="36">
        <f>SUMIFS(СВЦЭМ!$K$40:$K$783,СВЦЭМ!$A$40:$A$783,$A416,СВЦЭМ!$B$40:$B$783,B$402)+'СЕТ СН'!$F$16</f>
        <v>0</v>
      </c>
      <c r="C416" s="36">
        <f>SUMIFS(СВЦЭМ!$K$40:$K$783,СВЦЭМ!$A$40:$A$783,$A416,СВЦЭМ!$B$40:$B$783,C$402)+'СЕТ СН'!$F$16</f>
        <v>0</v>
      </c>
      <c r="D416" s="36">
        <f>SUMIFS(СВЦЭМ!$K$40:$K$783,СВЦЭМ!$A$40:$A$783,$A416,СВЦЭМ!$B$40:$B$783,D$402)+'СЕТ СН'!$F$16</f>
        <v>0</v>
      </c>
      <c r="E416" s="36">
        <f>SUMIFS(СВЦЭМ!$K$40:$K$783,СВЦЭМ!$A$40:$A$783,$A416,СВЦЭМ!$B$40:$B$783,E$402)+'СЕТ СН'!$F$16</f>
        <v>0</v>
      </c>
      <c r="F416" s="36">
        <f>SUMIFS(СВЦЭМ!$K$40:$K$783,СВЦЭМ!$A$40:$A$783,$A416,СВЦЭМ!$B$40:$B$783,F$402)+'СЕТ СН'!$F$16</f>
        <v>0</v>
      </c>
      <c r="G416" s="36">
        <f>SUMIFS(СВЦЭМ!$K$40:$K$783,СВЦЭМ!$A$40:$A$783,$A416,СВЦЭМ!$B$40:$B$783,G$402)+'СЕТ СН'!$F$16</f>
        <v>0</v>
      </c>
      <c r="H416" s="36">
        <f>SUMIFS(СВЦЭМ!$K$40:$K$783,СВЦЭМ!$A$40:$A$783,$A416,СВЦЭМ!$B$40:$B$783,H$402)+'СЕТ СН'!$F$16</f>
        <v>0</v>
      </c>
      <c r="I416" s="36">
        <f>SUMIFS(СВЦЭМ!$K$40:$K$783,СВЦЭМ!$A$40:$A$783,$A416,СВЦЭМ!$B$40:$B$783,I$402)+'СЕТ СН'!$F$16</f>
        <v>0</v>
      </c>
      <c r="J416" s="36">
        <f>SUMIFS(СВЦЭМ!$K$40:$K$783,СВЦЭМ!$A$40:$A$783,$A416,СВЦЭМ!$B$40:$B$783,J$402)+'СЕТ СН'!$F$16</f>
        <v>0</v>
      </c>
      <c r="K416" s="36">
        <f>SUMIFS(СВЦЭМ!$K$40:$K$783,СВЦЭМ!$A$40:$A$783,$A416,СВЦЭМ!$B$40:$B$783,K$402)+'СЕТ СН'!$F$16</f>
        <v>0</v>
      </c>
      <c r="L416" s="36">
        <f>SUMIFS(СВЦЭМ!$K$40:$K$783,СВЦЭМ!$A$40:$A$783,$A416,СВЦЭМ!$B$40:$B$783,L$402)+'СЕТ СН'!$F$16</f>
        <v>0</v>
      </c>
      <c r="M416" s="36">
        <f>SUMIFS(СВЦЭМ!$K$40:$K$783,СВЦЭМ!$A$40:$A$783,$A416,СВЦЭМ!$B$40:$B$783,M$402)+'СЕТ СН'!$F$16</f>
        <v>0</v>
      </c>
      <c r="N416" s="36">
        <f>SUMIFS(СВЦЭМ!$K$40:$K$783,СВЦЭМ!$A$40:$A$783,$A416,СВЦЭМ!$B$40:$B$783,N$402)+'СЕТ СН'!$F$16</f>
        <v>0</v>
      </c>
      <c r="O416" s="36">
        <f>SUMIFS(СВЦЭМ!$K$40:$K$783,СВЦЭМ!$A$40:$A$783,$A416,СВЦЭМ!$B$40:$B$783,O$402)+'СЕТ СН'!$F$16</f>
        <v>0</v>
      </c>
      <c r="P416" s="36">
        <f>SUMIFS(СВЦЭМ!$K$40:$K$783,СВЦЭМ!$A$40:$A$783,$A416,СВЦЭМ!$B$40:$B$783,P$402)+'СЕТ СН'!$F$16</f>
        <v>0</v>
      </c>
      <c r="Q416" s="36">
        <f>SUMIFS(СВЦЭМ!$K$40:$K$783,СВЦЭМ!$A$40:$A$783,$A416,СВЦЭМ!$B$40:$B$783,Q$402)+'СЕТ СН'!$F$16</f>
        <v>0</v>
      </c>
      <c r="R416" s="36">
        <f>SUMIFS(СВЦЭМ!$K$40:$K$783,СВЦЭМ!$A$40:$A$783,$A416,СВЦЭМ!$B$40:$B$783,R$402)+'СЕТ СН'!$F$16</f>
        <v>0</v>
      </c>
      <c r="S416" s="36">
        <f>SUMIFS(СВЦЭМ!$K$40:$K$783,СВЦЭМ!$A$40:$A$783,$A416,СВЦЭМ!$B$40:$B$783,S$402)+'СЕТ СН'!$F$16</f>
        <v>0</v>
      </c>
      <c r="T416" s="36">
        <f>SUMIFS(СВЦЭМ!$K$40:$K$783,СВЦЭМ!$A$40:$A$783,$A416,СВЦЭМ!$B$40:$B$783,T$402)+'СЕТ СН'!$F$16</f>
        <v>0</v>
      </c>
      <c r="U416" s="36">
        <f>SUMIFS(СВЦЭМ!$K$40:$K$783,СВЦЭМ!$A$40:$A$783,$A416,СВЦЭМ!$B$40:$B$783,U$402)+'СЕТ СН'!$F$16</f>
        <v>0</v>
      </c>
      <c r="V416" s="36">
        <f>SUMIFS(СВЦЭМ!$K$40:$K$783,СВЦЭМ!$A$40:$A$783,$A416,СВЦЭМ!$B$40:$B$783,V$402)+'СЕТ СН'!$F$16</f>
        <v>0</v>
      </c>
      <c r="W416" s="36">
        <f>SUMIFS(СВЦЭМ!$K$40:$K$783,СВЦЭМ!$A$40:$A$783,$A416,СВЦЭМ!$B$40:$B$783,W$402)+'СЕТ СН'!$F$16</f>
        <v>0</v>
      </c>
      <c r="X416" s="36">
        <f>SUMIFS(СВЦЭМ!$K$40:$K$783,СВЦЭМ!$A$40:$A$783,$A416,СВЦЭМ!$B$40:$B$783,X$402)+'СЕТ СН'!$F$16</f>
        <v>0</v>
      </c>
      <c r="Y416" s="36">
        <f>SUMIFS(СВЦЭМ!$K$40:$K$783,СВЦЭМ!$A$40:$A$783,$A416,СВЦЭМ!$B$40:$B$783,Y$402)+'СЕТ СН'!$F$16</f>
        <v>0</v>
      </c>
    </row>
    <row r="417" spans="1:25" ht="15.75" hidden="1" x14ac:dyDescent="0.2">
      <c r="A417" s="35">
        <f t="shared" si="11"/>
        <v>45488</v>
      </c>
      <c r="B417" s="36">
        <f>SUMIFS(СВЦЭМ!$K$40:$K$783,СВЦЭМ!$A$40:$A$783,$A417,СВЦЭМ!$B$40:$B$783,B$402)+'СЕТ СН'!$F$16</f>
        <v>0</v>
      </c>
      <c r="C417" s="36">
        <f>SUMIFS(СВЦЭМ!$K$40:$K$783,СВЦЭМ!$A$40:$A$783,$A417,СВЦЭМ!$B$40:$B$783,C$402)+'СЕТ СН'!$F$16</f>
        <v>0</v>
      </c>
      <c r="D417" s="36">
        <f>SUMIFS(СВЦЭМ!$K$40:$K$783,СВЦЭМ!$A$40:$A$783,$A417,СВЦЭМ!$B$40:$B$783,D$402)+'СЕТ СН'!$F$16</f>
        <v>0</v>
      </c>
      <c r="E417" s="36">
        <f>SUMIFS(СВЦЭМ!$K$40:$K$783,СВЦЭМ!$A$40:$A$783,$A417,СВЦЭМ!$B$40:$B$783,E$402)+'СЕТ СН'!$F$16</f>
        <v>0</v>
      </c>
      <c r="F417" s="36">
        <f>SUMIFS(СВЦЭМ!$K$40:$K$783,СВЦЭМ!$A$40:$A$783,$A417,СВЦЭМ!$B$40:$B$783,F$402)+'СЕТ СН'!$F$16</f>
        <v>0</v>
      </c>
      <c r="G417" s="36">
        <f>SUMIFS(СВЦЭМ!$K$40:$K$783,СВЦЭМ!$A$40:$A$783,$A417,СВЦЭМ!$B$40:$B$783,G$402)+'СЕТ СН'!$F$16</f>
        <v>0</v>
      </c>
      <c r="H417" s="36">
        <f>SUMIFS(СВЦЭМ!$K$40:$K$783,СВЦЭМ!$A$40:$A$783,$A417,СВЦЭМ!$B$40:$B$783,H$402)+'СЕТ СН'!$F$16</f>
        <v>0</v>
      </c>
      <c r="I417" s="36">
        <f>SUMIFS(СВЦЭМ!$K$40:$K$783,СВЦЭМ!$A$40:$A$783,$A417,СВЦЭМ!$B$40:$B$783,I$402)+'СЕТ СН'!$F$16</f>
        <v>0</v>
      </c>
      <c r="J417" s="36">
        <f>SUMIFS(СВЦЭМ!$K$40:$K$783,СВЦЭМ!$A$40:$A$783,$A417,СВЦЭМ!$B$40:$B$783,J$402)+'СЕТ СН'!$F$16</f>
        <v>0</v>
      </c>
      <c r="K417" s="36">
        <f>SUMIFS(СВЦЭМ!$K$40:$K$783,СВЦЭМ!$A$40:$A$783,$A417,СВЦЭМ!$B$40:$B$783,K$402)+'СЕТ СН'!$F$16</f>
        <v>0</v>
      </c>
      <c r="L417" s="36">
        <f>SUMIFS(СВЦЭМ!$K$40:$K$783,СВЦЭМ!$A$40:$A$783,$A417,СВЦЭМ!$B$40:$B$783,L$402)+'СЕТ СН'!$F$16</f>
        <v>0</v>
      </c>
      <c r="M417" s="36">
        <f>SUMIFS(СВЦЭМ!$K$40:$K$783,СВЦЭМ!$A$40:$A$783,$A417,СВЦЭМ!$B$40:$B$783,M$402)+'СЕТ СН'!$F$16</f>
        <v>0</v>
      </c>
      <c r="N417" s="36">
        <f>SUMIFS(СВЦЭМ!$K$40:$K$783,СВЦЭМ!$A$40:$A$783,$A417,СВЦЭМ!$B$40:$B$783,N$402)+'СЕТ СН'!$F$16</f>
        <v>0</v>
      </c>
      <c r="O417" s="36">
        <f>SUMIFS(СВЦЭМ!$K$40:$K$783,СВЦЭМ!$A$40:$A$783,$A417,СВЦЭМ!$B$40:$B$783,O$402)+'СЕТ СН'!$F$16</f>
        <v>0</v>
      </c>
      <c r="P417" s="36">
        <f>SUMIFS(СВЦЭМ!$K$40:$K$783,СВЦЭМ!$A$40:$A$783,$A417,СВЦЭМ!$B$40:$B$783,P$402)+'СЕТ СН'!$F$16</f>
        <v>0</v>
      </c>
      <c r="Q417" s="36">
        <f>SUMIFS(СВЦЭМ!$K$40:$K$783,СВЦЭМ!$A$40:$A$783,$A417,СВЦЭМ!$B$40:$B$783,Q$402)+'СЕТ СН'!$F$16</f>
        <v>0</v>
      </c>
      <c r="R417" s="36">
        <f>SUMIFS(СВЦЭМ!$K$40:$K$783,СВЦЭМ!$A$40:$A$783,$A417,СВЦЭМ!$B$40:$B$783,R$402)+'СЕТ СН'!$F$16</f>
        <v>0</v>
      </c>
      <c r="S417" s="36">
        <f>SUMIFS(СВЦЭМ!$K$40:$K$783,СВЦЭМ!$A$40:$A$783,$A417,СВЦЭМ!$B$40:$B$783,S$402)+'СЕТ СН'!$F$16</f>
        <v>0</v>
      </c>
      <c r="T417" s="36">
        <f>SUMIFS(СВЦЭМ!$K$40:$K$783,СВЦЭМ!$A$40:$A$783,$A417,СВЦЭМ!$B$40:$B$783,T$402)+'СЕТ СН'!$F$16</f>
        <v>0</v>
      </c>
      <c r="U417" s="36">
        <f>SUMIFS(СВЦЭМ!$K$40:$K$783,СВЦЭМ!$A$40:$A$783,$A417,СВЦЭМ!$B$40:$B$783,U$402)+'СЕТ СН'!$F$16</f>
        <v>0</v>
      </c>
      <c r="V417" s="36">
        <f>SUMIFS(СВЦЭМ!$K$40:$K$783,СВЦЭМ!$A$40:$A$783,$A417,СВЦЭМ!$B$40:$B$783,V$402)+'СЕТ СН'!$F$16</f>
        <v>0</v>
      </c>
      <c r="W417" s="36">
        <f>SUMIFS(СВЦЭМ!$K$40:$K$783,СВЦЭМ!$A$40:$A$783,$A417,СВЦЭМ!$B$40:$B$783,W$402)+'СЕТ СН'!$F$16</f>
        <v>0</v>
      </c>
      <c r="X417" s="36">
        <f>SUMIFS(СВЦЭМ!$K$40:$K$783,СВЦЭМ!$A$40:$A$783,$A417,СВЦЭМ!$B$40:$B$783,X$402)+'СЕТ СН'!$F$16</f>
        <v>0</v>
      </c>
      <c r="Y417" s="36">
        <f>SUMIFS(СВЦЭМ!$K$40:$K$783,СВЦЭМ!$A$40:$A$783,$A417,СВЦЭМ!$B$40:$B$783,Y$402)+'СЕТ СН'!$F$16</f>
        <v>0</v>
      </c>
    </row>
    <row r="418" spans="1:25" ht="15.75" hidden="1" x14ac:dyDescent="0.2">
      <c r="A418" s="35">
        <f t="shared" si="11"/>
        <v>45489</v>
      </c>
      <c r="B418" s="36">
        <f>SUMIFS(СВЦЭМ!$K$40:$K$783,СВЦЭМ!$A$40:$A$783,$A418,СВЦЭМ!$B$40:$B$783,B$402)+'СЕТ СН'!$F$16</f>
        <v>0</v>
      </c>
      <c r="C418" s="36">
        <f>SUMIFS(СВЦЭМ!$K$40:$K$783,СВЦЭМ!$A$40:$A$783,$A418,СВЦЭМ!$B$40:$B$783,C$402)+'СЕТ СН'!$F$16</f>
        <v>0</v>
      </c>
      <c r="D418" s="36">
        <f>SUMIFS(СВЦЭМ!$K$40:$K$783,СВЦЭМ!$A$40:$A$783,$A418,СВЦЭМ!$B$40:$B$783,D$402)+'СЕТ СН'!$F$16</f>
        <v>0</v>
      </c>
      <c r="E418" s="36">
        <f>SUMIFS(СВЦЭМ!$K$40:$K$783,СВЦЭМ!$A$40:$A$783,$A418,СВЦЭМ!$B$40:$B$783,E$402)+'СЕТ СН'!$F$16</f>
        <v>0</v>
      </c>
      <c r="F418" s="36">
        <f>SUMIFS(СВЦЭМ!$K$40:$K$783,СВЦЭМ!$A$40:$A$783,$A418,СВЦЭМ!$B$40:$B$783,F$402)+'СЕТ СН'!$F$16</f>
        <v>0</v>
      </c>
      <c r="G418" s="36">
        <f>SUMIFS(СВЦЭМ!$K$40:$K$783,СВЦЭМ!$A$40:$A$783,$A418,СВЦЭМ!$B$40:$B$783,G$402)+'СЕТ СН'!$F$16</f>
        <v>0</v>
      </c>
      <c r="H418" s="36">
        <f>SUMIFS(СВЦЭМ!$K$40:$K$783,СВЦЭМ!$A$40:$A$783,$A418,СВЦЭМ!$B$40:$B$783,H$402)+'СЕТ СН'!$F$16</f>
        <v>0</v>
      </c>
      <c r="I418" s="36">
        <f>SUMIFS(СВЦЭМ!$K$40:$K$783,СВЦЭМ!$A$40:$A$783,$A418,СВЦЭМ!$B$40:$B$783,I$402)+'СЕТ СН'!$F$16</f>
        <v>0</v>
      </c>
      <c r="J418" s="36">
        <f>SUMIFS(СВЦЭМ!$K$40:$K$783,СВЦЭМ!$A$40:$A$783,$A418,СВЦЭМ!$B$40:$B$783,J$402)+'СЕТ СН'!$F$16</f>
        <v>0</v>
      </c>
      <c r="K418" s="36">
        <f>SUMIFS(СВЦЭМ!$K$40:$K$783,СВЦЭМ!$A$40:$A$783,$A418,СВЦЭМ!$B$40:$B$783,K$402)+'СЕТ СН'!$F$16</f>
        <v>0</v>
      </c>
      <c r="L418" s="36">
        <f>SUMIFS(СВЦЭМ!$K$40:$K$783,СВЦЭМ!$A$40:$A$783,$A418,СВЦЭМ!$B$40:$B$783,L$402)+'СЕТ СН'!$F$16</f>
        <v>0</v>
      </c>
      <c r="M418" s="36">
        <f>SUMIFS(СВЦЭМ!$K$40:$K$783,СВЦЭМ!$A$40:$A$783,$A418,СВЦЭМ!$B$40:$B$783,M$402)+'СЕТ СН'!$F$16</f>
        <v>0</v>
      </c>
      <c r="N418" s="36">
        <f>SUMIFS(СВЦЭМ!$K$40:$K$783,СВЦЭМ!$A$40:$A$783,$A418,СВЦЭМ!$B$40:$B$783,N$402)+'СЕТ СН'!$F$16</f>
        <v>0</v>
      </c>
      <c r="O418" s="36">
        <f>SUMIFS(СВЦЭМ!$K$40:$K$783,СВЦЭМ!$A$40:$A$783,$A418,СВЦЭМ!$B$40:$B$783,O$402)+'СЕТ СН'!$F$16</f>
        <v>0</v>
      </c>
      <c r="P418" s="36">
        <f>SUMIFS(СВЦЭМ!$K$40:$K$783,СВЦЭМ!$A$40:$A$783,$A418,СВЦЭМ!$B$40:$B$783,P$402)+'СЕТ СН'!$F$16</f>
        <v>0</v>
      </c>
      <c r="Q418" s="36">
        <f>SUMIFS(СВЦЭМ!$K$40:$K$783,СВЦЭМ!$A$40:$A$783,$A418,СВЦЭМ!$B$40:$B$783,Q$402)+'СЕТ СН'!$F$16</f>
        <v>0</v>
      </c>
      <c r="R418" s="36">
        <f>SUMIFS(СВЦЭМ!$K$40:$K$783,СВЦЭМ!$A$40:$A$783,$A418,СВЦЭМ!$B$40:$B$783,R$402)+'СЕТ СН'!$F$16</f>
        <v>0</v>
      </c>
      <c r="S418" s="36">
        <f>SUMIFS(СВЦЭМ!$K$40:$K$783,СВЦЭМ!$A$40:$A$783,$A418,СВЦЭМ!$B$40:$B$783,S$402)+'СЕТ СН'!$F$16</f>
        <v>0</v>
      </c>
      <c r="T418" s="36">
        <f>SUMIFS(СВЦЭМ!$K$40:$K$783,СВЦЭМ!$A$40:$A$783,$A418,СВЦЭМ!$B$40:$B$783,T$402)+'СЕТ СН'!$F$16</f>
        <v>0</v>
      </c>
      <c r="U418" s="36">
        <f>SUMIFS(СВЦЭМ!$K$40:$K$783,СВЦЭМ!$A$40:$A$783,$A418,СВЦЭМ!$B$40:$B$783,U$402)+'СЕТ СН'!$F$16</f>
        <v>0</v>
      </c>
      <c r="V418" s="36">
        <f>SUMIFS(СВЦЭМ!$K$40:$K$783,СВЦЭМ!$A$40:$A$783,$A418,СВЦЭМ!$B$40:$B$783,V$402)+'СЕТ СН'!$F$16</f>
        <v>0</v>
      </c>
      <c r="W418" s="36">
        <f>SUMIFS(СВЦЭМ!$K$40:$K$783,СВЦЭМ!$A$40:$A$783,$A418,СВЦЭМ!$B$40:$B$783,W$402)+'СЕТ СН'!$F$16</f>
        <v>0</v>
      </c>
      <c r="X418" s="36">
        <f>SUMIFS(СВЦЭМ!$K$40:$K$783,СВЦЭМ!$A$40:$A$783,$A418,СВЦЭМ!$B$40:$B$783,X$402)+'СЕТ СН'!$F$16</f>
        <v>0</v>
      </c>
      <c r="Y418" s="36">
        <f>SUMIFS(СВЦЭМ!$K$40:$K$783,СВЦЭМ!$A$40:$A$783,$A418,СВЦЭМ!$B$40:$B$783,Y$402)+'СЕТ СН'!$F$16</f>
        <v>0</v>
      </c>
    </row>
    <row r="419" spans="1:25" ht="15.75" hidden="1" x14ac:dyDescent="0.2">
      <c r="A419" s="35">
        <f t="shared" si="11"/>
        <v>45490</v>
      </c>
      <c r="B419" s="36">
        <f>SUMIFS(СВЦЭМ!$K$40:$K$783,СВЦЭМ!$A$40:$A$783,$A419,СВЦЭМ!$B$40:$B$783,B$402)+'СЕТ СН'!$F$16</f>
        <v>0</v>
      </c>
      <c r="C419" s="36">
        <f>SUMIFS(СВЦЭМ!$K$40:$K$783,СВЦЭМ!$A$40:$A$783,$A419,СВЦЭМ!$B$40:$B$783,C$402)+'СЕТ СН'!$F$16</f>
        <v>0</v>
      </c>
      <c r="D419" s="36">
        <f>SUMIFS(СВЦЭМ!$K$40:$K$783,СВЦЭМ!$A$40:$A$783,$A419,СВЦЭМ!$B$40:$B$783,D$402)+'СЕТ СН'!$F$16</f>
        <v>0</v>
      </c>
      <c r="E419" s="36">
        <f>SUMIFS(СВЦЭМ!$K$40:$K$783,СВЦЭМ!$A$40:$A$783,$A419,СВЦЭМ!$B$40:$B$783,E$402)+'СЕТ СН'!$F$16</f>
        <v>0</v>
      </c>
      <c r="F419" s="36">
        <f>SUMIFS(СВЦЭМ!$K$40:$K$783,СВЦЭМ!$A$40:$A$783,$A419,СВЦЭМ!$B$40:$B$783,F$402)+'СЕТ СН'!$F$16</f>
        <v>0</v>
      </c>
      <c r="G419" s="36">
        <f>SUMIFS(СВЦЭМ!$K$40:$K$783,СВЦЭМ!$A$40:$A$783,$A419,СВЦЭМ!$B$40:$B$783,G$402)+'СЕТ СН'!$F$16</f>
        <v>0</v>
      </c>
      <c r="H419" s="36">
        <f>SUMIFS(СВЦЭМ!$K$40:$K$783,СВЦЭМ!$A$40:$A$783,$A419,СВЦЭМ!$B$40:$B$783,H$402)+'СЕТ СН'!$F$16</f>
        <v>0</v>
      </c>
      <c r="I419" s="36">
        <f>SUMIFS(СВЦЭМ!$K$40:$K$783,СВЦЭМ!$A$40:$A$783,$A419,СВЦЭМ!$B$40:$B$783,I$402)+'СЕТ СН'!$F$16</f>
        <v>0</v>
      </c>
      <c r="J419" s="36">
        <f>SUMIFS(СВЦЭМ!$K$40:$K$783,СВЦЭМ!$A$40:$A$783,$A419,СВЦЭМ!$B$40:$B$783,J$402)+'СЕТ СН'!$F$16</f>
        <v>0</v>
      </c>
      <c r="K419" s="36">
        <f>SUMIFS(СВЦЭМ!$K$40:$K$783,СВЦЭМ!$A$40:$A$783,$A419,СВЦЭМ!$B$40:$B$783,K$402)+'СЕТ СН'!$F$16</f>
        <v>0</v>
      </c>
      <c r="L419" s="36">
        <f>SUMIFS(СВЦЭМ!$K$40:$K$783,СВЦЭМ!$A$40:$A$783,$A419,СВЦЭМ!$B$40:$B$783,L$402)+'СЕТ СН'!$F$16</f>
        <v>0</v>
      </c>
      <c r="M419" s="36">
        <f>SUMIFS(СВЦЭМ!$K$40:$K$783,СВЦЭМ!$A$40:$A$783,$A419,СВЦЭМ!$B$40:$B$783,M$402)+'СЕТ СН'!$F$16</f>
        <v>0</v>
      </c>
      <c r="N419" s="36">
        <f>SUMIFS(СВЦЭМ!$K$40:$K$783,СВЦЭМ!$A$40:$A$783,$A419,СВЦЭМ!$B$40:$B$783,N$402)+'СЕТ СН'!$F$16</f>
        <v>0</v>
      </c>
      <c r="O419" s="36">
        <f>SUMIFS(СВЦЭМ!$K$40:$K$783,СВЦЭМ!$A$40:$A$783,$A419,СВЦЭМ!$B$40:$B$783,O$402)+'СЕТ СН'!$F$16</f>
        <v>0</v>
      </c>
      <c r="P419" s="36">
        <f>SUMIFS(СВЦЭМ!$K$40:$K$783,СВЦЭМ!$A$40:$A$783,$A419,СВЦЭМ!$B$40:$B$783,P$402)+'СЕТ СН'!$F$16</f>
        <v>0</v>
      </c>
      <c r="Q419" s="36">
        <f>SUMIFS(СВЦЭМ!$K$40:$K$783,СВЦЭМ!$A$40:$A$783,$A419,СВЦЭМ!$B$40:$B$783,Q$402)+'СЕТ СН'!$F$16</f>
        <v>0</v>
      </c>
      <c r="R419" s="36">
        <f>SUMIFS(СВЦЭМ!$K$40:$K$783,СВЦЭМ!$A$40:$A$783,$A419,СВЦЭМ!$B$40:$B$783,R$402)+'СЕТ СН'!$F$16</f>
        <v>0</v>
      </c>
      <c r="S419" s="36">
        <f>SUMIFS(СВЦЭМ!$K$40:$K$783,СВЦЭМ!$A$40:$A$783,$A419,СВЦЭМ!$B$40:$B$783,S$402)+'СЕТ СН'!$F$16</f>
        <v>0</v>
      </c>
      <c r="T419" s="36">
        <f>SUMIFS(СВЦЭМ!$K$40:$K$783,СВЦЭМ!$A$40:$A$783,$A419,СВЦЭМ!$B$40:$B$783,T$402)+'СЕТ СН'!$F$16</f>
        <v>0</v>
      </c>
      <c r="U419" s="36">
        <f>SUMIFS(СВЦЭМ!$K$40:$K$783,СВЦЭМ!$A$40:$A$783,$A419,СВЦЭМ!$B$40:$B$783,U$402)+'СЕТ СН'!$F$16</f>
        <v>0</v>
      </c>
      <c r="V419" s="36">
        <f>SUMIFS(СВЦЭМ!$K$40:$K$783,СВЦЭМ!$A$40:$A$783,$A419,СВЦЭМ!$B$40:$B$783,V$402)+'СЕТ СН'!$F$16</f>
        <v>0</v>
      </c>
      <c r="W419" s="36">
        <f>SUMIFS(СВЦЭМ!$K$40:$K$783,СВЦЭМ!$A$40:$A$783,$A419,СВЦЭМ!$B$40:$B$783,W$402)+'СЕТ СН'!$F$16</f>
        <v>0</v>
      </c>
      <c r="X419" s="36">
        <f>SUMIFS(СВЦЭМ!$K$40:$K$783,СВЦЭМ!$A$40:$A$783,$A419,СВЦЭМ!$B$40:$B$783,X$402)+'СЕТ СН'!$F$16</f>
        <v>0</v>
      </c>
      <c r="Y419" s="36">
        <f>SUMIFS(СВЦЭМ!$K$40:$K$783,СВЦЭМ!$A$40:$A$783,$A419,СВЦЭМ!$B$40:$B$783,Y$402)+'СЕТ СН'!$F$16</f>
        <v>0</v>
      </c>
    </row>
    <row r="420" spans="1:25" ht="15.75" hidden="1" x14ac:dyDescent="0.2">
      <c r="A420" s="35">
        <f t="shared" si="11"/>
        <v>45491</v>
      </c>
      <c r="B420" s="36">
        <f>SUMIFS(СВЦЭМ!$K$40:$K$783,СВЦЭМ!$A$40:$A$783,$A420,СВЦЭМ!$B$40:$B$783,B$402)+'СЕТ СН'!$F$16</f>
        <v>0</v>
      </c>
      <c r="C420" s="36">
        <f>SUMIFS(СВЦЭМ!$K$40:$K$783,СВЦЭМ!$A$40:$A$783,$A420,СВЦЭМ!$B$40:$B$783,C$402)+'СЕТ СН'!$F$16</f>
        <v>0</v>
      </c>
      <c r="D420" s="36">
        <f>SUMIFS(СВЦЭМ!$K$40:$K$783,СВЦЭМ!$A$40:$A$783,$A420,СВЦЭМ!$B$40:$B$783,D$402)+'СЕТ СН'!$F$16</f>
        <v>0</v>
      </c>
      <c r="E420" s="36">
        <f>SUMIFS(СВЦЭМ!$K$40:$K$783,СВЦЭМ!$A$40:$A$783,$A420,СВЦЭМ!$B$40:$B$783,E$402)+'СЕТ СН'!$F$16</f>
        <v>0</v>
      </c>
      <c r="F420" s="36">
        <f>SUMIFS(СВЦЭМ!$K$40:$K$783,СВЦЭМ!$A$40:$A$783,$A420,СВЦЭМ!$B$40:$B$783,F$402)+'СЕТ СН'!$F$16</f>
        <v>0</v>
      </c>
      <c r="G420" s="36">
        <f>SUMIFS(СВЦЭМ!$K$40:$K$783,СВЦЭМ!$A$40:$A$783,$A420,СВЦЭМ!$B$40:$B$783,G$402)+'СЕТ СН'!$F$16</f>
        <v>0</v>
      </c>
      <c r="H420" s="36">
        <f>SUMIFS(СВЦЭМ!$K$40:$K$783,СВЦЭМ!$A$40:$A$783,$A420,СВЦЭМ!$B$40:$B$783,H$402)+'СЕТ СН'!$F$16</f>
        <v>0</v>
      </c>
      <c r="I420" s="36">
        <f>SUMIFS(СВЦЭМ!$K$40:$K$783,СВЦЭМ!$A$40:$A$783,$A420,СВЦЭМ!$B$40:$B$783,I$402)+'СЕТ СН'!$F$16</f>
        <v>0</v>
      </c>
      <c r="J420" s="36">
        <f>SUMIFS(СВЦЭМ!$K$40:$K$783,СВЦЭМ!$A$40:$A$783,$A420,СВЦЭМ!$B$40:$B$783,J$402)+'СЕТ СН'!$F$16</f>
        <v>0</v>
      </c>
      <c r="K420" s="36">
        <f>SUMIFS(СВЦЭМ!$K$40:$K$783,СВЦЭМ!$A$40:$A$783,$A420,СВЦЭМ!$B$40:$B$783,K$402)+'СЕТ СН'!$F$16</f>
        <v>0</v>
      </c>
      <c r="L420" s="36">
        <f>SUMIFS(СВЦЭМ!$K$40:$K$783,СВЦЭМ!$A$40:$A$783,$A420,СВЦЭМ!$B$40:$B$783,L$402)+'СЕТ СН'!$F$16</f>
        <v>0</v>
      </c>
      <c r="M420" s="36">
        <f>SUMIFS(СВЦЭМ!$K$40:$K$783,СВЦЭМ!$A$40:$A$783,$A420,СВЦЭМ!$B$40:$B$783,M$402)+'СЕТ СН'!$F$16</f>
        <v>0</v>
      </c>
      <c r="N420" s="36">
        <f>SUMIFS(СВЦЭМ!$K$40:$K$783,СВЦЭМ!$A$40:$A$783,$A420,СВЦЭМ!$B$40:$B$783,N$402)+'СЕТ СН'!$F$16</f>
        <v>0</v>
      </c>
      <c r="O420" s="36">
        <f>SUMIFS(СВЦЭМ!$K$40:$K$783,СВЦЭМ!$A$40:$A$783,$A420,СВЦЭМ!$B$40:$B$783,O$402)+'СЕТ СН'!$F$16</f>
        <v>0</v>
      </c>
      <c r="P420" s="36">
        <f>SUMIFS(СВЦЭМ!$K$40:$K$783,СВЦЭМ!$A$40:$A$783,$A420,СВЦЭМ!$B$40:$B$783,P$402)+'СЕТ СН'!$F$16</f>
        <v>0</v>
      </c>
      <c r="Q420" s="36">
        <f>SUMIFS(СВЦЭМ!$K$40:$K$783,СВЦЭМ!$A$40:$A$783,$A420,СВЦЭМ!$B$40:$B$783,Q$402)+'СЕТ СН'!$F$16</f>
        <v>0</v>
      </c>
      <c r="R420" s="36">
        <f>SUMIFS(СВЦЭМ!$K$40:$K$783,СВЦЭМ!$A$40:$A$783,$A420,СВЦЭМ!$B$40:$B$783,R$402)+'СЕТ СН'!$F$16</f>
        <v>0</v>
      </c>
      <c r="S420" s="36">
        <f>SUMIFS(СВЦЭМ!$K$40:$K$783,СВЦЭМ!$A$40:$A$783,$A420,СВЦЭМ!$B$40:$B$783,S$402)+'СЕТ СН'!$F$16</f>
        <v>0</v>
      </c>
      <c r="T420" s="36">
        <f>SUMIFS(СВЦЭМ!$K$40:$K$783,СВЦЭМ!$A$40:$A$783,$A420,СВЦЭМ!$B$40:$B$783,T$402)+'СЕТ СН'!$F$16</f>
        <v>0</v>
      </c>
      <c r="U420" s="36">
        <f>SUMIFS(СВЦЭМ!$K$40:$K$783,СВЦЭМ!$A$40:$A$783,$A420,СВЦЭМ!$B$40:$B$783,U$402)+'СЕТ СН'!$F$16</f>
        <v>0</v>
      </c>
      <c r="V420" s="36">
        <f>SUMIFS(СВЦЭМ!$K$40:$K$783,СВЦЭМ!$A$40:$A$783,$A420,СВЦЭМ!$B$40:$B$783,V$402)+'СЕТ СН'!$F$16</f>
        <v>0</v>
      </c>
      <c r="W420" s="36">
        <f>SUMIFS(СВЦЭМ!$K$40:$K$783,СВЦЭМ!$A$40:$A$783,$A420,СВЦЭМ!$B$40:$B$783,W$402)+'СЕТ СН'!$F$16</f>
        <v>0</v>
      </c>
      <c r="X420" s="36">
        <f>SUMIFS(СВЦЭМ!$K$40:$K$783,СВЦЭМ!$A$40:$A$783,$A420,СВЦЭМ!$B$40:$B$783,X$402)+'СЕТ СН'!$F$16</f>
        <v>0</v>
      </c>
      <c r="Y420" s="36">
        <f>SUMIFS(СВЦЭМ!$K$40:$K$783,СВЦЭМ!$A$40:$A$783,$A420,СВЦЭМ!$B$40:$B$783,Y$402)+'СЕТ СН'!$F$16</f>
        <v>0</v>
      </c>
    </row>
    <row r="421" spans="1:25" ht="15.75" hidden="1" x14ac:dyDescent="0.2">
      <c r="A421" s="35">
        <f t="shared" si="11"/>
        <v>45492</v>
      </c>
      <c r="B421" s="36">
        <f>SUMIFS(СВЦЭМ!$K$40:$K$783,СВЦЭМ!$A$40:$A$783,$A421,СВЦЭМ!$B$40:$B$783,B$402)+'СЕТ СН'!$F$16</f>
        <v>0</v>
      </c>
      <c r="C421" s="36">
        <f>SUMIFS(СВЦЭМ!$K$40:$K$783,СВЦЭМ!$A$40:$A$783,$A421,СВЦЭМ!$B$40:$B$783,C$402)+'СЕТ СН'!$F$16</f>
        <v>0</v>
      </c>
      <c r="D421" s="36">
        <f>SUMIFS(СВЦЭМ!$K$40:$K$783,СВЦЭМ!$A$40:$A$783,$A421,СВЦЭМ!$B$40:$B$783,D$402)+'СЕТ СН'!$F$16</f>
        <v>0</v>
      </c>
      <c r="E421" s="36">
        <f>SUMIFS(СВЦЭМ!$K$40:$K$783,СВЦЭМ!$A$40:$A$783,$A421,СВЦЭМ!$B$40:$B$783,E$402)+'СЕТ СН'!$F$16</f>
        <v>0</v>
      </c>
      <c r="F421" s="36">
        <f>SUMIFS(СВЦЭМ!$K$40:$K$783,СВЦЭМ!$A$40:$A$783,$A421,СВЦЭМ!$B$40:$B$783,F$402)+'СЕТ СН'!$F$16</f>
        <v>0</v>
      </c>
      <c r="G421" s="36">
        <f>SUMIFS(СВЦЭМ!$K$40:$K$783,СВЦЭМ!$A$40:$A$783,$A421,СВЦЭМ!$B$40:$B$783,G$402)+'СЕТ СН'!$F$16</f>
        <v>0</v>
      </c>
      <c r="H421" s="36">
        <f>SUMIFS(СВЦЭМ!$K$40:$K$783,СВЦЭМ!$A$40:$A$783,$A421,СВЦЭМ!$B$40:$B$783,H$402)+'СЕТ СН'!$F$16</f>
        <v>0</v>
      </c>
      <c r="I421" s="36">
        <f>SUMIFS(СВЦЭМ!$K$40:$K$783,СВЦЭМ!$A$40:$A$783,$A421,СВЦЭМ!$B$40:$B$783,I$402)+'СЕТ СН'!$F$16</f>
        <v>0</v>
      </c>
      <c r="J421" s="36">
        <f>SUMIFS(СВЦЭМ!$K$40:$K$783,СВЦЭМ!$A$40:$A$783,$A421,СВЦЭМ!$B$40:$B$783,J$402)+'СЕТ СН'!$F$16</f>
        <v>0</v>
      </c>
      <c r="K421" s="36">
        <f>SUMIFS(СВЦЭМ!$K$40:$K$783,СВЦЭМ!$A$40:$A$783,$A421,СВЦЭМ!$B$40:$B$783,K$402)+'СЕТ СН'!$F$16</f>
        <v>0</v>
      </c>
      <c r="L421" s="36">
        <f>SUMIFS(СВЦЭМ!$K$40:$K$783,СВЦЭМ!$A$40:$A$783,$A421,СВЦЭМ!$B$40:$B$783,L$402)+'СЕТ СН'!$F$16</f>
        <v>0</v>
      </c>
      <c r="M421" s="36">
        <f>SUMIFS(СВЦЭМ!$K$40:$K$783,СВЦЭМ!$A$40:$A$783,$A421,СВЦЭМ!$B$40:$B$783,M$402)+'СЕТ СН'!$F$16</f>
        <v>0</v>
      </c>
      <c r="N421" s="36">
        <f>SUMIFS(СВЦЭМ!$K$40:$K$783,СВЦЭМ!$A$40:$A$783,$A421,СВЦЭМ!$B$40:$B$783,N$402)+'СЕТ СН'!$F$16</f>
        <v>0</v>
      </c>
      <c r="O421" s="36">
        <f>SUMIFS(СВЦЭМ!$K$40:$K$783,СВЦЭМ!$A$40:$A$783,$A421,СВЦЭМ!$B$40:$B$783,O$402)+'СЕТ СН'!$F$16</f>
        <v>0</v>
      </c>
      <c r="P421" s="36">
        <f>SUMIFS(СВЦЭМ!$K$40:$K$783,СВЦЭМ!$A$40:$A$783,$A421,СВЦЭМ!$B$40:$B$783,P$402)+'СЕТ СН'!$F$16</f>
        <v>0</v>
      </c>
      <c r="Q421" s="36">
        <f>SUMIFS(СВЦЭМ!$K$40:$K$783,СВЦЭМ!$A$40:$A$783,$A421,СВЦЭМ!$B$40:$B$783,Q$402)+'СЕТ СН'!$F$16</f>
        <v>0</v>
      </c>
      <c r="R421" s="36">
        <f>SUMIFS(СВЦЭМ!$K$40:$K$783,СВЦЭМ!$A$40:$A$783,$A421,СВЦЭМ!$B$40:$B$783,R$402)+'СЕТ СН'!$F$16</f>
        <v>0</v>
      </c>
      <c r="S421" s="36">
        <f>SUMIFS(СВЦЭМ!$K$40:$K$783,СВЦЭМ!$A$40:$A$783,$A421,СВЦЭМ!$B$40:$B$783,S$402)+'СЕТ СН'!$F$16</f>
        <v>0</v>
      </c>
      <c r="T421" s="36">
        <f>SUMIFS(СВЦЭМ!$K$40:$K$783,СВЦЭМ!$A$40:$A$783,$A421,СВЦЭМ!$B$40:$B$783,T$402)+'СЕТ СН'!$F$16</f>
        <v>0</v>
      </c>
      <c r="U421" s="36">
        <f>SUMIFS(СВЦЭМ!$K$40:$K$783,СВЦЭМ!$A$40:$A$783,$A421,СВЦЭМ!$B$40:$B$783,U$402)+'СЕТ СН'!$F$16</f>
        <v>0</v>
      </c>
      <c r="V421" s="36">
        <f>SUMIFS(СВЦЭМ!$K$40:$K$783,СВЦЭМ!$A$40:$A$783,$A421,СВЦЭМ!$B$40:$B$783,V$402)+'СЕТ СН'!$F$16</f>
        <v>0</v>
      </c>
      <c r="W421" s="36">
        <f>SUMIFS(СВЦЭМ!$K$40:$K$783,СВЦЭМ!$A$40:$A$783,$A421,СВЦЭМ!$B$40:$B$783,W$402)+'СЕТ СН'!$F$16</f>
        <v>0</v>
      </c>
      <c r="X421" s="36">
        <f>SUMIFS(СВЦЭМ!$K$40:$K$783,СВЦЭМ!$A$40:$A$783,$A421,СВЦЭМ!$B$40:$B$783,X$402)+'СЕТ СН'!$F$16</f>
        <v>0</v>
      </c>
      <c r="Y421" s="36">
        <f>SUMIFS(СВЦЭМ!$K$40:$K$783,СВЦЭМ!$A$40:$A$783,$A421,СВЦЭМ!$B$40:$B$783,Y$402)+'СЕТ СН'!$F$16</f>
        <v>0</v>
      </c>
    </row>
    <row r="422" spans="1:25" ht="15.75" hidden="1" x14ac:dyDescent="0.2">
      <c r="A422" s="35">
        <f t="shared" si="11"/>
        <v>45493</v>
      </c>
      <c r="B422" s="36">
        <f>SUMIFS(СВЦЭМ!$K$40:$K$783,СВЦЭМ!$A$40:$A$783,$A422,СВЦЭМ!$B$40:$B$783,B$402)+'СЕТ СН'!$F$16</f>
        <v>0</v>
      </c>
      <c r="C422" s="36">
        <f>SUMIFS(СВЦЭМ!$K$40:$K$783,СВЦЭМ!$A$40:$A$783,$A422,СВЦЭМ!$B$40:$B$783,C$402)+'СЕТ СН'!$F$16</f>
        <v>0</v>
      </c>
      <c r="D422" s="36">
        <f>SUMIFS(СВЦЭМ!$K$40:$K$783,СВЦЭМ!$A$40:$A$783,$A422,СВЦЭМ!$B$40:$B$783,D$402)+'СЕТ СН'!$F$16</f>
        <v>0</v>
      </c>
      <c r="E422" s="36">
        <f>SUMIFS(СВЦЭМ!$K$40:$K$783,СВЦЭМ!$A$40:$A$783,$A422,СВЦЭМ!$B$40:$B$783,E$402)+'СЕТ СН'!$F$16</f>
        <v>0</v>
      </c>
      <c r="F422" s="36">
        <f>SUMIFS(СВЦЭМ!$K$40:$K$783,СВЦЭМ!$A$40:$A$783,$A422,СВЦЭМ!$B$40:$B$783,F$402)+'СЕТ СН'!$F$16</f>
        <v>0</v>
      </c>
      <c r="G422" s="36">
        <f>SUMIFS(СВЦЭМ!$K$40:$K$783,СВЦЭМ!$A$40:$A$783,$A422,СВЦЭМ!$B$40:$B$783,G$402)+'СЕТ СН'!$F$16</f>
        <v>0</v>
      </c>
      <c r="H422" s="36">
        <f>SUMIFS(СВЦЭМ!$K$40:$K$783,СВЦЭМ!$A$40:$A$783,$A422,СВЦЭМ!$B$40:$B$783,H$402)+'СЕТ СН'!$F$16</f>
        <v>0</v>
      </c>
      <c r="I422" s="36">
        <f>SUMIFS(СВЦЭМ!$K$40:$K$783,СВЦЭМ!$A$40:$A$783,$A422,СВЦЭМ!$B$40:$B$783,I$402)+'СЕТ СН'!$F$16</f>
        <v>0</v>
      </c>
      <c r="J422" s="36">
        <f>SUMIFS(СВЦЭМ!$K$40:$K$783,СВЦЭМ!$A$40:$A$783,$A422,СВЦЭМ!$B$40:$B$783,J$402)+'СЕТ СН'!$F$16</f>
        <v>0</v>
      </c>
      <c r="K422" s="36">
        <f>SUMIFS(СВЦЭМ!$K$40:$K$783,СВЦЭМ!$A$40:$A$783,$A422,СВЦЭМ!$B$40:$B$783,K$402)+'СЕТ СН'!$F$16</f>
        <v>0</v>
      </c>
      <c r="L422" s="36">
        <f>SUMIFS(СВЦЭМ!$K$40:$K$783,СВЦЭМ!$A$40:$A$783,$A422,СВЦЭМ!$B$40:$B$783,L$402)+'СЕТ СН'!$F$16</f>
        <v>0</v>
      </c>
      <c r="M422" s="36">
        <f>SUMIFS(СВЦЭМ!$K$40:$K$783,СВЦЭМ!$A$40:$A$783,$A422,СВЦЭМ!$B$40:$B$783,M$402)+'СЕТ СН'!$F$16</f>
        <v>0</v>
      </c>
      <c r="N422" s="36">
        <f>SUMIFS(СВЦЭМ!$K$40:$K$783,СВЦЭМ!$A$40:$A$783,$A422,СВЦЭМ!$B$40:$B$783,N$402)+'СЕТ СН'!$F$16</f>
        <v>0</v>
      </c>
      <c r="O422" s="36">
        <f>SUMIFS(СВЦЭМ!$K$40:$K$783,СВЦЭМ!$A$40:$A$783,$A422,СВЦЭМ!$B$40:$B$783,O$402)+'СЕТ СН'!$F$16</f>
        <v>0</v>
      </c>
      <c r="P422" s="36">
        <f>SUMIFS(СВЦЭМ!$K$40:$K$783,СВЦЭМ!$A$40:$A$783,$A422,СВЦЭМ!$B$40:$B$783,P$402)+'СЕТ СН'!$F$16</f>
        <v>0</v>
      </c>
      <c r="Q422" s="36">
        <f>SUMIFS(СВЦЭМ!$K$40:$K$783,СВЦЭМ!$A$40:$A$783,$A422,СВЦЭМ!$B$40:$B$783,Q$402)+'СЕТ СН'!$F$16</f>
        <v>0</v>
      </c>
      <c r="R422" s="36">
        <f>SUMIFS(СВЦЭМ!$K$40:$K$783,СВЦЭМ!$A$40:$A$783,$A422,СВЦЭМ!$B$40:$B$783,R$402)+'СЕТ СН'!$F$16</f>
        <v>0</v>
      </c>
      <c r="S422" s="36">
        <f>SUMIFS(СВЦЭМ!$K$40:$K$783,СВЦЭМ!$A$40:$A$783,$A422,СВЦЭМ!$B$40:$B$783,S$402)+'СЕТ СН'!$F$16</f>
        <v>0</v>
      </c>
      <c r="T422" s="36">
        <f>SUMIFS(СВЦЭМ!$K$40:$K$783,СВЦЭМ!$A$40:$A$783,$A422,СВЦЭМ!$B$40:$B$783,T$402)+'СЕТ СН'!$F$16</f>
        <v>0</v>
      </c>
      <c r="U422" s="36">
        <f>SUMIFS(СВЦЭМ!$K$40:$K$783,СВЦЭМ!$A$40:$A$783,$A422,СВЦЭМ!$B$40:$B$783,U$402)+'СЕТ СН'!$F$16</f>
        <v>0</v>
      </c>
      <c r="V422" s="36">
        <f>SUMIFS(СВЦЭМ!$K$40:$K$783,СВЦЭМ!$A$40:$A$783,$A422,СВЦЭМ!$B$40:$B$783,V$402)+'СЕТ СН'!$F$16</f>
        <v>0</v>
      </c>
      <c r="W422" s="36">
        <f>SUMIFS(СВЦЭМ!$K$40:$K$783,СВЦЭМ!$A$40:$A$783,$A422,СВЦЭМ!$B$40:$B$783,W$402)+'СЕТ СН'!$F$16</f>
        <v>0</v>
      </c>
      <c r="X422" s="36">
        <f>SUMIFS(СВЦЭМ!$K$40:$K$783,СВЦЭМ!$A$40:$A$783,$A422,СВЦЭМ!$B$40:$B$783,X$402)+'СЕТ СН'!$F$16</f>
        <v>0</v>
      </c>
      <c r="Y422" s="36">
        <f>SUMIFS(СВЦЭМ!$K$40:$K$783,СВЦЭМ!$A$40:$A$783,$A422,СВЦЭМ!$B$40:$B$783,Y$402)+'СЕТ СН'!$F$16</f>
        <v>0</v>
      </c>
    </row>
    <row r="423" spans="1:25" ht="15.75" hidden="1" x14ac:dyDescent="0.2">
      <c r="A423" s="35">
        <f t="shared" si="11"/>
        <v>45494</v>
      </c>
      <c r="B423" s="36">
        <f>SUMIFS(СВЦЭМ!$K$40:$K$783,СВЦЭМ!$A$40:$A$783,$A423,СВЦЭМ!$B$40:$B$783,B$402)+'СЕТ СН'!$F$16</f>
        <v>0</v>
      </c>
      <c r="C423" s="36">
        <f>SUMIFS(СВЦЭМ!$K$40:$K$783,СВЦЭМ!$A$40:$A$783,$A423,СВЦЭМ!$B$40:$B$783,C$402)+'СЕТ СН'!$F$16</f>
        <v>0</v>
      </c>
      <c r="D423" s="36">
        <f>SUMIFS(СВЦЭМ!$K$40:$K$783,СВЦЭМ!$A$40:$A$783,$A423,СВЦЭМ!$B$40:$B$783,D$402)+'СЕТ СН'!$F$16</f>
        <v>0</v>
      </c>
      <c r="E423" s="36">
        <f>SUMIFS(СВЦЭМ!$K$40:$K$783,СВЦЭМ!$A$40:$A$783,$A423,СВЦЭМ!$B$40:$B$783,E$402)+'СЕТ СН'!$F$16</f>
        <v>0</v>
      </c>
      <c r="F423" s="36">
        <f>SUMIFS(СВЦЭМ!$K$40:$K$783,СВЦЭМ!$A$40:$A$783,$A423,СВЦЭМ!$B$40:$B$783,F$402)+'СЕТ СН'!$F$16</f>
        <v>0</v>
      </c>
      <c r="G423" s="36">
        <f>SUMIFS(СВЦЭМ!$K$40:$K$783,СВЦЭМ!$A$40:$A$783,$A423,СВЦЭМ!$B$40:$B$783,G$402)+'СЕТ СН'!$F$16</f>
        <v>0</v>
      </c>
      <c r="H423" s="36">
        <f>SUMIFS(СВЦЭМ!$K$40:$K$783,СВЦЭМ!$A$40:$A$783,$A423,СВЦЭМ!$B$40:$B$783,H$402)+'СЕТ СН'!$F$16</f>
        <v>0</v>
      </c>
      <c r="I423" s="36">
        <f>SUMIFS(СВЦЭМ!$K$40:$K$783,СВЦЭМ!$A$40:$A$783,$A423,СВЦЭМ!$B$40:$B$783,I$402)+'СЕТ СН'!$F$16</f>
        <v>0</v>
      </c>
      <c r="J423" s="36">
        <f>SUMIFS(СВЦЭМ!$K$40:$K$783,СВЦЭМ!$A$40:$A$783,$A423,СВЦЭМ!$B$40:$B$783,J$402)+'СЕТ СН'!$F$16</f>
        <v>0</v>
      </c>
      <c r="K423" s="36">
        <f>SUMIFS(СВЦЭМ!$K$40:$K$783,СВЦЭМ!$A$40:$A$783,$A423,СВЦЭМ!$B$40:$B$783,K$402)+'СЕТ СН'!$F$16</f>
        <v>0</v>
      </c>
      <c r="L423" s="36">
        <f>SUMIFS(СВЦЭМ!$K$40:$K$783,СВЦЭМ!$A$40:$A$783,$A423,СВЦЭМ!$B$40:$B$783,L$402)+'СЕТ СН'!$F$16</f>
        <v>0</v>
      </c>
      <c r="M423" s="36">
        <f>SUMIFS(СВЦЭМ!$K$40:$K$783,СВЦЭМ!$A$40:$A$783,$A423,СВЦЭМ!$B$40:$B$783,M$402)+'СЕТ СН'!$F$16</f>
        <v>0</v>
      </c>
      <c r="N423" s="36">
        <f>SUMIFS(СВЦЭМ!$K$40:$K$783,СВЦЭМ!$A$40:$A$783,$A423,СВЦЭМ!$B$40:$B$783,N$402)+'СЕТ СН'!$F$16</f>
        <v>0</v>
      </c>
      <c r="O423" s="36">
        <f>SUMIFS(СВЦЭМ!$K$40:$K$783,СВЦЭМ!$A$40:$A$783,$A423,СВЦЭМ!$B$40:$B$783,O$402)+'СЕТ СН'!$F$16</f>
        <v>0</v>
      </c>
      <c r="P423" s="36">
        <f>SUMIFS(СВЦЭМ!$K$40:$K$783,СВЦЭМ!$A$40:$A$783,$A423,СВЦЭМ!$B$40:$B$783,P$402)+'СЕТ СН'!$F$16</f>
        <v>0</v>
      </c>
      <c r="Q423" s="36">
        <f>SUMIFS(СВЦЭМ!$K$40:$K$783,СВЦЭМ!$A$40:$A$783,$A423,СВЦЭМ!$B$40:$B$783,Q$402)+'СЕТ СН'!$F$16</f>
        <v>0</v>
      </c>
      <c r="R423" s="36">
        <f>SUMIFS(СВЦЭМ!$K$40:$K$783,СВЦЭМ!$A$40:$A$783,$A423,СВЦЭМ!$B$40:$B$783,R$402)+'СЕТ СН'!$F$16</f>
        <v>0</v>
      </c>
      <c r="S423" s="36">
        <f>SUMIFS(СВЦЭМ!$K$40:$K$783,СВЦЭМ!$A$40:$A$783,$A423,СВЦЭМ!$B$40:$B$783,S$402)+'СЕТ СН'!$F$16</f>
        <v>0</v>
      </c>
      <c r="T423" s="36">
        <f>SUMIFS(СВЦЭМ!$K$40:$K$783,СВЦЭМ!$A$40:$A$783,$A423,СВЦЭМ!$B$40:$B$783,T$402)+'СЕТ СН'!$F$16</f>
        <v>0</v>
      </c>
      <c r="U423" s="36">
        <f>SUMIFS(СВЦЭМ!$K$40:$K$783,СВЦЭМ!$A$40:$A$783,$A423,СВЦЭМ!$B$40:$B$783,U$402)+'СЕТ СН'!$F$16</f>
        <v>0</v>
      </c>
      <c r="V423" s="36">
        <f>SUMIFS(СВЦЭМ!$K$40:$K$783,СВЦЭМ!$A$40:$A$783,$A423,СВЦЭМ!$B$40:$B$783,V$402)+'СЕТ СН'!$F$16</f>
        <v>0</v>
      </c>
      <c r="W423" s="36">
        <f>SUMIFS(СВЦЭМ!$K$40:$K$783,СВЦЭМ!$A$40:$A$783,$A423,СВЦЭМ!$B$40:$B$783,W$402)+'СЕТ СН'!$F$16</f>
        <v>0</v>
      </c>
      <c r="X423" s="36">
        <f>SUMIFS(СВЦЭМ!$K$40:$K$783,СВЦЭМ!$A$40:$A$783,$A423,СВЦЭМ!$B$40:$B$783,X$402)+'СЕТ СН'!$F$16</f>
        <v>0</v>
      </c>
      <c r="Y423" s="36">
        <f>SUMIFS(СВЦЭМ!$K$40:$K$783,СВЦЭМ!$A$40:$A$783,$A423,СВЦЭМ!$B$40:$B$783,Y$402)+'СЕТ СН'!$F$16</f>
        <v>0</v>
      </c>
    </row>
    <row r="424" spans="1:25" ht="15.75" hidden="1" x14ac:dyDescent="0.2">
      <c r="A424" s="35">
        <f t="shared" si="11"/>
        <v>45495</v>
      </c>
      <c r="B424" s="36">
        <f>SUMIFS(СВЦЭМ!$K$40:$K$783,СВЦЭМ!$A$40:$A$783,$A424,СВЦЭМ!$B$40:$B$783,B$402)+'СЕТ СН'!$F$16</f>
        <v>0</v>
      </c>
      <c r="C424" s="36">
        <f>SUMIFS(СВЦЭМ!$K$40:$K$783,СВЦЭМ!$A$40:$A$783,$A424,СВЦЭМ!$B$40:$B$783,C$402)+'СЕТ СН'!$F$16</f>
        <v>0</v>
      </c>
      <c r="D424" s="36">
        <f>SUMIFS(СВЦЭМ!$K$40:$K$783,СВЦЭМ!$A$40:$A$783,$A424,СВЦЭМ!$B$40:$B$783,D$402)+'СЕТ СН'!$F$16</f>
        <v>0</v>
      </c>
      <c r="E424" s="36">
        <f>SUMIFS(СВЦЭМ!$K$40:$K$783,СВЦЭМ!$A$40:$A$783,$A424,СВЦЭМ!$B$40:$B$783,E$402)+'СЕТ СН'!$F$16</f>
        <v>0</v>
      </c>
      <c r="F424" s="36">
        <f>SUMIFS(СВЦЭМ!$K$40:$K$783,СВЦЭМ!$A$40:$A$783,$A424,СВЦЭМ!$B$40:$B$783,F$402)+'СЕТ СН'!$F$16</f>
        <v>0</v>
      </c>
      <c r="G424" s="36">
        <f>SUMIFS(СВЦЭМ!$K$40:$K$783,СВЦЭМ!$A$40:$A$783,$A424,СВЦЭМ!$B$40:$B$783,G$402)+'СЕТ СН'!$F$16</f>
        <v>0</v>
      </c>
      <c r="H424" s="36">
        <f>SUMIFS(СВЦЭМ!$K$40:$K$783,СВЦЭМ!$A$40:$A$783,$A424,СВЦЭМ!$B$40:$B$783,H$402)+'СЕТ СН'!$F$16</f>
        <v>0</v>
      </c>
      <c r="I424" s="36">
        <f>SUMIFS(СВЦЭМ!$K$40:$K$783,СВЦЭМ!$A$40:$A$783,$A424,СВЦЭМ!$B$40:$B$783,I$402)+'СЕТ СН'!$F$16</f>
        <v>0</v>
      </c>
      <c r="J424" s="36">
        <f>SUMIFS(СВЦЭМ!$K$40:$K$783,СВЦЭМ!$A$40:$A$783,$A424,СВЦЭМ!$B$40:$B$783,J$402)+'СЕТ СН'!$F$16</f>
        <v>0</v>
      </c>
      <c r="K424" s="36">
        <f>SUMIFS(СВЦЭМ!$K$40:$K$783,СВЦЭМ!$A$40:$A$783,$A424,СВЦЭМ!$B$40:$B$783,K$402)+'СЕТ СН'!$F$16</f>
        <v>0</v>
      </c>
      <c r="L424" s="36">
        <f>SUMIFS(СВЦЭМ!$K$40:$K$783,СВЦЭМ!$A$40:$A$783,$A424,СВЦЭМ!$B$40:$B$783,L$402)+'СЕТ СН'!$F$16</f>
        <v>0</v>
      </c>
      <c r="M424" s="36">
        <f>SUMIFS(СВЦЭМ!$K$40:$K$783,СВЦЭМ!$A$40:$A$783,$A424,СВЦЭМ!$B$40:$B$783,M$402)+'СЕТ СН'!$F$16</f>
        <v>0</v>
      </c>
      <c r="N424" s="36">
        <f>SUMIFS(СВЦЭМ!$K$40:$K$783,СВЦЭМ!$A$40:$A$783,$A424,СВЦЭМ!$B$40:$B$783,N$402)+'СЕТ СН'!$F$16</f>
        <v>0</v>
      </c>
      <c r="O424" s="36">
        <f>SUMIFS(СВЦЭМ!$K$40:$K$783,СВЦЭМ!$A$40:$A$783,$A424,СВЦЭМ!$B$40:$B$783,O$402)+'СЕТ СН'!$F$16</f>
        <v>0</v>
      </c>
      <c r="P424" s="36">
        <f>SUMIFS(СВЦЭМ!$K$40:$K$783,СВЦЭМ!$A$40:$A$783,$A424,СВЦЭМ!$B$40:$B$783,P$402)+'СЕТ СН'!$F$16</f>
        <v>0</v>
      </c>
      <c r="Q424" s="36">
        <f>SUMIFS(СВЦЭМ!$K$40:$K$783,СВЦЭМ!$A$40:$A$783,$A424,СВЦЭМ!$B$40:$B$783,Q$402)+'СЕТ СН'!$F$16</f>
        <v>0</v>
      </c>
      <c r="R424" s="36">
        <f>SUMIFS(СВЦЭМ!$K$40:$K$783,СВЦЭМ!$A$40:$A$783,$A424,СВЦЭМ!$B$40:$B$783,R$402)+'СЕТ СН'!$F$16</f>
        <v>0</v>
      </c>
      <c r="S424" s="36">
        <f>SUMIFS(СВЦЭМ!$K$40:$K$783,СВЦЭМ!$A$40:$A$783,$A424,СВЦЭМ!$B$40:$B$783,S$402)+'СЕТ СН'!$F$16</f>
        <v>0</v>
      </c>
      <c r="T424" s="36">
        <f>SUMIFS(СВЦЭМ!$K$40:$K$783,СВЦЭМ!$A$40:$A$783,$A424,СВЦЭМ!$B$40:$B$783,T$402)+'СЕТ СН'!$F$16</f>
        <v>0</v>
      </c>
      <c r="U424" s="36">
        <f>SUMIFS(СВЦЭМ!$K$40:$K$783,СВЦЭМ!$A$40:$A$783,$A424,СВЦЭМ!$B$40:$B$783,U$402)+'СЕТ СН'!$F$16</f>
        <v>0</v>
      </c>
      <c r="V424" s="36">
        <f>SUMIFS(СВЦЭМ!$K$40:$K$783,СВЦЭМ!$A$40:$A$783,$A424,СВЦЭМ!$B$40:$B$783,V$402)+'СЕТ СН'!$F$16</f>
        <v>0</v>
      </c>
      <c r="W424" s="36">
        <f>SUMIFS(СВЦЭМ!$K$40:$K$783,СВЦЭМ!$A$40:$A$783,$A424,СВЦЭМ!$B$40:$B$783,W$402)+'СЕТ СН'!$F$16</f>
        <v>0</v>
      </c>
      <c r="X424" s="36">
        <f>SUMIFS(СВЦЭМ!$K$40:$K$783,СВЦЭМ!$A$40:$A$783,$A424,СВЦЭМ!$B$40:$B$783,X$402)+'СЕТ СН'!$F$16</f>
        <v>0</v>
      </c>
      <c r="Y424" s="36">
        <f>SUMIFS(СВЦЭМ!$K$40:$K$783,СВЦЭМ!$A$40:$A$783,$A424,СВЦЭМ!$B$40:$B$783,Y$402)+'СЕТ СН'!$F$16</f>
        <v>0</v>
      </c>
    </row>
    <row r="425" spans="1:25" ht="15.75" hidden="1" x14ac:dyDescent="0.2">
      <c r="A425" s="35">
        <f t="shared" si="11"/>
        <v>45496</v>
      </c>
      <c r="B425" s="36">
        <f>SUMIFS(СВЦЭМ!$K$40:$K$783,СВЦЭМ!$A$40:$A$783,$A425,СВЦЭМ!$B$40:$B$783,B$402)+'СЕТ СН'!$F$16</f>
        <v>0</v>
      </c>
      <c r="C425" s="36">
        <f>SUMIFS(СВЦЭМ!$K$40:$K$783,СВЦЭМ!$A$40:$A$783,$A425,СВЦЭМ!$B$40:$B$783,C$402)+'СЕТ СН'!$F$16</f>
        <v>0</v>
      </c>
      <c r="D425" s="36">
        <f>SUMIFS(СВЦЭМ!$K$40:$K$783,СВЦЭМ!$A$40:$A$783,$A425,СВЦЭМ!$B$40:$B$783,D$402)+'СЕТ СН'!$F$16</f>
        <v>0</v>
      </c>
      <c r="E425" s="36">
        <f>SUMIFS(СВЦЭМ!$K$40:$K$783,СВЦЭМ!$A$40:$A$783,$A425,СВЦЭМ!$B$40:$B$783,E$402)+'СЕТ СН'!$F$16</f>
        <v>0</v>
      </c>
      <c r="F425" s="36">
        <f>SUMIFS(СВЦЭМ!$K$40:$K$783,СВЦЭМ!$A$40:$A$783,$A425,СВЦЭМ!$B$40:$B$783,F$402)+'СЕТ СН'!$F$16</f>
        <v>0</v>
      </c>
      <c r="G425" s="36">
        <f>SUMIFS(СВЦЭМ!$K$40:$K$783,СВЦЭМ!$A$40:$A$783,$A425,СВЦЭМ!$B$40:$B$783,G$402)+'СЕТ СН'!$F$16</f>
        <v>0</v>
      </c>
      <c r="H425" s="36">
        <f>SUMIFS(СВЦЭМ!$K$40:$K$783,СВЦЭМ!$A$40:$A$783,$A425,СВЦЭМ!$B$40:$B$783,H$402)+'СЕТ СН'!$F$16</f>
        <v>0</v>
      </c>
      <c r="I425" s="36">
        <f>SUMIFS(СВЦЭМ!$K$40:$K$783,СВЦЭМ!$A$40:$A$783,$A425,СВЦЭМ!$B$40:$B$783,I$402)+'СЕТ СН'!$F$16</f>
        <v>0</v>
      </c>
      <c r="J425" s="36">
        <f>SUMIFS(СВЦЭМ!$K$40:$K$783,СВЦЭМ!$A$40:$A$783,$A425,СВЦЭМ!$B$40:$B$783,J$402)+'СЕТ СН'!$F$16</f>
        <v>0</v>
      </c>
      <c r="K425" s="36">
        <f>SUMIFS(СВЦЭМ!$K$40:$K$783,СВЦЭМ!$A$40:$A$783,$A425,СВЦЭМ!$B$40:$B$783,K$402)+'СЕТ СН'!$F$16</f>
        <v>0</v>
      </c>
      <c r="L425" s="36">
        <f>SUMIFS(СВЦЭМ!$K$40:$K$783,СВЦЭМ!$A$40:$A$783,$A425,СВЦЭМ!$B$40:$B$783,L$402)+'СЕТ СН'!$F$16</f>
        <v>0</v>
      </c>
      <c r="M425" s="36">
        <f>SUMIFS(СВЦЭМ!$K$40:$K$783,СВЦЭМ!$A$40:$A$783,$A425,СВЦЭМ!$B$40:$B$783,M$402)+'СЕТ СН'!$F$16</f>
        <v>0</v>
      </c>
      <c r="N425" s="36">
        <f>SUMIFS(СВЦЭМ!$K$40:$K$783,СВЦЭМ!$A$40:$A$783,$A425,СВЦЭМ!$B$40:$B$783,N$402)+'СЕТ СН'!$F$16</f>
        <v>0</v>
      </c>
      <c r="O425" s="36">
        <f>SUMIFS(СВЦЭМ!$K$40:$K$783,СВЦЭМ!$A$40:$A$783,$A425,СВЦЭМ!$B$40:$B$783,O$402)+'СЕТ СН'!$F$16</f>
        <v>0</v>
      </c>
      <c r="P425" s="36">
        <f>SUMIFS(СВЦЭМ!$K$40:$K$783,СВЦЭМ!$A$40:$A$783,$A425,СВЦЭМ!$B$40:$B$783,P$402)+'СЕТ СН'!$F$16</f>
        <v>0</v>
      </c>
      <c r="Q425" s="36">
        <f>SUMIFS(СВЦЭМ!$K$40:$K$783,СВЦЭМ!$A$40:$A$783,$A425,СВЦЭМ!$B$40:$B$783,Q$402)+'СЕТ СН'!$F$16</f>
        <v>0</v>
      </c>
      <c r="R425" s="36">
        <f>SUMIFS(СВЦЭМ!$K$40:$K$783,СВЦЭМ!$A$40:$A$783,$A425,СВЦЭМ!$B$40:$B$783,R$402)+'СЕТ СН'!$F$16</f>
        <v>0</v>
      </c>
      <c r="S425" s="36">
        <f>SUMIFS(СВЦЭМ!$K$40:$K$783,СВЦЭМ!$A$40:$A$783,$A425,СВЦЭМ!$B$40:$B$783,S$402)+'СЕТ СН'!$F$16</f>
        <v>0</v>
      </c>
      <c r="T425" s="36">
        <f>SUMIFS(СВЦЭМ!$K$40:$K$783,СВЦЭМ!$A$40:$A$783,$A425,СВЦЭМ!$B$40:$B$783,T$402)+'СЕТ СН'!$F$16</f>
        <v>0</v>
      </c>
      <c r="U425" s="36">
        <f>SUMIFS(СВЦЭМ!$K$40:$K$783,СВЦЭМ!$A$40:$A$783,$A425,СВЦЭМ!$B$40:$B$783,U$402)+'СЕТ СН'!$F$16</f>
        <v>0</v>
      </c>
      <c r="V425" s="36">
        <f>SUMIFS(СВЦЭМ!$K$40:$K$783,СВЦЭМ!$A$40:$A$783,$A425,СВЦЭМ!$B$40:$B$783,V$402)+'СЕТ СН'!$F$16</f>
        <v>0</v>
      </c>
      <c r="W425" s="36">
        <f>SUMIFS(СВЦЭМ!$K$40:$K$783,СВЦЭМ!$A$40:$A$783,$A425,СВЦЭМ!$B$40:$B$783,W$402)+'СЕТ СН'!$F$16</f>
        <v>0</v>
      </c>
      <c r="X425" s="36">
        <f>SUMIFS(СВЦЭМ!$K$40:$K$783,СВЦЭМ!$A$40:$A$783,$A425,СВЦЭМ!$B$40:$B$783,X$402)+'СЕТ СН'!$F$16</f>
        <v>0</v>
      </c>
      <c r="Y425" s="36">
        <f>SUMIFS(СВЦЭМ!$K$40:$K$783,СВЦЭМ!$A$40:$A$783,$A425,СВЦЭМ!$B$40:$B$783,Y$402)+'СЕТ СН'!$F$16</f>
        <v>0</v>
      </c>
    </row>
    <row r="426" spans="1:25" ht="15.75" hidden="1" x14ac:dyDescent="0.2">
      <c r="A426" s="35">
        <f t="shared" si="11"/>
        <v>45497</v>
      </c>
      <c r="B426" s="36">
        <f>SUMIFS(СВЦЭМ!$K$40:$K$783,СВЦЭМ!$A$40:$A$783,$A426,СВЦЭМ!$B$40:$B$783,B$402)+'СЕТ СН'!$F$16</f>
        <v>0</v>
      </c>
      <c r="C426" s="36">
        <f>SUMIFS(СВЦЭМ!$K$40:$K$783,СВЦЭМ!$A$40:$A$783,$A426,СВЦЭМ!$B$40:$B$783,C$402)+'СЕТ СН'!$F$16</f>
        <v>0</v>
      </c>
      <c r="D426" s="36">
        <f>SUMIFS(СВЦЭМ!$K$40:$K$783,СВЦЭМ!$A$40:$A$783,$A426,СВЦЭМ!$B$40:$B$783,D$402)+'СЕТ СН'!$F$16</f>
        <v>0</v>
      </c>
      <c r="E426" s="36">
        <f>SUMIFS(СВЦЭМ!$K$40:$K$783,СВЦЭМ!$A$40:$A$783,$A426,СВЦЭМ!$B$40:$B$783,E$402)+'СЕТ СН'!$F$16</f>
        <v>0</v>
      </c>
      <c r="F426" s="36">
        <f>SUMIFS(СВЦЭМ!$K$40:$K$783,СВЦЭМ!$A$40:$A$783,$A426,СВЦЭМ!$B$40:$B$783,F$402)+'СЕТ СН'!$F$16</f>
        <v>0</v>
      </c>
      <c r="G426" s="36">
        <f>SUMIFS(СВЦЭМ!$K$40:$K$783,СВЦЭМ!$A$40:$A$783,$A426,СВЦЭМ!$B$40:$B$783,G$402)+'СЕТ СН'!$F$16</f>
        <v>0</v>
      </c>
      <c r="H426" s="36">
        <f>SUMIFS(СВЦЭМ!$K$40:$K$783,СВЦЭМ!$A$40:$A$783,$A426,СВЦЭМ!$B$40:$B$783,H$402)+'СЕТ СН'!$F$16</f>
        <v>0</v>
      </c>
      <c r="I426" s="36">
        <f>SUMIFS(СВЦЭМ!$K$40:$K$783,СВЦЭМ!$A$40:$A$783,$A426,СВЦЭМ!$B$40:$B$783,I$402)+'СЕТ СН'!$F$16</f>
        <v>0</v>
      </c>
      <c r="J426" s="36">
        <f>SUMIFS(СВЦЭМ!$K$40:$K$783,СВЦЭМ!$A$40:$A$783,$A426,СВЦЭМ!$B$40:$B$783,J$402)+'СЕТ СН'!$F$16</f>
        <v>0</v>
      </c>
      <c r="K426" s="36">
        <f>SUMIFS(СВЦЭМ!$K$40:$K$783,СВЦЭМ!$A$40:$A$783,$A426,СВЦЭМ!$B$40:$B$783,K$402)+'СЕТ СН'!$F$16</f>
        <v>0</v>
      </c>
      <c r="L426" s="36">
        <f>SUMIFS(СВЦЭМ!$K$40:$K$783,СВЦЭМ!$A$40:$A$783,$A426,СВЦЭМ!$B$40:$B$783,L$402)+'СЕТ СН'!$F$16</f>
        <v>0</v>
      </c>
      <c r="M426" s="36">
        <f>SUMIFS(СВЦЭМ!$K$40:$K$783,СВЦЭМ!$A$40:$A$783,$A426,СВЦЭМ!$B$40:$B$783,M$402)+'СЕТ СН'!$F$16</f>
        <v>0</v>
      </c>
      <c r="N426" s="36">
        <f>SUMIFS(СВЦЭМ!$K$40:$K$783,СВЦЭМ!$A$40:$A$783,$A426,СВЦЭМ!$B$40:$B$783,N$402)+'СЕТ СН'!$F$16</f>
        <v>0</v>
      </c>
      <c r="O426" s="36">
        <f>SUMIFS(СВЦЭМ!$K$40:$K$783,СВЦЭМ!$A$40:$A$783,$A426,СВЦЭМ!$B$40:$B$783,O$402)+'СЕТ СН'!$F$16</f>
        <v>0</v>
      </c>
      <c r="P426" s="36">
        <f>SUMIFS(СВЦЭМ!$K$40:$K$783,СВЦЭМ!$A$40:$A$783,$A426,СВЦЭМ!$B$40:$B$783,P$402)+'СЕТ СН'!$F$16</f>
        <v>0</v>
      </c>
      <c r="Q426" s="36">
        <f>SUMIFS(СВЦЭМ!$K$40:$K$783,СВЦЭМ!$A$40:$A$783,$A426,СВЦЭМ!$B$40:$B$783,Q$402)+'СЕТ СН'!$F$16</f>
        <v>0</v>
      </c>
      <c r="R426" s="36">
        <f>SUMIFS(СВЦЭМ!$K$40:$K$783,СВЦЭМ!$A$40:$A$783,$A426,СВЦЭМ!$B$40:$B$783,R$402)+'СЕТ СН'!$F$16</f>
        <v>0</v>
      </c>
      <c r="S426" s="36">
        <f>SUMIFS(СВЦЭМ!$K$40:$K$783,СВЦЭМ!$A$40:$A$783,$A426,СВЦЭМ!$B$40:$B$783,S$402)+'СЕТ СН'!$F$16</f>
        <v>0</v>
      </c>
      <c r="T426" s="36">
        <f>SUMIFS(СВЦЭМ!$K$40:$K$783,СВЦЭМ!$A$40:$A$783,$A426,СВЦЭМ!$B$40:$B$783,T$402)+'СЕТ СН'!$F$16</f>
        <v>0</v>
      </c>
      <c r="U426" s="36">
        <f>SUMIFS(СВЦЭМ!$K$40:$K$783,СВЦЭМ!$A$40:$A$783,$A426,СВЦЭМ!$B$40:$B$783,U$402)+'СЕТ СН'!$F$16</f>
        <v>0</v>
      </c>
      <c r="V426" s="36">
        <f>SUMIFS(СВЦЭМ!$K$40:$K$783,СВЦЭМ!$A$40:$A$783,$A426,СВЦЭМ!$B$40:$B$783,V$402)+'СЕТ СН'!$F$16</f>
        <v>0</v>
      </c>
      <c r="W426" s="36">
        <f>SUMIFS(СВЦЭМ!$K$40:$K$783,СВЦЭМ!$A$40:$A$783,$A426,СВЦЭМ!$B$40:$B$783,W$402)+'СЕТ СН'!$F$16</f>
        <v>0</v>
      </c>
      <c r="X426" s="36">
        <f>SUMIFS(СВЦЭМ!$K$40:$K$783,СВЦЭМ!$A$40:$A$783,$A426,СВЦЭМ!$B$40:$B$783,X$402)+'СЕТ СН'!$F$16</f>
        <v>0</v>
      </c>
      <c r="Y426" s="36">
        <f>SUMIFS(СВЦЭМ!$K$40:$K$783,СВЦЭМ!$A$40:$A$783,$A426,СВЦЭМ!$B$40:$B$783,Y$402)+'СЕТ СН'!$F$16</f>
        <v>0</v>
      </c>
    </row>
    <row r="427" spans="1:25" ht="15.75" hidden="1" x14ac:dyDescent="0.2">
      <c r="A427" s="35">
        <f t="shared" si="11"/>
        <v>45498</v>
      </c>
      <c r="B427" s="36">
        <f>SUMIFS(СВЦЭМ!$K$40:$K$783,СВЦЭМ!$A$40:$A$783,$A427,СВЦЭМ!$B$40:$B$783,B$402)+'СЕТ СН'!$F$16</f>
        <v>0</v>
      </c>
      <c r="C427" s="36">
        <f>SUMIFS(СВЦЭМ!$K$40:$K$783,СВЦЭМ!$A$40:$A$783,$A427,СВЦЭМ!$B$40:$B$783,C$402)+'СЕТ СН'!$F$16</f>
        <v>0</v>
      </c>
      <c r="D427" s="36">
        <f>SUMIFS(СВЦЭМ!$K$40:$K$783,СВЦЭМ!$A$40:$A$783,$A427,СВЦЭМ!$B$40:$B$783,D$402)+'СЕТ СН'!$F$16</f>
        <v>0</v>
      </c>
      <c r="E427" s="36">
        <f>SUMIFS(СВЦЭМ!$K$40:$K$783,СВЦЭМ!$A$40:$A$783,$A427,СВЦЭМ!$B$40:$B$783,E$402)+'СЕТ СН'!$F$16</f>
        <v>0</v>
      </c>
      <c r="F427" s="36">
        <f>SUMIFS(СВЦЭМ!$K$40:$K$783,СВЦЭМ!$A$40:$A$783,$A427,СВЦЭМ!$B$40:$B$783,F$402)+'СЕТ СН'!$F$16</f>
        <v>0</v>
      </c>
      <c r="G427" s="36">
        <f>SUMIFS(СВЦЭМ!$K$40:$K$783,СВЦЭМ!$A$40:$A$783,$A427,СВЦЭМ!$B$40:$B$783,G$402)+'СЕТ СН'!$F$16</f>
        <v>0</v>
      </c>
      <c r="H427" s="36">
        <f>SUMIFS(СВЦЭМ!$K$40:$K$783,СВЦЭМ!$A$40:$A$783,$A427,СВЦЭМ!$B$40:$B$783,H$402)+'СЕТ СН'!$F$16</f>
        <v>0</v>
      </c>
      <c r="I427" s="36">
        <f>SUMIFS(СВЦЭМ!$K$40:$K$783,СВЦЭМ!$A$40:$A$783,$A427,СВЦЭМ!$B$40:$B$783,I$402)+'СЕТ СН'!$F$16</f>
        <v>0</v>
      </c>
      <c r="J427" s="36">
        <f>SUMIFS(СВЦЭМ!$K$40:$K$783,СВЦЭМ!$A$40:$A$783,$A427,СВЦЭМ!$B$40:$B$783,J$402)+'СЕТ СН'!$F$16</f>
        <v>0</v>
      </c>
      <c r="K427" s="36">
        <f>SUMIFS(СВЦЭМ!$K$40:$K$783,СВЦЭМ!$A$40:$A$783,$A427,СВЦЭМ!$B$40:$B$783,K$402)+'СЕТ СН'!$F$16</f>
        <v>0</v>
      </c>
      <c r="L427" s="36">
        <f>SUMIFS(СВЦЭМ!$K$40:$K$783,СВЦЭМ!$A$40:$A$783,$A427,СВЦЭМ!$B$40:$B$783,L$402)+'СЕТ СН'!$F$16</f>
        <v>0</v>
      </c>
      <c r="M427" s="36">
        <f>SUMIFS(СВЦЭМ!$K$40:$K$783,СВЦЭМ!$A$40:$A$783,$A427,СВЦЭМ!$B$40:$B$783,M$402)+'СЕТ СН'!$F$16</f>
        <v>0</v>
      </c>
      <c r="N427" s="36">
        <f>SUMIFS(СВЦЭМ!$K$40:$K$783,СВЦЭМ!$A$40:$A$783,$A427,СВЦЭМ!$B$40:$B$783,N$402)+'СЕТ СН'!$F$16</f>
        <v>0</v>
      </c>
      <c r="O427" s="36">
        <f>SUMIFS(СВЦЭМ!$K$40:$K$783,СВЦЭМ!$A$40:$A$783,$A427,СВЦЭМ!$B$40:$B$783,O$402)+'СЕТ СН'!$F$16</f>
        <v>0</v>
      </c>
      <c r="P427" s="36">
        <f>SUMIFS(СВЦЭМ!$K$40:$K$783,СВЦЭМ!$A$40:$A$783,$A427,СВЦЭМ!$B$40:$B$783,P$402)+'СЕТ СН'!$F$16</f>
        <v>0</v>
      </c>
      <c r="Q427" s="36">
        <f>SUMIFS(СВЦЭМ!$K$40:$K$783,СВЦЭМ!$A$40:$A$783,$A427,СВЦЭМ!$B$40:$B$783,Q$402)+'СЕТ СН'!$F$16</f>
        <v>0</v>
      </c>
      <c r="R427" s="36">
        <f>SUMIFS(СВЦЭМ!$K$40:$K$783,СВЦЭМ!$A$40:$A$783,$A427,СВЦЭМ!$B$40:$B$783,R$402)+'СЕТ СН'!$F$16</f>
        <v>0</v>
      </c>
      <c r="S427" s="36">
        <f>SUMIFS(СВЦЭМ!$K$40:$K$783,СВЦЭМ!$A$40:$A$783,$A427,СВЦЭМ!$B$40:$B$783,S$402)+'СЕТ СН'!$F$16</f>
        <v>0</v>
      </c>
      <c r="T427" s="36">
        <f>SUMIFS(СВЦЭМ!$K$40:$K$783,СВЦЭМ!$A$40:$A$783,$A427,СВЦЭМ!$B$40:$B$783,T$402)+'СЕТ СН'!$F$16</f>
        <v>0</v>
      </c>
      <c r="U427" s="36">
        <f>SUMIFS(СВЦЭМ!$K$40:$K$783,СВЦЭМ!$A$40:$A$783,$A427,СВЦЭМ!$B$40:$B$783,U$402)+'СЕТ СН'!$F$16</f>
        <v>0</v>
      </c>
      <c r="V427" s="36">
        <f>SUMIFS(СВЦЭМ!$K$40:$K$783,СВЦЭМ!$A$40:$A$783,$A427,СВЦЭМ!$B$40:$B$783,V$402)+'СЕТ СН'!$F$16</f>
        <v>0</v>
      </c>
      <c r="W427" s="36">
        <f>SUMIFS(СВЦЭМ!$K$40:$K$783,СВЦЭМ!$A$40:$A$783,$A427,СВЦЭМ!$B$40:$B$783,W$402)+'СЕТ СН'!$F$16</f>
        <v>0</v>
      </c>
      <c r="X427" s="36">
        <f>SUMIFS(СВЦЭМ!$K$40:$K$783,СВЦЭМ!$A$40:$A$783,$A427,СВЦЭМ!$B$40:$B$783,X$402)+'СЕТ СН'!$F$16</f>
        <v>0</v>
      </c>
      <c r="Y427" s="36">
        <f>SUMIFS(СВЦЭМ!$K$40:$K$783,СВЦЭМ!$A$40:$A$783,$A427,СВЦЭМ!$B$40:$B$783,Y$402)+'СЕТ СН'!$F$16</f>
        <v>0</v>
      </c>
    </row>
    <row r="428" spans="1:25" ht="15.75" hidden="1" x14ac:dyDescent="0.2">
      <c r="A428" s="35">
        <f t="shared" si="11"/>
        <v>45499</v>
      </c>
      <c r="B428" s="36">
        <f>SUMIFS(СВЦЭМ!$K$40:$K$783,СВЦЭМ!$A$40:$A$783,$A428,СВЦЭМ!$B$40:$B$783,B$402)+'СЕТ СН'!$F$16</f>
        <v>0</v>
      </c>
      <c r="C428" s="36">
        <f>SUMIFS(СВЦЭМ!$K$40:$K$783,СВЦЭМ!$A$40:$A$783,$A428,СВЦЭМ!$B$40:$B$783,C$402)+'СЕТ СН'!$F$16</f>
        <v>0</v>
      </c>
      <c r="D428" s="36">
        <f>SUMIFS(СВЦЭМ!$K$40:$K$783,СВЦЭМ!$A$40:$A$783,$A428,СВЦЭМ!$B$40:$B$783,D$402)+'СЕТ СН'!$F$16</f>
        <v>0</v>
      </c>
      <c r="E428" s="36">
        <f>SUMIFS(СВЦЭМ!$K$40:$K$783,СВЦЭМ!$A$40:$A$783,$A428,СВЦЭМ!$B$40:$B$783,E$402)+'СЕТ СН'!$F$16</f>
        <v>0</v>
      </c>
      <c r="F428" s="36">
        <f>SUMIFS(СВЦЭМ!$K$40:$K$783,СВЦЭМ!$A$40:$A$783,$A428,СВЦЭМ!$B$40:$B$783,F$402)+'СЕТ СН'!$F$16</f>
        <v>0</v>
      </c>
      <c r="G428" s="36">
        <f>SUMIFS(СВЦЭМ!$K$40:$K$783,СВЦЭМ!$A$40:$A$783,$A428,СВЦЭМ!$B$40:$B$783,G$402)+'СЕТ СН'!$F$16</f>
        <v>0</v>
      </c>
      <c r="H428" s="36">
        <f>SUMIFS(СВЦЭМ!$K$40:$K$783,СВЦЭМ!$A$40:$A$783,$A428,СВЦЭМ!$B$40:$B$783,H$402)+'СЕТ СН'!$F$16</f>
        <v>0</v>
      </c>
      <c r="I428" s="36">
        <f>SUMIFS(СВЦЭМ!$K$40:$K$783,СВЦЭМ!$A$40:$A$783,$A428,СВЦЭМ!$B$40:$B$783,I$402)+'СЕТ СН'!$F$16</f>
        <v>0</v>
      </c>
      <c r="J428" s="36">
        <f>SUMIFS(СВЦЭМ!$K$40:$K$783,СВЦЭМ!$A$40:$A$783,$A428,СВЦЭМ!$B$40:$B$783,J$402)+'СЕТ СН'!$F$16</f>
        <v>0</v>
      </c>
      <c r="K428" s="36">
        <f>SUMIFS(СВЦЭМ!$K$40:$K$783,СВЦЭМ!$A$40:$A$783,$A428,СВЦЭМ!$B$40:$B$783,K$402)+'СЕТ СН'!$F$16</f>
        <v>0</v>
      </c>
      <c r="L428" s="36">
        <f>SUMIFS(СВЦЭМ!$K$40:$K$783,СВЦЭМ!$A$40:$A$783,$A428,СВЦЭМ!$B$40:$B$783,L$402)+'СЕТ СН'!$F$16</f>
        <v>0</v>
      </c>
      <c r="M428" s="36">
        <f>SUMIFS(СВЦЭМ!$K$40:$K$783,СВЦЭМ!$A$40:$A$783,$A428,СВЦЭМ!$B$40:$B$783,M$402)+'СЕТ СН'!$F$16</f>
        <v>0</v>
      </c>
      <c r="N428" s="36">
        <f>SUMIFS(СВЦЭМ!$K$40:$K$783,СВЦЭМ!$A$40:$A$783,$A428,СВЦЭМ!$B$40:$B$783,N$402)+'СЕТ СН'!$F$16</f>
        <v>0</v>
      </c>
      <c r="O428" s="36">
        <f>SUMIFS(СВЦЭМ!$K$40:$K$783,СВЦЭМ!$A$40:$A$783,$A428,СВЦЭМ!$B$40:$B$783,O$402)+'СЕТ СН'!$F$16</f>
        <v>0</v>
      </c>
      <c r="P428" s="36">
        <f>SUMIFS(СВЦЭМ!$K$40:$K$783,СВЦЭМ!$A$40:$A$783,$A428,СВЦЭМ!$B$40:$B$783,P$402)+'СЕТ СН'!$F$16</f>
        <v>0</v>
      </c>
      <c r="Q428" s="36">
        <f>SUMIFS(СВЦЭМ!$K$40:$K$783,СВЦЭМ!$A$40:$A$783,$A428,СВЦЭМ!$B$40:$B$783,Q$402)+'СЕТ СН'!$F$16</f>
        <v>0</v>
      </c>
      <c r="R428" s="36">
        <f>SUMIFS(СВЦЭМ!$K$40:$K$783,СВЦЭМ!$A$40:$A$783,$A428,СВЦЭМ!$B$40:$B$783,R$402)+'СЕТ СН'!$F$16</f>
        <v>0</v>
      </c>
      <c r="S428" s="36">
        <f>SUMIFS(СВЦЭМ!$K$40:$K$783,СВЦЭМ!$A$40:$A$783,$A428,СВЦЭМ!$B$40:$B$783,S$402)+'СЕТ СН'!$F$16</f>
        <v>0</v>
      </c>
      <c r="T428" s="36">
        <f>SUMIFS(СВЦЭМ!$K$40:$K$783,СВЦЭМ!$A$40:$A$783,$A428,СВЦЭМ!$B$40:$B$783,T$402)+'СЕТ СН'!$F$16</f>
        <v>0</v>
      </c>
      <c r="U428" s="36">
        <f>SUMIFS(СВЦЭМ!$K$40:$K$783,СВЦЭМ!$A$40:$A$783,$A428,СВЦЭМ!$B$40:$B$783,U$402)+'СЕТ СН'!$F$16</f>
        <v>0</v>
      </c>
      <c r="V428" s="36">
        <f>SUMIFS(СВЦЭМ!$K$40:$K$783,СВЦЭМ!$A$40:$A$783,$A428,СВЦЭМ!$B$40:$B$783,V$402)+'СЕТ СН'!$F$16</f>
        <v>0</v>
      </c>
      <c r="W428" s="36">
        <f>SUMIFS(СВЦЭМ!$K$40:$K$783,СВЦЭМ!$A$40:$A$783,$A428,СВЦЭМ!$B$40:$B$783,W$402)+'СЕТ СН'!$F$16</f>
        <v>0</v>
      </c>
      <c r="X428" s="36">
        <f>SUMIFS(СВЦЭМ!$K$40:$K$783,СВЦЭМ!$A$40:$A$783,$A428,СВЦЭМ!$B$40:$B$783,X$402)+'СЕТ СН'!$F$16</f>
        <v>0</v>
      </c>
      <c r="Y428" s="36">
        <f>SUMIFS(СВЦЭМ!$K$40:$K$783,СВЦЭМ!$A$40:$A$783,$A428,СВЦЭМ!$B$40:$B$783,Y$402)+'СЕТ СН'!$F$16</f>
        <v>0</v>
      </c>
    </row>
    <row r="429" spans="1:25" ht="15.75" hidden="1" x14ac:dyDescent="0.2">
      <c r="A429" s="35">
        <f t="shared" si="11"/>
        <v>45500</v>
      </c>
      <c r="B429" s="36">
        <f>SUMIFS(СВЦЭМ!$K$40:$K$783,СВЦЭМ!$A$40:$A$783,$A429,СВЦЭМ!$B$40:$B$783,B$402)+'СЕТ СН'!$F$16</f>
        <v>0</v>
      </c>
      <c r="C429" s="36">
        <f>SUMIFS(СВЦЭМ!$K$40:$K$783,СВЦЭМ!$A$40:$A$783,$A429,СВЦЭМ!$B$40:$B$783,C$402)+'СЕТ СН'!$F$16</f>
        <v>0</v>
      </c>
      <c r="D429" s="36">
        <f>SUMIFS(СВЦЭМ!$K$40:$K$783,СВЦЭМ!$A$40:$A$783,$A429,СВЦЭМ!$B$40:$B$783,D$402)+'СЕТ СН'!$F$16</f>
        <v>0</v>
      </c>
      <c r="E429" s="36">
        <f>SUMIFS(СВЦЭМ!$K$40:$K$783,СВЦЭМ!$A$40:$A$783,$A429,СВЦЭМ!$B$40:$B$783,E$402)+'СЕТ СН'!$F$16</f>
        <v>0</v>
      </c>
      <c r="F429" s="36">
        <f>SUMIFS(СВЦЭМ!$K$40:$K$783,СВЦЭМ!$A$40:$A$783,$A429,СВЦЭМ!$B$40:$B$783,F$402)+'СЕТ СН'!$F$16</f>
        <v>0</v>
      </c>
      <c r="G429" s="36">
        <f>SUMIFS(СВЦЭМ!$K$40:$K$783,СВЦЭМ!$A$40:$A$783,$A429,СВЦЭМ!$B$40:$B$783,G$402)+'СЕТ СН'!$F$16</f>
        <v>0</v>
      </c>
      <c r="H429" s="36">
        <f>SUMIFS(СВЦЭМ!$K$40:$K$783,СВЦЭМ!$A$40:$A$783,$A429,СВЦЭМ!$B$40:$B$783,H$402)+'СЕТ СН'!$F$16</f>
        <v>0</v>
      </c>
      <c r="I429" s="36">
        <f>SUMIFS(СВЦЭМ!$K$40:$K$783,СВЦЭМ!$A$40:$A$783,$A429,СВЦЭМ!$B$40:$B$783,I$402)+'СЕТ СН'!$F$16</f>
        <v>0</v>
      </c>
      <c r="J429" s="36">
        <f>SUMIFS(СВЦЭМ!$K$40:$K$783,СВЦЭМ!$A$40:$A$783,$A429,СВЦЭМ!$B$40:$B$783,J$402)+'СЕТ СН'!$F$16</f>
        <v>0</v>
      </c>
      <c r="K429" s="36">
        <f>SUMIFS(СВЦЭМ!$K$40:$K$783,СВЦЭМ!$A$40:$A$783,$A429,СВЦЭМ!$B$40:$B$783,K$402)+'СЕТ СН'!$F$16</f>
        <v>0</v>
      </c>
      <c r="L429" s="36">
        <f>SUMIFS(СВЦЭМ!$K$40:$K$783,СВЦЭМ!$A$40:$A$783,$A429,СВЦЭМ!$B$40:$B$783,L$402)+'СЕТ СН'!$F$16</f>
        <v>0</v>
      </c>
      <c r="M429" s="36">
        <f>SUMIFS(СВЦЭМ!$K$40:$K$783,СВЦЭМ!$A$40:$A$783,$A429,СВЦЭМ!$B$40:$B$783,M$402)+'СЕТ СН'!$F$16</f>
        <v>0</v>
      </c>
      <c r="N429" s="36">
        <f>SUMIFS(СВЦЭМ!$K$40:$K$783,СВЦЭМ!$A$40:$A$783,$A429,СВЦЭМ!$B$40:$B$783,N$402)+'СЕТ СН'!$F$16</f>
        <v>0</v>
      </c>
      <c r="O429" s="36">
        <f>SUMIFS(СВЦЭМ!$K$40:$K$783,СВЦЭМ!$A$40:$A$783,$A429,СВЦЭМ!$B$40:$B$783,O$402)+'СЕТ СН'!$F$16</f>
        <v>0</v>
      </c>
      <c r="P429" s="36">
        <f>SUMIFS(СВЦЭМ!$K$40:$K$783,СВЦЭМ!$A$40:$A$783,$A429,СВЦЭМ!$B$40:$B$783,P$402)+'СЕТ СН'!$F$16</f>
        <v>0</v>
      </c>
      <c r="Q429" s="36">
        <f>SUMIFS(СВЦЭМ!$K$40:$K$783,СВЦЭМ!$A$40:$A$783,$A429,СВЦЭМ!$B$40:$B$783,Q$402)+'СЕТ СН'!$F$16</f>
        <v>0</v>
      </c>
      <c r="R429" s="36">
        <f>SUMIFS(СВЦЭМ!$K$40:$K$783,СВЦЭМ!$A$40:$A$783,$A429,СВЦЭМ!$B$40:$B$783,R$402)+'СЕТ СН'!$F$16</f>
        <v>0</v>
      </c>
      <c r="S429" s="36">
        <f>SUMIFS(СВЦЭМ!$K$40:$K$783,СВЦЭМ!$A$40:$A$783,$A429,СВЦЭМ!$B$40:$B$783,S$402)+'СЕТ СН'!$F$16</f>
        <v>0</v>
      </c>
      <c r="T429" s="36">
        <f>SUMIFS(СВЦЭМ!$K$40:$K$783,СВЦЭМ!$A$40:$A$783,$A429,СВЦЭМ!$B$40:$B$783,T$402)+'СЕТ СН'!$F$16</f>
        <v>0</v>
      </c>
      <c r="U429" s="36">
        <f>SUMIFS(СВЦЭМ!$K$40:$K$783,СВЦЭМ!$A$40:$A$783,$A429,СВЦЭМ!$B$40:$B$783,U$402)+'СЕТ СН'!$F$16</f>
        <v>0</v>
      </c>
      <c r="V429" s="36">
        <f>SUMIFS(СВЦЭМ!$K$40:$K$783,СВЦЭМ!$A$40:$A$783,$A429,СВЦЭМ!$B$40:$B$783,V$402)+'СЕТ СН'!$F$16</f>
        <v>0</v>
      </c>
      <c r="W429" s="36">
        <f>SUMIFS(СВЦЭМ!$K$40:$K$783,СВЦЭМ!$A$40:$A$783,$A429,СВЦЭМ!$B$40:$B$783,W$402)+'СЕТ СН'!$F$16</f>
        <v>0</v>
      </c>
      <c r="X429" s="36">
        <f>SUMIFS(СВЦЭМ!$K$40:$K$783,СВЦЭМ!$A$40:$A$783,$A429,СВЦЭМ!$B$40:$B$783,X$402)+'СЕТ СН'!$F$16</f>
        <v>0</v>
      </c>
      <c r="Y429" s="36">
        <f>SUMIFS(СВЦЭМ!$K$40:$K$783,СВЦЭМ!$A$40:$A$783,$A429,СВЦЭМ!$B$40:$B$783,Y$402)+'СЕТ СН'!$F$16</f>
        <v>0</v>
      </c>
    </row>
    <row r="430" spans="1:25" ht="15.75" hidden="1" x14ac:dyDescent="0.2">
      <c r="A430" s="35">
        <f t="shared" si="11"/>
        <v>45501</v>
      </c>
      <c r="B430" s="36">
        <f>SUMIFS(СВЦЭМ!$K$40:$K$783,СВЦЭМ!$A$40:$A$783,$A430,СВЦЭМ!$B$40:$B$783,B$402)+'СЕТ СН'!$F$16</f>
        <v>0</v>
      </c>
      <c r="C430" s="36">
        <f>SUMIFS(СВЦЭМ!$K$40:$K$783,СВЦЭМ!$A$40:$A$783,$A430,СВЦЭМ!$B$40:$B$783,C$402)+'СЕТ СН'!$F$16</f>
        <v>0</v>
      </c>
      <c r="D430" s="36">
        <f>SUMIFS(СВЦЭМ!$K$40:$K$783,СВЦЭМ!$A$40:$A$783,$A430,СВЦЭМ!$B$40:$B$783,D$402)+'СЕТ СН'!$F$16</f>
        <v>0</v>
      </c>
      <c r="E430" s="36">
        <f>SUMIFS(СВЦЭМ!$K$40:$K$783,СВЦЭМ!$A$40:$A$783,$A430,СВЦЭМ!$B$40:$B$783,E$402)+'СЕТ СН'!$F$16</f>
        <v>0</v>
      </c>
      <c r="F430" s="36">
        <f>SUMIFS(СВЦЭМ!$K$40:$K$783,СВЦЭМ!$A$40:$A$783,$A430,СВЦЭМ!$B$40:$B$783,F$402)+'СЕТ СН'!$F$16</f>
        <v>0</v>
      </c>
      <c r="G430" s="36">
        <f>SUMIFS(СВЦЭМ!$K$40:$K$783,СВЦЭМ!$A$40:$A$783,$A430,СВЦЭМ!$B$40:$B$783,G$402)+'СЕТ СН'!$F$16</f>
        <v>0</v>
      </c>
      <c r="H430" s="36">
        <f>SUMIFS(СВЦЭМ!$K$40:$K$783,СВЦЭМ!$A$40:$A$783,$A430,СВЦЭМ!$B$40:$B$783,H$402)+'СЕТ СН'!$F$16</f>
        <v>0</v>
      </c>
      <c r="I430" s="36">
        <f>SUMIFS(СВЦЭМ!$K$40:$K$783,СВЦЭМ!$A$40:$A$783,$A430,СВЦЭМ!$B$40:$B$783,I$402)+'СЕТ СН'!$F$16</f>
        <v>0</v>
      </c>
      <c r="J430" s="36">
        <f>SUMIFS(СВЦЭМ!$K$40:$K$783,СВЦЭМ!$A$40:$A$783,$A430,СВЦЭМ!$B$40:$B$783,J$402)+'СЕТ СН'!$F$16</f>
        <v>0</v>
      </c>
      <c r="K430" s="36">
        <f>SUMIFS(СВЦЭМ!$K$40:$K$783,СВЦЭМ!$A$40:$A$783,$A430,СВЦЭМ!$B$40:$B$783,K$402)+'СЕТ СН'!$F$16</f>
        <v>0</v>
      </c>
      <c r="L430" s="36">
        <f>SUMIFS(СВЦЭМ!$K$40:$K$783,СВЦЭМ!$A$40:$A$783,$A430,СВЦЭМ!$B$40:$B$783,L$402)+'СЕТ СН'!$F$16</f>
        <v>0</v>
      </c>
      <c r="M430" s="36">
        <f>SUMIFS(СВЦЭМ!$K$40:$K$783,СВЦЭМ!$A$40:$A$783,$A430,СВЦЭМ!$B$40:$B$783,M$402)+'СЕТ СН'!$F$16</f>
        <v>0</v>
      </c>
      <c r="N430" s="36">
        <f>SUMIFS(СВЦЭМ!$K$40:$K$783,СВЦЭМ!$A$40:$A$783,$A430,СВЦЭМ!$B$40:$B$783,N$402)+'СЕТ СН'!$F$16</f>
        <v>0</v>
      </c>
      <c r="O430" s="36">
        <f>SUMIFS(СВЦЭМ!$K$40:$K$783,СВЦЭМ!$A$40:$A$783,$A430,СВЦЭМ!$B$40:$B$783,O$402)+'СЕТ СН'!$F$16</f>
        <v>0</v>
      </c>
      <c r="P430" s="36">
        <f>SUMIFS(СВЦЭМ!$K$40:$K$783,СВЦЭМ!$A$40:$A$783,$A430,СВЦЭМ!$B$40:$B$783,P$402)+'СЕТ СН'!$F$16</f>
        <v>0</v>
      </c>
      <c r="Q430" s="36">
        <f>SUMIFS(СВЦЭМ!$K$40:$K$783,СВЦЭМ!$A$40:$A$783,$A430,СВЦЭМ!$B$40:$B$783,Q$402)+'СЕТ СН'!$F$16</f>
        <v>0</v>
      </c>
      <c r="R430" s="36">
        <f>SUMIFS(СВЦЭМ!$K$40:$K$783,СВЦЭМ!$A$40:$A$783,$A430,СВЦЭМ!$B$40:$B$783,R$402)+'СЕТ СН'!$F$16</f>
        <v>0</v>
      </c>
      <c r="S430" s="36">
        <f>SUMIFS(СВЦЭМ!$K$40:$K$783,СВЦЭМ!$A$40:$A$783,$A430,СВЦЭМ!$B$40:$B$783,S$402)+'СЕТ СН'!$F$16</f>
        <v>0</v>
      </c>
      <c r="T430" s="36">
        <f>SUMIFS(СВЦЭМ!$K$40:$K$783,СВЦЭМ!$A$40:$A$783,$A430,СВЦЭМ!$B$40:$B$783,T$402)+'СЕТ СН'!$F$16</f>
        <v>0</v>
      </c>
      <c r="U430" s="36">
        <f>SUMIFS(СВЦЭМ!$K$40:$K$783,СВЦЭМ!$A$40:$A$783,$A430,СВЦЭМ!$B$40:$B$783,U$402)+'СЕТ СН'!$F$16</f>
        <v>0</v>
      </c>
      <c r="V430" s="36">
        <f>SUMIFS(СВЦЭМ!$K$40:$K$783,СВЦЭМ!$A$40:$A$783,$A430,СВЦЭМ!$B$40:$B$783,V$402)+'СЕТ СН'!$F$16</f>
        <v>0</v>
      </c>
      <c r="W430" s="36">
        <f>SUMIFS(СВЦЭМ!$K$40:$K$783,СВЦЭМ!$A$40:$A$783,$A430,СВЦЭМ!$B$40:$B$783,W$402)+'СЕТ СН'!$F$16</f>
        <v>0</v>
      </c>
      <c r="X430" s="36">
        <f>SUMIFS(СВЦЭМ!$K$40:$K$783,СВЦЭМ!$A$40:$A$783,$A430,СВЦЭМ!$B$40:$B$783,X$402)+'СЕТ СН'!$F$16</f>
        <v>0</v>
      </c>
      <c r="Y430" s="36">
        <f>SUMIFS(СВЦЭМ!$K$40:$K$783,СВЦЭМ!$A$40:$A$783,$A430,СВЦЭМ!$B$40:$B$783,Y$402)+'СЕТ СН'!$F$16</f>
        <v>0</v>
      </c>
    </row>
    <row r="431" spans="1:25" ht="15.75" hidden="1" x14ac:dyDescent="0.2">
      <c r="A431" s="35">
        <f t="shared" si="11"/>
        <v>45502</v>
      </c>
      <c r="B431" s="36">
        <f>SUMIFS(СВЦЭМ!$K$40:$K$783,СВЦЭМ!$A$40:$A$783,$A431,СВЦЭМ!$B$40:$B$783,B$402)+'СЕТ СН'!$F$16</f>
        <v>0</v>
      </c>
      <c r="C431" s="36">
        <f>SUMIFS(СВЦЭМ!$K$40:$K$783,СВЦЭМ!$A$40:$A$783,$A431,СВЦЭМ!$B$40:$B$783,C$402)+'СЕТ СН'!$F$16</f>
        <v>0</v>
      </c>
      <c r="D431" s="36">
        <f>SUMIFS(СВЦЭМ!$K$40:$K$783,СВЦЭМ!$A$40:$A$783,$A431,СВЦЭМ!$B$40:$B$783,D$402)+'СЕТ СН'!$F$16</f>
        <v>0</v>
      </c>
      <c r="E431" s="36">
        <f>SUMIFS(СВЦЭМ!$K$40:$K$783,СВЦЭМ!$A$40:$A$783,$A431,СВЦЭМ!$B$40:$B$783,E$402)+'СЕТ СН'!$F$16</f>
        <v>0</v>
      </c>
      <c r="F431" s="36">
        <f>SUMIFS(СВЦЭМ!$K$40:$K$783,СВЦЭМ!$A$40:$A$783,$A431,СВЦЭМ!$B$40:$B$783,F$402)+'СЕТ СН'!$F$16</f>
        <v>0</v>
      </c>
      <c r="G431" s="36">
        <f>SUMIFS(СВЦЭМ!$K$40:$K$783,СВЦЭМ!$A$40:$A$783,$A431,СВЦЭМ!$B$40:$B$783,G$402)+'СЕТ СН'!$F$16</f>
        <v>0</v>
      </c>
      <c r="H431" s="36">
        <f>SUMIFS(СВЦЭМ!$K$40:$K$783,СВЦЭМ!$A$40:$A$783,$A431,СВЦЭМ!$B$40:$B$783,H$402)+'СЕТ СН'!$F$16</f>
        <v>0</v>
      </c>
      <c r="I431" s="36">
        <f>SUMIFS(СВЦЭМ!$K$40:$K$783,СВЦЭМ!$A$40:$A$783,$A431,СВЦЭМ!$B$40:$B$783,I$402)+'СЕТ СН'!$F$16</f>
        <v>0</v>
      </c>
      <c r="J431" s="36">
        <f>SUMIFS(СВЦЭМ!$K$40:$K$783,СВЦЭМ!$A$40:$A$783,$A431,СВЦЭМ!$B$40:$B$783,J$402)+'СЕТ СН'!$F$16</f>
        <v>0</v>
      </c>
      <c r="K431" s="36">
        <f>SUMIFS(СВЦЭМ!$K$40:$K$783,СВЦЭМ!$A$40:$A$783,$A431,СВЦЭМ!$B$40:$B$783,K$402)+'СЕТ СН'!$F$16</f>
        <v>0</v>
      </c>
      <c r="L431" s="36">
        <f>SUMIFS(СВЦЭМ!$K$40:$K$783,СВЦЭМ!$A$40:$A$783,$A431,СВЦЭМ!$B$40:$B$783,L$402)+'СЕТ СН'!$F$16</f>
        <v>0</v>
      </c>
      <c r="M431" s="36">
        <f>SUMIFS(СВЦЭМ!$K$40:$K$783,СВЦЭМ!$A$40:$A$783,$A431,СВЦЭМ!$B$40:$B$783,M$402)+'СЕТ СН'!$F$16</f>
        <v>0</v>
      </c>
      <c r="N431" s="36">
        <f>SUMIFS(СВЦЭМ!$K$40:$K$783,СВЦЭМ!$A$40:$A$783,$A431,СВЦЭМ!$B$40:$B$783,N$402)+'СЕТ СН'!$F$16</f>
        <v>0</v>
      </c>
      <c r="O431" s="36">
        <f>SUMIFS(СВЦЭМ!$K$40:$K$783,СВЦЭМ!$A$40:$A$783,$A431,СВЦЭМ!$B$40:$B$783,O$402)+'СЕТ СН'!$F$16</f>
        <v>0</v>
      </c>
      <c r="P431" s="36">
        <f>SUMIFS(СВЦЭМ!$K$40:$K$783,СВЦЭМ!$A$40:$A$783,$A431,СВЦЭМ!$B$40:$B$783,P$402)+'СЕТ СН'!$F$16</f>
        <v>0</v>
      </c>
      <c r="Q431" s="36">
        <f>SUMIFS(СВЦЭМ!$K$40:$K$783,СВЦЭМ!$A$40:$A$783,$A431,СВЦЭМ!$B$40:$B$783,Q$402)+'СЕТ СН'!$F$16</f>
        <v>0</v>
      </c>
      <c r="R431" s="36">
        <f>SUMIFS(СВЦЭМ!$K$40:$K$783,СВЦЭМ!$A$40:$A$783,$A431,СВЦЭМ!$B$40:$B$783,R$402)+'СЕТ СН'!$F$16</f>
        <v>0</v>
      </c>
      <c r="S431" s="36">
        <f>SUMIFS(СВЦЭМ!$K$40:$K$783,СВЦЭМ!$A$40:$A$783,$A431,СВЦЭМ!$B$40:$B$783,S$402)+'СЕТ СН'!$F$16</f>
        <v>0</v>
      </c>
      <c r="T431" s="36">
        <f>SUMIFS(СВЦЭМ!$K$40:$K$783,СВЦЭМ!$A$40:$A$783,$A431,СВЦЭМ!$B$40:$B$783,T$402)+'СЕТ СН'!$F$16</f>
        <v>0</v>
      </c>
      <c r="U431" s="36">
        <f>SUMIFS(СВЦЭМ!$K$40:$K$783,СВЦЭМ!$A$40:$A$783,$A431,СВЦЭМ!$B$40:$B$783,U$402)+'СЕТ СН'!$F$16</f>
        <v>0</v>
      </c>
      <c r="V431" s="36">
        <f>SUMIFS(СВЦЭМ!$K$40:$K$783,СВЦЭМ!$A$40:$A$783,$A431,СВЦЭМ!$B$40:$B$783,V$402)+'СЕТ СН'!$F$16</f>
        <v>0</v>
      </c>
      <c r="W431" s="36">
        <f>SUMIFS(СВЦЭМ!$K$40:$K$783,СВЦЭМ!$A$40:$A$783,$A431,СВЦЭМ!$B$40:$B$783,W$402)+'СЕТ СН'!$F$16</f>
        <v>0</v>
      </c>
      <c r="X431" s="36">
        <f>SUMIFS(СВЦЭМ!$K$40:$K$783,СВЦЭМ!$A$40:$A$783,$A431,СВЦЭМ!$B$40:$B$783,X$402)+'СЕТ СН'!$F$16</f>
        <v>0</v>
      </c>
      <c r="Y431" s="36">
        <f>SUMIFS(СВЦЭМ!$K$40:$K$783,СВЦЭМ!$A$40:$A$783,$A431,СВЦЭМ!$B$40:$B$783,Y$402)+'СЕТ СН'!$F$16</f>
        <v>0</v>
      </c>
    </row>
    <row r="432" spans="1:25" ht="15.75" hidden="1" x14ac:dyDescent="0.2">
      <c r="A432" s="35">
        <f t="shared" si="11"/>
        <v>45503</v>
      </c>
      <c r="B432" s="36">
        <f>SUMIFS(СВЦЭМ!$K$40:$K$783,СВЦЭМ!$A$40:$A$783,$A432,СВЦЭМ!$B$40:$B$783,B$402)+'СЕТ СН'!$F$16</f>
        <v>0</v>
      </c>
      <c r="C432" s="36">
        <f>SUMIFS(СВЦЭМ!$K$40:$K$783,СВЦЭМ!$A$40:$A$783,$A432,СВЦЭМ!$B$40:$B$783,C$402)+'СЕТ СН'!$F$16</f>
        <v>0</v>
      </c>
      <c r="D432" s="36">
        <f>SUMIFS(СВЦЭМ!$K$40:$K$783,СВЦЭМ!$A$40:$A$783,$A432,СВЦЭМ!$B$40:$B$783,D$402)+'СЕТ СН'!$F$16</f>
        <v>0</v>
      </c>
      <c r="E432" s="36">
        <f>SUMIFS(СВЦЭМ!$K$40:$K$783,СВЦЭМ!$A$40:$A$783,$A432,СВЦЭМ!$B$40:$B$783,E$402)+'СЕТ СН'!$F$16</f>
        <v>0</v>
      </c>
      <c r="F432" s="36">
        <f>SUMIFS(СВЦЭМ!$K$40:$K$783,СВЦЭМ!$A$40:$A$783,$A432,СВЦЭМ!$B$40:$B$783,F$402)+'СЕТ СН'!$F$16</f>
        <v>0</v>
      </c>
      <c r="G432" s="36">
        <f>SUMIFS(СВЦЭМ!$K$40:$K$783,СВЦЭМ!$A$40:$A$783,$A432,СВЦЭМ!$B$40:$B$783,G$402)+'СЕТ СН'!$F$16</f>
        <v>0</v>
      </c>
      <c r="H432" s="36">
        <f>SUMIFS(СВЦЭМ!$K$40:$K$783,СВЦЭМ!$A$40:$A$783,$A432,СВЦЭМ!$B$40:$B$783,H$402)+'СЕТ СН'!$F$16</f>
        <v>0</v>
      </c>
      <c r="I432" s="36">
        <f>SUMIFS(СВЦЭМ!$K$40:$K$783,СВЦЭМ!$A$40:$A$783,$A432,СВЦЭМ!$B$40:$B$783,I$402)+'СЕТ СН'!$F$16</f>
        <v>0</v>
      </c>
      <c r="J432" s="36">
        <f>SUMIFS(СВЦЭМ!$K$40:$K$783,СВЦЭМ!$A$40:$A$783,$A432,СВЦЭМ!$B$40:$B$783,J$402)+'СЕТ СН'!$F$16</f>
        <v>0</v>
      </c>
      <c r="K432" s="36">
        <f>SUMIFS(СВЦЭМ!$K$40:$K$783,СВЦЭМ!$A$40:$A$783,$A432,СВЦЭМ!$B$40:$B$783,K$402)+'СЕТ СН'!$F$16</f>
        <v>0</v>
      </c>
      <c r="L432" s="36">
        <f>SUMIFS(СВЦЭМ!$K$40:$K$783,СВЦЭМ!$A$40:$A$783,$A432,СВЦЭМ!$B$40:$B$783,L$402)+'СЕТ СН'!$F$16</f>
        <v>0</v>
      </c>
      <c r="M432" s="36">
        <f>SUMIFS(СВЦЭМ!$K$40:$K$783,СВЦЭМ!$A$40:$A$783,$A432,СВЦЭМ!$B$40:$B$783,M$402)+'СЕТ СН'!$F$16</f>
        <v>0</v>
      </c>
      <c r="N432" s="36">
        <f>SUMIFS(СВЦЭМ!$K$40:$K$783,СВЦЭМ!$A$40:$A$783,$A432,СВЦЭМ!$B$40:$B$783,N$402)+'СЕТ СН'!$F$16</f>
        <v>0</v>
      </c>
      <c r="O432" s="36">
        <f>SUMIFS(СВЦЭМ!$K$40:$K$783,СВЦЭМ!$A$40:$A$783,$A432,СВЦЭМ!$B$40:$B$783,O$402)+'СЕТ СН'!$F$16</f>
        <v>0</v>
      </c>
      <c r="P432" s="36">
        <f>SUMIFS(СВЦЭМ!$K$40:$K$783,СВЦЭМ!$A$40:$A$783,$A432,СВЦЭМ!$B$40:$B$783,P$402)+'СЕТ СН'!$F$16</f>
        <v>0</v>
      </c>
      <c r="Q432" s="36">
        <f>SUMIFS(СВЦЭМ!$K$40:$K$783,СВЦЭМ!$A$40:$A$783,$A432,СВЦЭМ!$B$40:$B$783,Q$402)+'СЕТ СН'!$F$16</f>
        <v>0</v>
      </c>
      <c r="R432" s="36">
        <f>SUMIFS(СВЦЭМ!$K$40:$K$783,СВЦЭМ!$A$40:$A$783,$A432,СВЦЭМ!$B$40:$B$783,R$402)+'СЕТ СН'!$F$16</f>
        <v>0</v>
      </c>
      <c r="S432" s="36">
        <f>SUMIFS(СВЦЭМ!$K$40:$K$783,СВЦЭМ!$A$40:$A$783,$A432,СВЦЭМ!$B$40:$B$783,S$402)+'СЕТ СН'!$F$16</f>
        <v>0</v>
      </c>
      <c r="T432" s="36">
        <f>SUMIFS(СВЦЭМ!$K$40:$K$783,СВЦЭМ!$A$40:$A$783,$A432,СВЦЭМ!$B$40:$B$783,T$402)+'СЕТ СН'!$F$16</f>
        <v>0</v>
      </c>
      <c r="U432" s="36">
        <f>SUMIFS(СВЦЭМ!$K$40:$K$783,СВЦЭМ!$A$40:$A$783,$A432,СВЦЭМ!$B$40:$B$783,U$402)+'СЕТ СН'!$F$16</f>
        <v>0</v>
      </c>
      <c r="V432" s="36">
        <f>SUMIFS(СВЦЭМ!$K$40:$K$783,СВЦЭМ!$A$40:$A$783,$A432,СВЦЭМ!$B$40:$B$783,V$402)+'СЕТ СН'!$F$16</f>
        <v>0</v>
      </c>
      <c r="W432" s="36">
        <f>SUMIFS(СВЦЭМ!$K$40:$K$783,СВЦЭМ!$A$40:$A$783,$A432,СВЦЭМ!$B$40:$B$783,W$402)+'СЕТ СН'!$F$16</f>
        <v>0</v>
      </c>
      <c r="X432" s="36">
        <f>SUMIFS(СВЦЭМ!$K$40:$K$783,СВЦЭМ!$A$40:$A$783,$A432,СВЦЭМ!$B$40:$B$783,X$402)+'СЕТ СН'!$F$16</f>
        <v>0</v>
      </c>
      <c r="Y432" s="36">
        <f>SUMIFS(СВЦЭМ!$K$40:$K$783,СВЦЭМ!$A$40:$A$783,$A432,СВЦЭМ!$B$40:$B$783,Y$402)+'СЕТ СН'!$F$16</f>
        <v>0</v>
      </c>
    </row>
    <row r="433" spans="1:27" ht="15.75" hidden="1" x14ac:dyDescent="0.2">
      <c r="A433" s="35">
        <f t="shared" si="11"/>
        <v>45504</v>
      </c>
      <c r="B433" s="36">
        <f>SUMIFS(СВЦЭМ!$K$40:$K$783,СВЦЭМ!$A$40:$A$783,$A433,СВЦЭМ!$B$40:$B$783,B$402)+'СЕТ СН'!$F$16</f>
        <v>0</v>
      </c>
      <c r="C433" s="36">
        <f>SUMIFS(СВЦЭМ!$K$40:$K$783,СВЦЭМ!$A$40:$A$783,$A433,СВЦЭМ!$B$40:$B$783,C$402)+'СЕТ СН'!$F$16</f>
        <v>0</v>
      </c>
      <c r="D433" s="36">
        <f>SUMIFS(СВЦЭМ!$K$40:$K$783,СВЦЭМ!$A$40:$A$783,$A433,СВЦЭМ!$B$40:$B$783,D$402)+'СЕТ СН'!$F$16</f>
        <v>0</v>
      </c>
      <c r="E433" s="36">
        <f>SUMIFS(СВЦЭМ!$K$40:$K$783,СВЦЭМ!$A$40:$A$783,$A433,СВЦЭМ!$B$40:$B$783,E$402)+'СЕТ СН'!$F$16</f>
        <v>0</v>
      </c>
      <c r="F433" s="36">
        <f>SUMIFS(СВЦЭМ!$K$40:$K$783,СВЦЭМ!$A$40:$A$783,$A433,СВЦЭМ!$B$40:$B$783,F$402)+'СЕТ СН'!$F$16</f>
        <v>0</v>
      </c>
      <c r="G433" s="36">
        <f>SUMIFS(СВЦЭМ!$K$40:$K$783,СВЦЭМ!$A$40:$A$783,$A433,СВЦЭМ!$B$40:$B$783,G$402)+'СЕТ СН'!$F$16</f>
        <v>0</v>
      </c>
      <c r="H433" s="36">
        <f>SUMIFS(СВЦЭМ!$K$40:$K$783,СВЦЭМ!$A$40:$A$783,$A433,СВЦЭМ!$B$40:$B$783,H$402)+'СЕТ СН'!$F$16</f>
        <v>0</v>
      </c>
      <c r="I433" s="36">
        <f>SUMIFS(СВЦЭМ!$K$40:$K$783,СВЦЭМ!$A$40:$A$783,$A433,СВЦЭМ!$B$40:$B$783,I$402)+'СЕТ СН'!$F$16</f>
        <v>0</v>
      </c>
      <c r="J433" s="36">
        <f>SUMIFS(СВЦЭМ!$K$40:$K$783,СВЦЭМ!$A$40:$A$783,$A433,СВЦЭМ!$B$40:$B$783,J$402)+'СЕТ СН'!$F$16</f>
        <v>0</v>
      </c>
      <c r="K433" s="36">
        <f>SUMIFS(СВЦЭМ!$K$40:$K$783,СВЦЭМ!$A$40:$A$783,$A433,СВЦЭМ!$B$40:$B$783,K$402)+'СЕТ СН'!$F$16</f>
        <v>0</v>
      </c>
      <c r="L433" s="36">
        <f>SUMIFS(СВЦЭМ!$K$40:$K$783,СВЦЭМ!$A$40:$A$783,$A433,СВЦЭМ!$B$40:$B$783,L$402)+'СЕТ СН'!$F$16</f>
        <v>0</v>
      </c>
      <c r="M433" s="36">
        <f>SUMIFS(СВЦЭМ!$K$40:$K$783,СВЦЭМ!$A$40:$A$783,$A433,СВЦЭМ!$B$40:$B$783,M$402)+'СЕТ СН'!$F$16</f>
        <v>0</v>
      </c>
      <c r="N433" s="36">
        <f>SUMIFS(СВЦЭМ!$K$40:$K$783,СВЦЭМ!$A$40:$A$783,$A433,СВЦЭМ!$B$40:$B$783,N$402)+'СЕТ СН'!$F$16</f>
        <v>0</v>
      </c>
      <c r="O433" s="36">
        <f>SUMIFS(СВЦЭМ!$K$40:$K$783,СВЦЭМ!$A$40:$A$783,$A433,СВЦЭМ!$B$40:$B$783,O$402)+'СЕТ СН'!$F$16</f>
        <v>0</v>
      </c>
      <c r="P433" s="36">
        <f>SUMIFS(СВЦЭМ!$K$40:$K$783,СВЦЭМ!$A$40:$A$783,$A433,СВЦЭМ!$B$40:$B$783,P$402)+'СЕТ СН'!$F$16</f>
        <v>0</v>
      </c>
      <c r="Q433" s="36">
        <f>SUMIFS(СВЦЭМ!$K$40:$K$783,СВЦЭМ!$A$40:$A$783,$A433,СВЦЭМ!$B$40:$B$783,Q$402)+'СЕТ СН'!$F$16</f>
        <v>0</v>
      </c>
      <c r="R433" s="36">
        <f>SUMIFS(СВЦЭМ!$K$40:$K$783,СВЦЭМ!$A$40:$A$783,$A433,СВЦЭМ!$B$40:$B$783,R$402)+'СЕТ СН'!$F$16</f>
        <v>0</v>
      </c>
      <c r="S433" s="36">
        <f>SUMIFS(СВЦЭМ!$K$40:$K$783,СВЦЭМ!$A$40:$A$783,$A433,СВЦЭМ!$B$40:$B$783,S$402)+'СЕТ СН'!$F$16</f>
        <v>0</v>
      </c>
      <c r="T433" s="36">
        <f>SUMIFS(СВЦЭМ!$K$40:$K$783,СВЦЭМ!$A$40:$A$783,$A433,СВЦЭМ!$B$40:$B$783,T$402)+'СЕТ СН'!$F$16</f>
        <v>0</v>
      </c>
      <c r="U433" s="36">
        <f>SUMIFS(СВЦЭМ!$K$40:$K$783,СВЦЭМ!$A$40:$A$783,$A433,СВЦЭМ!$B$40:$B$783,U$402)+'СЕТ СН'!$F$16</f>
        <v>0</v>
      </c>
      <c r="V433" s="36">
        <f>SUMIFS(СВЦЭМ!$K$40:$K$783,СВЦЭМ!$A$40:$A$783,$A433,СВЦЭМ!$B$40:$B$783,V$402)+'СЕТ СН'!$F$16</f>
        <v>0</v>
      </c>
      <c r="W433" s="36">
        <f>SUMIFS(СВЦЭМ!$K$40:$K$783,СВЦЭМ!$A$40:$A$783,$A433,СВЦЭМ!$B$40:$B$783,W$402)+'СЕТ СН'!$F$16</f>
        <v>0</v>
      </c>
      <c r="X433" s="36">
        <f>SUMIFS(СВЦЭМ!$K$40:$K$783,СВЦЭМ!$A$40:$A$783,$A433,СВЦЭМ!$B$40:$B$783,X$402)+'СЕТ СН'!$F$16</f>
        <v>0</v>
      </c>
      <c r="Y433" s="36">
        <f>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8"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9"/>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4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01.07.2024</v>
      </c>
      <c r="B438" s="36">
        <f>SUMIFS(СВЦЭМ!$L$40:$L$783,СВЦЭМ!$A$40:$A$783,$A438,СВЦЭМ!$B$40:$B$783,B$437)+'СЕТ СН'!$F$16</f>
        <v>0</v>
      </c>
      <c r="C438" s="36">
        <f>SUMIFS(СВЦЭМ!$L$40:$L$783,СВЦЭМ!$A$40:$A$783,$A438,СВЦЭМ!$B$40:$B$783,C$437)+'СЕТ СН'!$F$16</f>
        <v>0</v>
      </c>
      <c r="D438" s="36">
        <f>SUMIFS(СВЦЭМ!$L$40:$L$783,СВЦЭМ!$A$40:$A$783,$A438,СВЦЭМ!$B$40:$B$783,D$437)+'СЕТ СН'!$F$16</f>
        <v>0</v>
      </c>
      <c r="E438" s="36">
        <f>SUMIFS(СВЦЭМ!$L$40:$L$783,СВЦЭМ!$A$40:$A$783,$A438,СВЦЭМ!$B$40:$B$783,E$437)+'СЕТ СН'!$F$16</f>
        <v>0</v>
      </c>
      <c r="F438" s="36">
        <f>SUMIFS(СВЦЭМ!$L$40:$L$783,СВЦЭМ!$A$40:$A$783,$A438,СВЦЭМ!$B$40:$B$783,F$437)+'СЕТ СН'!$F$16</f>
        <v>0</v>
      </c>
      <c r="G438" s="36">
        <f>SUMIFS(СВЦЭМ!$L$40:$L$783,СВЦЭМ!$A$40:$A$783,$A438,СВЦЭМ!$B$40:$B$783,G$437)+'СЕТ СН'!$F$16</f>
        <v>0</v>
      </c>
      <c r="H438" s="36">
        <f>SUMIFS(СВЦЭМ!$L$40:$L$783,СВЦЭМ!$A$40:$A$783,$A438,СВЦЭМ!$B$40:$B$783,H$437)+'СЕТ СН'!$F$16</f>
        <v>0</v>
      </c>
      <c r="I438" s="36">
        <f>SUMIFS(СВЦЭМ!$L$40:$L$783,СВЦЭМ!$A$40:$A$783,$A438,СВЦЭМ!$B$40:$B$783,I$437)+'СЕТ СН'!$F$16</f>
        <v>0</v>
      </c>
      <c r="J438" s="36">
        <f>SUMIFS(СВЦЭМ!$L$40:$L$783,СВЦЭМ!$A$40:$A$783,$A438,СВЦЭМ!$B$40:$B$783,J$437)+'СЕТ СН'!$F$16</f>
        <v>0</v>
      </c>
      <c r="K438" s="36">
        <f>SUMIFS(СВЦЭМ!$L$40:$L$783,СВЦЭМ!$A$40:$A$783,$A438,СВЦЭМ!$B$40:$B$783,K$437)+'СЕТ СН'!$F$16</f>
        <v>0</v>
      </c>
      <c r="L438" s="36">
        <f>SUMIFS(СВЦЭМ!$L$40:$L$783,СВЦЭМ!$A$40:$A$783,$A438,СВЦЭМ!$B$40:$B$783,L$437)+'СЕТ СН'!$F$16</f>
        <v>0</v>
      </c>
      <c r="M438" s="36">
        <f>SUMIFS(СВЦЭМ!$L$40:$L$783,СВЦЭМ!$A$40:$A$783,$A438,СВЦЭМ!$B$40:$B$783,M$437)+'СЕТ СН'!$F$16</f>
        <v>0</v>
      </c>
      <c r="N438" s="36">
        <f>SUMIFS(СВЦЭМ!$L$40:$L$783,СВЦЭМ!$A$40:$A$783,$A438,СВЦЭМ!$B$40:$B$783,N$437)+'СЕТ СН'!$F$16</f>
        <v>0</v>
      </c>
      <c r="O438" s="36">
        <f>SUMIFS(СВЦЭМ!$L$40:$L$783,СВЦЭМ!$A$40:$A$783,$A438,СВЦЭМ!$B$40:$B$783,O$437)+'СЕТ СН'!$F$16</f>
        <v>0</v>
      </c>
      <c r="P438" s="36">
        <f>SUMIFS(СВЦЭМ!$L$40:$L$783,СВЦЭМ!$A$40:$A$783,$A438,СВЦЭМ!$B$40:$B$783,P$437)+'СЕТ СН'!$F$16</f>
        <v>0</v>
      </c>
      <c r="Q438" s="36">
        <f>SUMIFS(СВЦЭМ!$L$40:$L$783,СВЦЭМ!$A$40:$A$783,$A438,СВЦЭМ!$B$40:$B$783,Q$437)+'СЕТ СН'!$F$16</f>
        <v>0</v>
      </c>
      <c r="R438" s="36">
        <f>SUMIFS(СВЦЭМ!$L$40:$L$783,СВЦЭМ!$A$40:$A$783,$A438,СВЦЭМ!$B$40:$B$783,R$437)+'СЕТ СН'!$F$16</f>
        <v>0</v>
      </c>
      <c r="S438" s="36">
        <f>SUMIFS(СВЦЭМ!$L$40:$L$783,СВЦЭМ!$A$40:$A$783,$A438,СВЦЭМ!$B$40:$B$783,S$437)+'СЕТ СН'!$F$16</f>
        <v>0</v>
      </c>
      <c r="T438" s="36">
        <f>SUMIFS(СВЦЭМ!$L$40:$L$783,СВЦЭМ!$A$40:$A$783,$A438,СВЦЭМ!$B$40:$B$783,T$437)+'СЕТ СН'!$F$16</f>
        <v>0</v>
      </c>
      <c r="U438" s="36">
        <f>SUMIFS(СВЦЭМ!$L$40:$L$783,СВЦЭМ!$A$40:$A$783,$A438,СВЦЭМ!$B$40:$B$783,U$437)+'СЕТ СН'!$F$16</f>
        <v>0</v>
      </c>
      <c r="V438" s="36">
        <f>SUMIFS(СВЦЭМ!$L$40:$L$783,СВЦЭМ!$A$40:$A$783,$A438,СВЦЭМ!$B$40:$B$783,V$437)+'СЕТ СН'!$F$16</f>
        <v>0</v>
      </c>
      <c r="W438" s="36">
        <f>SUMIFS(СВЦЭМ!$L$40:$L$783,СВЦЭМ!$A$40:$A$783,$A438,СВЦЭМ!$B$40:$B$783,W$437)+'СЕТ СН'!$F$16</f>
        <v>0</v>
      </c>
      <c r="X438" s="36">
        <f>SUMIFS(СВЦЭМ!$L$40:$L$783,СВЦЭМ!$A$40:$A$783,$A438,СВЦЭМ!$B$40:$B$783,X$437)+'СЕТ СН'!$F$16</f>
        <v>0</v>
      </c>
      <c r="Y438" s="36">
        <f>SUMIFS(СВЦЭМ!$L$40:$L$783,СВЦЭМ!$A$40:$A$783,$A438,СВЦЭМ!$B$40:$B$783,Y$437)+'СЕТ СН'!$F$16</f>
        <v>0</v>
      </c>
      <c r="AA438" s="45"/>
    </row>
    <row r="439" spans="1:27" ht="15.75" hidden="1" x14ac:dyDescent="0.2">
      <c r="A439" s="35">
        <f>A438+1</f>
        <v>45475</v>
      </c>
      <c r="B439" s="36">
        <f>SUMIFS(СВЦЭМ!$L$40:$L$783,СВЦЭМ!$A$40:$A$783,$A439,СВЦЭМ!$B$40:$B$783,B$437)+'СЕТ СН'!$F$16</f>
        <v>0</v>
      </c>
      <c r="C439" s="36">
        <f>SUMIFS(СВЦЭМ!$L$40:$L$783,СВЦЭМ!$A$40:$A$783,$A439,СВЦЭМ!$B$40:$B$783,C$437)+'СЕТ СН'!$F$16</f>
        <v>0</v>
      </c>
      <c r="D439" s="36">
        <f>SUMIFS(СВЦЭМ!$L$40:$L$783,СВЦЭМ!$A$40:$A$783,$A439,СВЦЭМ!$B$40:$B$783,D$437)+'СЕТ СН'!$F$16</f>
        <v>0</v>
      </c>
      <c r="E439" s="36">
        <f>SUMIFS(СВЦЭМ!$L$40:$L$783,СВЦЭМ!$A$40:$A$783,$A439,СВЦЭМ!$B$40:$B$783,E$437)+'СЕТ СН'!$F$16</f>
        <v>0</v>
      </c>
      <c r="F439" s="36">
        <f>SUMIFS(СВЦЭМ!$L$40:$L$783,СВЦЭМ!$A$40:$A$783,$A439,СВЦЭМ!$B$40:$B$783,F$437)+'СЕТ СН'!$F$16</f>
        <v>0</v>
      </c>
      <c r="G439" s="36">
        <f>SUMIFS(СВЦЭМ!$L$40:$L$783,СВЦЭМ!$A$40:$A$783,$A439,СВЦЭМ!$B$40:$B$783,G$437)+'СЕТ СН'!$F$16</f>
        <v>0</v>
      </c>
      <c r="H439" s="36">
        <f>SUMIFS(СВЦЭМ!$L$40:$L$783,СВЦЭМ!$A$40:$A$783,$A439,СВЦЭМ!$B$40:$B$783,H$437)+'СЕТ СН'!$F$16</f>
        <v>0</v>
      </c>
      <c r="I439" s="36">
        <f>SUMIFS(СВЦЭМ!$L$40:$L$783,СВЦЭМ!$A$40:$A$783,$A439,СВЦЭМ!$B$40:$B$783,I$437)+'СЕТ СН'!$F$16</f>
        <v>0</v>
      </c>
      <c r="J439" s="36">
        <f>SUMIFS(СВЦЭМ!$L$40:$L$783,СВЦЭМ!$A$40:$A$783,$A439,СВЦЭМ!$B$40:$B$783,J$437)+'СЕТ СН'!$F$16</f>
        <v>0</v>
      </c>
      <c r="K439" s="36">
        <f>SUMIFS(СВЦЭМ!$L$40:$L$783,СВЦЭМ!$A$40:$A$783,$A439,СВЦЭМ!$B$40:$B$783,K$437)+'СЕТ СН'!$F$16</f>
        <v>0</v>
      </c>
      <c r="L439" s="36">
        <f>SUMIFS(СВЦЭМ!$L$40:$L$783,СВЦЭМ!$A$40:$A$783,$A439,СВЦЭМ!$B$40:$B$783,L$437)+'СЕТ СН'!$F$16</f>
        <v>0</v>
      </c>
      <c r="M439" s="36">
        <f>SUMIFS(СВЦЭМ!$L$40:$L$783,СВЦЭМ!$A$40:$A$783,$A439,СВЦЭМ!$B$40:$B$783,M$437)+'СЕТ СН'!$F$16</f>
        <v>0</v>
      </c>
      <c r="N439" s="36">
        <f>SUMIFS(СВЦЭМ!$L$40:$L$783,СВЦЭМ!$A$40:$A$783,$A439,СВЦЭМ!$B$40:$B$783,N$437)+'СЕТ СН'!$F$16</f>
        <v>0</v>
      </c>
      <c r="O439" s="36">
        <f>SUMIFS(СВЦЭМ!$L$40:$L$783,СВЦЭМ!$A$40:$A$783,$A439,СВЦЭМ!$B$40:$B$783,O$437)+'СЕТ СН'!$F$16</f>
        <v>0</v>
      </c>
      <c r="P439" s="36">
        <f>SUMIFS(СВЦЭМ!$L$40:$L$783,СВЦЭМ!$A$40:$A$783,$A439,СВЦЭМ!$B$40:$B$783,P$437)+'СЕТ СН'!$F$16</f>
        <v>0</v>
      </c>
      <c r="Q439" s="36">
        <f>SUMIFS(СВЦЭМ!$L$40:$L$783,СВЦЭМ!$A$40:$A$783,$A439,СВЦЭМ!$B$40:$B$783,Q$437)+'СЕТ СН'!$F$16</f>
        <v>0</v>
      </c>
      <c r="R439" s="36">
        <f>SUMIFS(СВЦЭМ!$L$40:$L$783,СВЦЭМ!$A$40:$A$783,$A439,СВЦЭМ!$B$40:$B$783,R$437)+'СЕТ СН'!$F$16</f>
        <v>0</v>
      </c>
      <c r="S439" s="36">
        <f>SUMIFS(СВЦЭМ!$L$40:$L$783,СВЦЭМ!$A$40:$A$783,$A439,СВЦЭМ!$B$40:$B$783,S$437)+'СЕТ СН'!$F$16</f>
        <v>0</v>
      </c>
      <c r="T439" s="36">
        <f>SUMIFS(СВЦЭМ!$L$40:$L$783,СВЦЭМ!$A$40:$A$783,$A439,СВЦЭМ!$B$40:$B$783,T$437)+'СЕТ СН'!$F$16</f>
        <v>0</v>
      </c>
      <c r="U439" s="36">
        <f>SUMIFS(СВЦЭМ!$L$40:$L$783,СВЦЭМ!$A$40:$A$783,$A439,СВЦЭМ!$B$40:$B$783,U$437)+'СЕТ СН'!$F$16</f>
        <v>0</v>
      </c>
      <c r="V439" s="36">
        <f>SUMIFS(СВЦЭМ!$L$40:$L$783,СВЦЭМ!$A$40:$A$783,$A439,СВЦЭМ!$B$40:$B$783,V$437)+'СЕТ СН'!$F$16</f>
        <v>0</v>
      </c>
      <c r="W439" s="36">
        <f>SUMIFS(СВЦЭМ!$L$40:$L$783,СВЦЭМ!$A$40:$A$783,$A439,СВЦЭМ!$B$40:$B$783,W$437)+'СЕТ СН'!$F$16</f>
        <v>0</v>
      </c>
      <c r="X439" s="36">
        <f>SUMIFS(СВЦЭМ!$L$40:$L$783,СВЦЭМ!$A$40:$A$783,$A439,СВЦЭМ!$B$40:$B$783,X$437)+'СЕТ СН'!$F$16</f>
        <v>0</v>
      </c>
      <c r="Y439" s="36">
        <f>SUMIFS(СВЦЭМ!$L$40:$L$783,СВЦЭМ!$A$40:$A$783,$A439,СВЦЭМ!$B$40:$B$783,Y$437)+'СЕТ СН'!$F$16</f>
        <v>0</v>
      </c>
    </row>
    <row r="440" spans="1:27" ht="15.75" hidden="1" x14ac:dyDescent="0.2">
      <c r="A440" s="35">
        <f t="shared" ref="A440:A468" si="12">A439+1</f>
        <v>45476</v>
      </c>
      <c r="B440" s="36">
        <f>SUMIFS(СВЦЭМ!$L$40:$L$783,СВЦЭМ!$A$40:$A$783,$A440,СВЦЭМ!$B$40:$B$783,B$437)+'СЕТ СН'!$F$16</f>
        <v>0</v>
      </c>
      <c r="C440" s="36">
        <f>SUMIFS(СВЦЭМ!$L$40:$L$783,СВЦЭМ!$A$40:$A$783,$A440,СВЦЭМ!$B$40:$B$783,C$437)+'СЕТ СН'!$F$16</f>
        <v>0</v>
      </c>
      <c r="D440" s="36">
        <f>SUMIFS(СВЦЭМ!$L$40:$L$783,СВЦЭМ!$A$40:$A$783,$A440,СВЦЭМ!$B$40:$B$783,D$437)+'СЕТ СН'!$F$16</f>
        <v>0</v>
      </c>
      <c r="E440" s="36">
        <f>SUMIFS(СВЦЭМ!$L$40:$L$783,СВЦЭМ!$A$40:$A$783,$A440,СВЦЭМ!$B$40:$B$783,E$437)+'СЕТ СН'!$F$16</f>
        <v>0</v>
      </c>
      <c r="F440" s="36">
        <f>SUMIFS(СВЦЭМ!$L$40:$L$783,СВЦЭМ!$A$40:$A$783,$A440,СВЦЭМ!$B$40:$B$783,F$437)+'СЕТ СН'!$F$16</f>
        <v>0</v>
      </c>
      <c r="G440" s="36">
        <f>SUMIFS(СВЦЭМ!$L$40:$L$783,СВЦЭМ!$A$40:$A$783,$A440,СВЦЭМ!$B$40:$B$783,G$437)+'СЕТ СН'!$F$16</f>
        <v>0</v>
      </c>
      <c r="H440" s="36">
        <f>SUMIFS(СВЦЭМ!$L$40:$L$783,СВЦЭМ!$A$40:$A$783,$A440,СВЦЭМ!$B$40:$B$783,H$437)+'СЕТ СН'!$F$16</f>
        <v>0</v>
      </c>
      <c r="I440" s="36">
        <f>SUMIFS(СВЦЭМ!$L$40:$L$783,СВЦЭМ!$A$40:$A$783,$A440,СВЦЭМ!$B$40:$B$783,I$437)+'СЕТ СН'!$F$16</f>
        <v>0</v>
      </c>
      <c r="J440" s="36">
        <f>SUMIFS(СВЦЭМ!$L$40:$L$783,СВЦЭМ!$A$40:$A$783,$A440,СВЦЭМ!$B$40:$B$783,J$437)+'СЕТ СН'!$F$16</f>
        <v>0</v>
      </c>
      <c r="K440" s="36">
        <f>SUMIFS(СВЦЭМ!$L$40:$L$783,СВЦЭМ!$A$40:$A$783,$A440,СВЦЭМ!$B$40:$B$783,K$437)+'СЕТ СН'!$F$16</f>
        <v>0</v>
      </c>
      <c r="L440" s="36">
        <f>SUMIFS(СВЦЭМ!$L$40:$L$783,СВЦЭМ!$A$40:$A$783,$A440,СВЦЭМ!$B$40:$B$783,L$437)+'СЕТ СН'!$F$16</f>
        <v>0</v>
      </c>
      <c r="M440" s="36">
        <f>SUMIFS(СВЦЭМ!$L$40:$L$783,СВЦЭМ!$A$40:$A$783,$A440,СВЦЭМ!$B$40:$B$783,M$437)+'СЕТ СН'!$F$16</f>
        <v>0</v>
      </c>
      <c r="N440" s="36">
        <f>SUMIFS(СВЦЭМ!$L$40:$L$783,СВЦЭМ!$A$40:$A$783,$A440,СВЦЭМ!$B$40:$B$783,N$437)+'СЕТ СН'!$F$16</f>
        <v>0</v>
      </c>
      <c r="O440" s="36">
        <f>SUMIFS(СВЦЭМ!$L$40:$L$783,СВЦЭМ!$A$40:$A$783,$A440,СВЦЭМ!$B$40:$B$783,O$437)+'СЕТ СН'!$F$16</f>
        <v>0</v>
      </c>
      <c r="P440" s="36">
        <f>SUMIFS(СВЦЭМ!$L$40:$L$783,СВЦЭМ!$A$40:$A$783,$A440,СВЦЭМ!$B$40:$B$783,P$437)+'СЕТ СН'!$F$16</f>
        <v>0</v>
      </c>
      <c r="Q440" s="36">
        <f>SUMIFS(СВЦЭМ!$L$40:$L$783,СВЦЭМ!$A$40:$A$783,$A440,СВЦЭМ!$B$40:$B$783,Q$437)+'СЕТ СН'!$F$16</f>
        <v>0</v>
      </c>
      <c r="R440" s="36">
        <f>SUMIFS(СВЦЭМ!$L$40:$L$783,СВЦЭМ!$A$40:$A$783,$A440,СВЦЭМ!$B$40:$B$783,R$437)+'СЕТ СН'!$F$16</f>
        <v>0</v>
      </c>
      <c r="S440" s="36">
        <f>SUMIFS(СВЦЭМ!$L$40:$L$783,СВЦЭМ!$A$40:$A$783,$A440,СВЦЭМ!$B$40:$B$783,S$437)+'СЕТ СН'!$F$16</f>
        <v>0</v>
      </c>
      <c r="T440" s="36">
        <f>SUMIFS(СВЦЭМ!$L$40:$L$783,СВЦЭМ!$A$40:$A$783,$A440,СВЦЭМ!$B$40:$B$783,T$437)+'СЕТ СН'!$F$16</f>
        <v>0</v>
      </c>
      <c r="U440" s="36">
        <f>SUMIFS(СВЦЭМ!$L$40:$L$783,СВЦЭМ!$A$40:$A$783,$A440,СВЦЭМ!$B$40:$B$783,U$437)+'СЕТ СН'!$F$16</f>
        <v>0</v>
      </c>
      <c r="V440" s="36">
        <f>SUMIFS(СВЦЭМ!$L$40:$L$783,СВЦЭМ!$A$40:$A$783,$A440,СВЦЭМ!$B$40:$B$783,V$437)+'СЕТ СН'!$F$16</f>
        <v>0</v>
      </c>
      <c r="W440" s="36">
        <f>SUMIFS(СВЦЭМ!$L$40:$L$783,СВЦЭМ!$A$40:$A$783,$A440,СВЦЭМ!$B$40:$B$783,W$437)+'СЕТ СН'!$F$16</f>
        <v>0</v>
      </c>
      <c r="X440" s="36">
        <f>SUMIFS(СВЦЭМ!$L$40:$L$783,СВЦЭМ!$A$40:$A$783,$A440,СВЦЭМ!$B$40:$B$783,X$437)+'СЕТ СН'!$F$16</f>
        <v>0</v>
      </c>
      <c r="Y440" s="36">
        <f>SUMIFS(СВЦЭМ!$L$40:$L$783,СВЦЭМ!$A$40:$A$783,$A440,СВЦЭМ!$B$40:$B$783,Y$437)+'СЕТ СН'!$F$16</f>
        <v>0</v>
      </c>
    </row>
    <row r="441" spans="1:27" ht="15.75" hidden="1" x14ac:dyDescent="0.2">
      <c r="A441" s="35">
        <f t="shared" si="12"/>
        <v>45477</v>
      </c>
      <c r="B441" s="36">
        <f>SUMIFS(СВЦЭМ!$L$40:$L$783,СВЦЭМ!$A$40:$A$783,$A441,СВЦЭМ!$B$40:$B$783,B$437)+'СЕТ СН'!$F$16</f>
        <v>0</v>
      </c>
      <c r="C441" s="36">
        <f>SUMIFS(СВЦЭМ!$L$40:$L$783,СВЦЭМ!$A$40:$A$783,$A441,СВЦЭМ!$B$40:$B$783,C$437)+'СЕТ СН'!$F$16</f>
        <v>0</v>
      </c>
      <c r="D441" s="36">
        <f>SUMIFS(СВЦЭМ!$L$40:$L$783,СВЦЭМ!$A$40:$A$783,$A441,СВЦЭМ!$B$40:$B$783,D$437)+'СЕТ СН'!$F$16</f>
        <v>0</v>
      </c>
      <c r="E441" s="36">
        <f>SUMIFS(СВЦЭМ!$L$40:$L$783,СВЦЭМ!$A$40:$A$783,$A441,СВЦЭМ!$B$40:$B$783,E$437)+'СЕТ СН'!$F$16</f>
        <v>0</v>
      </c>
      <c r="F441" s="36">
        <f>SUMIFS(СВЦЭМ!$L$40:$L$783,СВЦЭМ!$A$40:$A$783,$A441,СВЦЭМ!$B$40:$B$783,F$437)+'СЕТ СН'!$F$16</f>
        <v>0</v>
      </c>
      <c r="G441" s="36">
        <f>SUMIFS(СВЦЭМ!$L$40:$L$783,СВЦЭМ!$A$40:$A$783,$A441,СВЦЭМ!$B$40:$B$783,G$437)+'СЕТ СН'!$F$16</f>
        <v>0</v>
      </c>
      <c r="H441" s="36">
        <f>SUMIFS(СВЦЭМ!$L$40:$L$783,СВЦЭМ!$A$40:$A$783,$A441,СВЦЭМ!$B$40:$B$783,H$437)+'СЕТ СН'!$F$16</f>
        <v>0</v>
      </c>
      <c r="I441" s="36">
        <f>SUMIFS(СВЦЭМ!$L$40:$L$783,СВЦЭМ!$A$40:$A$783,$A441,СВЦЭМ!$B$40:$B$783,I$437)+'СЕТ СН'!$F$16</f>
        <v>0</v>
      </c>
      <c r="J441" s="36">
        <f>SUMIFS(СВЦЭМ!$L$40:$L$783,СВЦЭМ!$A$40:$A$783,$A441,СВЦЭМ!$B$40:$B$783,J$437)+'СЕТ СН'!$F$16</f>
        <v>0</v>
      </c>
      <c r="K441" s="36">
        <f>SUMIFS(СВЦЭМ!$L$40:$L$783,СВЦЭМ!$A$40:$A$783,$A441,СВЦЭМ!$B$40:$B$783,K$437)+'СЕТ СН'!$F$16</f>
        <v>0</v>
      </c>
      <c r="L441" s="36">
        <f>SUMIFS(СВЦЭМ!$L$40:$L$783,СВЦЭМ!$A$40:$A$783,$A441,СВЦЭМ!$B$40:$B$783,L$437)+'СЕТ СН'!$F$16</f>
        <v>0</v>
      </c>
      <c r="M441" s="36">
        <f>SUMIFS(СВЦЭМ!$L$40:$L$783,СВЦЭМ!$A$40:$A$783,$A441,СВЦЭМ!$B$40:$B$783,M$437)+'СЕТ СН'!$F$16</f>
        <v>0</v>
      </c>
      <c r="N441" s="36">
        <f>SUMIFS(СВЦЭМ!$L$40:$L$783,СВЦЭМ!$A$40:$A$783,$A441,СВЦЭМ!$B$40:$B$783,N$437)+'СЕТ СН'!$F$16</f>
        <v>0</v>
      </c>
      <c r="O441" s="36">
        <f>SUMIFS(СВЦЭМ!$L$40:$L$783,СВЦЭМ!$A$40:$A$783,$A441,СВЦЭМ!$B$40:$B$783,O$437)+'СЕТ СН'!$F$16</f>
        <v>0</v>
      </c>
      <c r="P441" s="36">
        <f>SUMIFS(СВЦЭМ!$L$40:$L$783,СВЦЭМ!$A$40:$A$783,$A441,СВЦЭМ!$B$40:$B$783,P$437)+'СЕТ СН'!$F$16</f>
        <v>0</v>
      </c>
      <c r="Q441" s="36">
        <f>SUMIFS(СВЦЭМ!$L$40:$L$783,СВЦЭМ!$A$40:$A$783,$A441,СВЦЭМ!$B$40:$B$783,Q$437)+'СЕТ СН'!$F$16</f>
        <v>0</v>
      </c>
      <c r="R441" s="36">
        <f>SUMIFS(СВЦЭМ!$L$40:$L$783,СВЦЭМ!$A$40:$A$783,$A441,СВЦЭМ!$B$40:$B$783,R$437)+'СЕТ СН'!$F$16</f>
        <v>0</v>
      </c>
      <c r="S441" s="36">
        <f>SUMIFS(СВЦЭМ!$L$40:$L$783,СВЦЭМ!$A$40:$A$783,$A441,СВЦЭМ!$B$40:$B$783,S$437)+'СЕТ СН'!$F$16</f>
        <v>0</v>
      </c>
      <c r="T441" s="36">
        <f>SUMIFS(СВЦЭМ!$L$40:$L$783,СВЦЭМ!$A$40:$A$783,$A441,СВЦЭМ!$B$40:$B$783,T$437)+'СЕТ СН'!$F$16</f>
        <v>0</v>
      </c>
      <c r="U441" s="36">
        <f>SUMIFS(СВЦЭМ!$L$40:$L$783,СВЦЭМ!$A$40:$A$783,$A441,СВЦЭМ!$B$40:$B$783,U$437)+'СЕТ СН'!$F$16</f>
        <v>0</v>
      </c>
      <c r="V441" s="36">
        <f>SUMIFS(СВЦЭМ!$L$40:$L$783,СВЦЭМ!$A$40:$A$783,$A441,СВЦЭМ!$B$40:$B$783,V$437)+'СЕТ СН'!$F$16</f>
        <v>0</v>
      </c>
      <c r="W441" s="36">
        <f>SUMIFS(СВЦЭМ!$L$40:$L$783,СВЦЭМ!$A$40:$A$783,$A441,СВЦЭМ!$B$40:$B$783,W$437)+'СЕТ СН'!$F$16</f>
        <v>0</v>
      </c>
      <c r="X441" s="36">
        <f>SUMIFS(СВЦЭМ!$L$40:$L$783,СВЦЭМ!$A$40:$A$783,$A441,СВЦЭМ!$B$40:$B$783,X$437)+'СЕТ СН'!$F$16</f>
        <v>0</v>
      </c>
      <c r="Y441" s="36">
        <f>SUMIFS(СВЦЭМ!$L$40:$L$783,СВЦЭМ!$A$40:$A$783,$A441,СВЦЭМ!$B$40:$B$783,Y$437)+'СЕТ СН'!$F$16</f>
        <v>0</v>
      </c>
    </row>
    <row r="442" spans="1:27" ht="15.75" hidden="1" x14ac:dyDescent="0.2">
      <c r="A442" s="35">
        <f t="shared" si="12"/>
        <v>45478</v>
      </c>
      <c r="B442" s="36">
        <f>SUMIFS(СВЦЭМ!$L$40:$L$783,СВЦЭМ!$A$40:$A$783,$A442,СВЦЭМ!$B$40:$B$783,B$437)+'СЕТ СН'!$F$16</f>
        <v>0</v>
      </c>
      <c r="C442" s="36">
        <f>SUMIFS(СВЦЭМ!$L$40:$L$783,СВЦЭМ!$A$40:$A$783,$A442,СВЦЭМ!$B$40:$B$783,C$437)+'СЕТ СН'!$F$16</f>
        <v>0</v>
      </c>
      <c r="D442" s="36">
        <f>SUMIFS(СВЦЭМ!$L$40:$L$783,СВЦЭМ!$A$40:$A$783,$A442,СВЦЭМ!$B$40:$B$783,D$437)+'СЕТ СН'!$F$16</f>
        <v>0</v>
      </c>
      <c r="E442" s="36">
        <f>SUMIFS(СВЦЭМ!$L$40:$L$783,СВЦЭМ!$A$40:$A$783,$A442,СВЦЭМ!$B$40:$B$783,E$437)+'СЕТ СН'!$F$16</f>
        <v>0</v>
      </c>
      <c r="F442" s="36">
        <f>SUMIFS(СВЦЭМ!$L$40:$L$783,СВЦЭМ!$A$40:$A$783,$A442,СВЦЭМ!$B$40:$B$783,F$437)+'СЕТ СН'!$F$16</f>
        <v>0</v>
      </c>
      <c r="G442" s="36">
        <f>SUMIFS(СВЦЭМ!$L$40:$L$783,СВЦЭМ!$A$40:$A$783,$A442,СВЦЭМ!$B$40:$B$783,G$437)+'СЕТ СН'!$F$16</f>
        <v>0</v>
      </c>
      <c r="H442" s="36">
        <f>SUMIFS(СВЦЭМ!$L$40:$L$783,СВЦЭМ!$A$40:$A$783,$A442,СВЦЭМ!$B$40:$B$783,H$437)+'СЕТ СН'!$F$16</f>
        <v>0</v>
      </c>
      <c r="I442" s="36">
        <f>SUMIFS(СВЦЭМ!$L$40:$L$783,СВЦЭМ!$A$40:$A$783,$A442,СВЦЭМ!$B$40:$B$783,I$437)+'СЕТ СН'!$F$16</f>
        <v>0</v>
      </c>
      <c r="J442" s="36">
        <f>SUMIFS(СВЦЭМ!$L$40:$L$783,СВЦЭМ!$A$40:$A$783,$A442,СВЦЭМ!$B$40:$B$783,J$437)+'СЕТ СН'!$F$16</f>
        <v>0</v>
      </c>
      <c r="K442" s="36">
        <f>SUMIFS(СВЦЭМ!$L$40:$L$783,СВЦЭМ!$A$40:$A$783,$A442,СВЦЭМ!$B$40:$B$783,K$437)+'СЕТ СН'!$F$16</f>
        <v>0</v>
      </c>
      <c r="L442" s="36">
        <f>SUMIFS(СВЦЭМ!$L$40:$L$783,СВЦЭМ!$A$40:$A$783,$A442,СВЦЭМ!$B$40:$B$783,L$437)+'СЕТ СН'!$F$16</f>
        <v>0</v>
      </c>
      <c r="M442" s="36">
        <f>SUMIFS(СВЦЭМ!$L$40:$L$783,СВЦЭМ!$A$40:$A$783,$A442,СВЦЭМ!$B$40:$B$783,M$437)+'СЕТ СН'!$F$16</f>
        <v>0</v>
      </c>
      <c r="N442" s="36">
        <f>SUMIFS(СВЦЭМ!$L$40:$L$783,СВЦЭМ!$A$40:$A$783,$A442,СВЦЭМ!$B$40:$B$783,N$437)+'СЕТ СН'!$F$16</f>
        <v>0</v>
      </c>
      <c r="O442" s="36">
        <f>SUMIFS(СВЦЭМ!$L$40:$L$783,СВЦЭМ!$A$40:$A$783,$A442,СВЦЭМ!$B$40:$B$783,O$437)+'СЕТ СН'!$F$16</f>
        <v>0</v>
      </c>
      <c r="P442" s="36">
        <f>SUMIFS(СВЦЭМ!$L$40:$L$783,СВЦЭМ!$A$40:$A$783,$A442,СВЦЭМ!$B$40:$B$783,P$437)+'СЕТ СН'!$F$16</f>
        <v>0</v>
      </c>
      <c r="Q442" s="36">
        <f>SUMIFS(СВЦЭМ!$L$40:$L$783,СВЦЭМ!$A$40:$A$783,$A442,СВЦЭМ!$B$40:$B$783,Q$437)+'СЕТ СН'!$F$16</f>
        <v>0</v>
      </c>
      <c r="R442" s="36">
        <f>SUMIFS(СВЦЭМ!$L$40:$L$783,СВЦЭМ!$A$40:$A$783,$A442,СВЦЭМ!$B$40:$B$783,R$437)+'СЕТ СН'!$F$16</f>
        <v>0</v>
      </c>
      <c r="S442" s="36">
        <f>SUMIFS(СВЦЭМ!$L$40:$L$783,СВЦЭМ!$A$40:$A$783,$A442,СВЦЭМ!$B$40:$B$783,S$437)+'СЕТ СН'!$F$16</f>
        <v>0</v>
      </c>
      <c r="T442" s="36">
        <f>SUMIFS(СВЦЭМ!$L$40:$L$783,СВЦЭМ!$A$40:$A$783,$A442,СВЦЭМ!$B$40:$B$783,T$437)+'СЕТ СН'!$F$16</f>
        <v>0</v>
      </c>
      <c r="U442" s="36">
        <f>SUMIFS(СВЦЭМ!$L$40:$L$783,СВЦЭМ!$A$40:$A$783,$A442,СВЦЭМ!$B$40:$B$783,U$437)+'СЕТ СН'!$F$16</f>
        <v>0</v>
      </c>
      <c r="V442" s="36">
        <f>SUMIFS(СВЦЭМ!$L$40:$L$783,СВЦЭМ!$A$40:$A$783,$A442,СВЦЭМ!$B$40:$B$783,V$437)+'СЕТ СН'!$F$16</f>
        <v>0</v>
      </c>
      <c r="W442" s="36">
        <f>SUMIFS(СВЦЭМ!$L$40:$L$783,СВЦЭМ!$A$40:$A$783,$A442,СВЦЭМ!$B$40:$B$783,W$437)+'СЕТ СН'!$F$16</f>
        <v>0</v>
      </c>
      <c r="X442" s="36">
        <f>SUMIFS(СВЦЭМ!$L$40:$L$783,СВЦЭМ!$A$40:$A$783,$A442,СВЦЭМ!$B$40:$B$783,X$437)+'СЕТ СН'!$F$16</f>
        <v>0</v>
      </c>
      <c r="Y442" s="36">
        <f>SUMIFS(СВЦЭМ!$L$40:$L$783,СВЦЭМ!$A$40:$A$783,$A442,СВЦЭМ!$B$40:$B$783,Y$437)+'СЕТ СН'!$F$16</f>
        <v>0</v>
      </c>
    </row>
    <row r="443" spans="1:27" ht="15.75" hidden="1" x14ac:dyDescent="0.2">
      <c r="A443" s="35">
        <f t="shared" si="12"/>
        <v>45479</v>
      </c>
      <c r="B443" s="36">
        <f>SUMIFS(СВЦЭМ!$L$40:$L$783,СВЦЭМ!$A$40:$A$783,$A443,СВЦЭМ!$B$40:$B$783,B$437)+'СЕТ СН'!$F$16</f>
        <v>0</v>
      </c>
      <c r="C443" s="36">
        <f>SUMIFS(СВЦЭМ!$L$40:$L$783,СВЦЭМ!$A$40:$A$783,$A443,СВЦЭМ!$B$40:$B$783,C$437)+'СЕТ СН'!$F$16</f>
        <v>0</v>
      </c>
      <c r="D443" s="36">
        <f>SUMIFS(СВЦЭМ!$L$40:$L$783,СВЦЭМ!$A$40:$A$783,$A443,СВЦЭМ!$B$40:$B$783,D$437)+'СЕТ СН'!$F$16</f>
        <v>0</v>
      </c>
      <c r="E443" s="36">
        <f>SUMIFS(СВЦЭМ!$L$40:$L$783,СВЦЭМ!$A$40:$A$783,$A443,СВЦЭМ!$B$40:$B$783,E$437)+'СЕТ СН'!$F$16</f>
        <v>0</v>
      </c>
      <c r="F443" s="36">
        <f>SUMIFS(СВЦЭМ!$L$40:$L$783,СВЦЭМ!$A$40:$A$783,$A443,СВЦЭМ!$B$40:$B$783,F$437)+'СЕТ СН'!$F$16</f>
        <v>0</v>
      </c>
      <c r="G443" s="36">
        <f>SUMIFS(СВЦЭМ!$L$40:$L$783,СВЦЭМ!$A$40:$A$783,$A443,СВЦЭМ!$B$40:$B$783,G$437)+'СЕТ СН'!$F$16</f>
        <v>0</v>
      </c>
      <c r="H443" s="36">
        <f>SUMIFS(СВЦЭМ!$L$40:$L$783,СВЦЭМ!$A$40:$A$783,$A443,СВЦЭМ!$B$40:$B$783,H$437)+'СЕТ СН'!$F$16</f>
        <v>0</v>
      </c>
      <c r="I443" s="36">
        <f>SUMIFS(СВЦЭМ!$L$40:$L$783,СВЦЭМ!$A$40:$A$783,$A443,СВЦЭМ!$B$40:$B$783,I$437)+'СЕТ СН'!$F$16</f>
        <v>0</v>
      </c>
      <c r="J443" s="36">
        <f>SUMIFS(СВЦЭМ!$L$40:$L$783,СВЦЭМ!$A$40:$A$783,$A443,СВЦЭМ!$B$40:$B$783,J$437)+'СЕТ СН'!$F$16</f>
        <v>0</v>
      </c>
      <c r="K443" s="36">
        <f>SUMIFS(СВЦЭМ!$L$40:$L$783,СВЦЭМ!$A$40:$A$783,$A443,СВЦЭМ!$B$40:$B$783,K$437)+'СЕТ СН'!$F$16</f>
        <v>0</v>
      </c>
      <c r="L443" s="36">
        <f>SUMIFS(СВЦЭМ!$L$40:$L$783,СВЦЭМ!$A$40:$A$783,$A443,СВЦЭМ!$B$40:$B$783,L$437)+'СЕТ СН'!$F$16</f>
        <v>0</v>
      </c>
      <c r="M443" s="36">
        <f>SUMIFS(СВЦЭМ!$L$40:$L$783,СВЦЭМ!$A$40:$A$783,$A443,СВЦЭМ!$B$40:$B$783,M$437)+'СЕТ СН'!$F$16</f>
        <v>0</v>
      </c>
      <c r="N443" s="36">
        <f>SUMIFS(СВЦЭМ!$L$40:$L$783,СВЦЭМ!$A$40:$A$783,$A443,СВЦЭМ!$B$40:$B$783,N$437)+'СЕТ СН'!$F$16</f>
        <v>0</v>
      </c>
      <c r="O443" s="36">
        <f>SUMIFS(СВЦЭМ!$L$40:$L$783,СВЦЭМ!$A$40:$A$783,$A443,СВЦЭМ!$B$40:$B$783,O$437)+'СЕТ СН'!$F$16</f>
        <v>0</v>
      </c>
      <c r="P443" s="36">
        <f>SUMIFS(СВЦЭМ!$L$40:$L$783,СВЦЭМ!$A$40:$A$783,$A443,СВЦЭМ!$B$40:$B$783,P$437)+'СЕТ СН'!$F$16</f>
        <v>0</v>
      </c>
      <c r="Q443" s="36">
        <f>SUMIFS(СВЦЭМ!$L$40:$L$783,СВЦЭМ!$A$40:$A$783,$A443,СВЦЭМ!$B$40:$B$783,Q$437)+'СЕТ СН'!$F$16</f>
        <v>0</v>
      </c>
      <c r="R443" s="36">
        <f>SUMIFS(СВЦЭМ!$L$40:$L$783,СВЦЭМ!$A$40:$A$783,$A443,СВЦЭМ!$B$40:$B$783,R$437)+'СЕТ СН'!$F$16</f>
        <v>0</v>
      </c>
      <c r="S443" s="36">
        <f>SUMIFS(СВЦЭМ!$L$40:$L$783,СВЦЭМ!$A$40:$A$783,$A443,СВЦЭМ!$B$40:$B$783,S$437)+'СЕТ СН'!$F$16</f>
        <v>0</v>
      </c>
      <c r="T443" s="36">
        <f>SUMIFS(СВЦЭМ!$L$40:$L$783,СВЦЭМ!$A$40:$A$783,$A443,СВЦЭМ!$B$40:$B$783,T$437)+'СЕТ СН'!$F$16</f>
        <v>0</v>
      </c>
      <c r="U443" s="36">
        <f>SUMIFS(СВЦЭМ!$L$40:$L$783,СВЦЭМ!$A$40:$A$783,$A443,СВЦЭМ!$B$40:$B$783,U$437)+'СЕТ СН'!$F$16</f>
        <v>0</v>
      </c>
      <c r="V443" s="36">
        <f>SUMIFS(СВЦЭМ!$L$40:$L$783,СВЦЭМ!$A$40:$A$783,$A443,СВЦЭМ!$B$40:$B$783,V$437)+'СЕТ СН'!$F$16</f>
        <v>0</v>
      </c>
      <c r="W443" s="36">
        <f>SUMIFS(СВЦЭМ!$L$40:$L$783,СВЦЭМ!$A$40:$A$783,$A443,СВЦЭМ!$B$40:$B$783,W$437)+'СЕТ СН'!$F$16</f>
        <v>0</v>
      </c>
      <c r="X443" s="36">
        <f>SUMIFS(СВЦЭМ!$L$40:$L$783,СВЦЭМ!$A$40:$A$783,$A443,СВЦЭМ!$B$40:$B$783,X$437)+'СЕТ СН'!$F$16</f>
        <v>0</v>
      </c>
      <c r="Y443" s="36">
        <f>SUMIFS(СВЦЭМ!$L$40:$L$783,СВЦЭМ!$A$40:$A$783,$A443,СВЦЭМ!$B$40:$B$783,Y$437)+'СЕТ СН'!$F$16</f>
        <v>0</v>
      </c>
    </row>
    <row r="444" spans="1:27" ht="15.75" hidden="1" x14ac:dyDescent="0.2">
      <c r="A444" s="35">
        <f t="shared" si="12"/>
        <v>45480</v>
      </c>
      <c r="B444" s="36">
        <f>SUMIFS(СВЦЭМ!$L$40:$L$783,СВЦЭМ!$A$40:$A$783,$A444,СВЦЭМ!$B$40:$B$783,B$437)+'СЕТ СН'!$F$16</f>
        <v>0</v>
      </c>
      <c r="C444" s="36">
        <f>SUMIFS(СВЦЭМ!$L$40:$L$783,СВЦЭМ!$A$40:$A$783,$A444,СВЦЭМ!$B$40:$B$783,C$437)+'СЕТ СН'!$F$16</f>
        <v>0</v>
      </c>
      <c r="D444" s="36">
        <f>SUMIFS(СВЦЭМ!$L$40:$L$783,СВЦЭМ!$A$40:$A$783,$A444,СВЦЭМ!$B$40:$B$783,D$437)+'СЕТ СН'!$F$16</f>
        <v>0</v>
      </c>
      <c r="E444" s="36">
        <f>SUMIFS(СВЦЭМ!$L$40:$L$783,СВЦЭМ!$A$40:$A$783,$A444,СВЦЭМ!$B$40:$B$783,E$437)+'СЕТ СН'!$F$16</f>
        <v>0</v>
      </c>
      <c r="F444" s="36">
        <f>SUMIFS(СВЦЭМ!$L$40:$L$783,СВЦЭМ!$A$40:$A$783,$A444,СВЦЭМ!$B$40:$B$783,F$437)+'СЕТ СН'!$F$16</f>
        <v>0</v>
      </c>
      <c r="G444" s="36">
        <f>SUMIFS(СВЦЭМ!$L$40:$L$783,СВЦЭМ!$A$40:$A$783,$A444,СВЦЭМ!$B$40:$B$783,G$437)+'СЕТ СН'!$F$16</f>
        <v>0</v>
      </c>
      <c r="H444" s="36">
        <f>SUMIFS(СВЦЭМ!$L$40:$L$783,СВЦЭМ!$A$40:$A$783,$A444,СВЦЭМ!$B$40:$B$783,H$437)+'СЕТ СН'!$F$16</f>
        <v>0</v>
      </c>
      <c r="I444" s="36">
        <f>SUMIFS(СВЦЭМ!$L$40:$L$783,СВЦЭМ!$A$40:$A$783,$A444,СВЦЭМ!$B$40:$B$783,I$437)+'СЕТ СН'!$F$16</f>
        <v>0</v>
      </c>
      <c r="J444" s="36">
        <f>SUMIFS(СВЦЭМ!$L$40:$L$783,СВЦЭМ!$A$40:$A$783,$A444,СВЦЭМ!$B$40:$B$783,J$437)+'СЕТ СН'!$F$16</f>
        <v>0</v>
      </c>
      <c r="K444" s="36">
        <f>SUMIFS(СВЦЭМ!$L$40:$L$783,СВЦЭМ!$A$40:$A$783,$A444,СВЦЭМ!$B$40:$B$783,K$437)+'СЕТ СН'!$F$16</f>
        <v>0</v>
      </c>
      <c r="L444" s="36">
        <f>SUMIFS(СВЦЭМ!$L$40:$L$783,СВЦЭМ!$A$40:$A$783,$A444,СВЦЭМ!$B$40:$B$783,L$437)+'СЕТ СН'!$F$16</f>
        <v>0</v>
      </c>
      <c r="M444" s="36">
        <f>SUMIFS(СВЦЭМ!$L$40:$L$783,СВЦЭМ!$A$40:$A$783,$A444,СВЦЭМ!$B$40:$B$783,M$437)+'СЕТ СН'!$F$16</f>
        <v>0</v>
      </c>
      <c r="N444" s="36">
        <f>SUMIFS(СВЦЭМ!$L$40:$L$783,СВЦЭМ!$A$40:$A$783,$A444,СВЦЭМ!$B$40:$B$783,N$437)+'СЕТ СН'!$F$16</f>
        <v>0</v>
      </c>
      <c r="O444" s="36">
        <f>SUMIFS(СВЦЭМ!$L$40:$L$783,СВЦЭМ!$A$40:$A$783,$A444,СВЦЭМ!$B$40:$B$783,O$437)+'СЕТ СН'!$F$16</f>
        <v>0</v>
      </c>
      <c r="P444" s="36">
        <f>SUMIFS(СВЦЭМ!$L$40:$L$783,СВЦЭМ!$A$40:$A$783,$A444,СВЦЭМ!$B$40:$B$783,P$437)+'СЕТ СН'!$F$16</f>
        <v>0</v>
      </c>
      <c r="Q444" s="36">
        <f>SUMIFS(СВЦЭМ!$L$40:$L$783,СВЦЭМ!$A$40:$A$783,$A444,СВЦЭМ!$B$40:$B$783,Q$437)+'СЕТ СН'!$F$16</f>
        <v>0</v>
      </c>
      <c r="R444" s="36">
        <f>SUMIFS(СВЦЭМ!$L$40:$L$783,СВЦЭМ!$A$40:$A$783,$A444,СВЦЭМ!$B$40:$B$783,R$437)+'СЕТ СН'!$F$16</f>
        <v>0</v>
      </c>
      <c r="S444" s="36">
        <f>SUMIFS(СВЦЭМ!$L$40:$L$783,СВЦЭМ!$A$40:$A$783,$A444,СВЦЭМ!$B$40:$B$783,S$437)+'СЕТ СН'!$F$16</f>
        <v>0</v>
      </c>
      <c r="T444" s="36">
        <f>SUMIFS(СВЦЭМ!$L$40:$L$783,СВЦЭМ!$A$40:$A$783,$A444,СВЦЭМ!$B$40:$B$783,T$437)+'СЕТ СН'!$F$16</f>
        <v>0</v>
      </c>
      <c r="U444" s="36">
        <f>SUMIFS(СВЦЭМ!$L$40:$L$783,СВЦЭМ!$A$40:$A$783,$A444,СВЦЭМ!$B$40:$B$783,U$437)+'СЕТ СН'!$F$16</f>
        <v>0</v>
      </c>
      <c r="V444" s="36">
        <f>SUMIFS(СВЦЭМ!$L$40:$L$783,СВЦЭМ!$A$40:$A$783,$A444,СВЦЭМ!$B$40:$B$783,V$437)+'СЕТ СН'!$F$16</f>
        <v>0</v>
      </c>
      <c r="W444" s="36">
        <f>SUMIFS(СВЦЭМ!$L$40:$L$783,СВЦЭМ!$A$40:$A$783,$A444,СВЦЭМ!$B$40:$B$783,W$437)+'СЕТ СН'!$F$16</f>
        <v>0</v>
      </c>
      <c r="X444" s="36">
        <f>SUMIFS(СВЦЭМ!$L$40:$L$783,СВЦЭМ!$A$40:$A$783,$A444,СВЦЭМ!$B$40:$B$783,X$437)+'СЕТ СН'!$F$16</f>
        <v>0</v>
      </c>
      <c r="Y444" s="36">
        <f>SUMIFS(СВЦЭМ!$L$40:$L$783,СВЦЭМ!$A$40:$A$783,$A444,СВЦЭМ!$B$40:$B$783,Y$437)+'СЕТ СН'!$F$16</f>
        <v>0</v>
      </c>
    </row>
    <row r="445" spans="1:27" ht="15.75" hidden="1" x14ac:dyDescent="0.2">
      <c r="A445" s="35">
        <f t="shared" si="12"/>
        <v>45481</v>
      </c>
      <c r="B445" s="36">
        <f>SUMIFS(СВЦЭМ!$L$40:$L$783,СВЦЭМ!$A$40:$A$783,$A445,СВЦЭМ!$B$40:$B$783,B$437)+'СЕТ СН'!$F$16</f>
        <v>0</v>
      </c>
      <c r="C445" s="36">
        <f>SUMIFS(СВЦЭМ!$L$40:$L$783,СВЦЭМ!$A$40:$A$783,$A445,СВЦЭМ!$B$40:$B$783,C$437)+'СЕТ СН'!$F$16</f>
        <v>0</v>
      </c>
      <c r="D445" s="36">
        <f>SUMIFS(СВЦЭМ!$L$40:$L$783,СВЦЭМ!$A$40:$A$783,$A445,СВЦЭМ!$B$40:$B$783,D$437)+'СЕТ СН'!$F$16</f>
        <v>0</v>
      </c>
      <c r="E445" s="36">
        <f>SUMIFS(СВЦЭМ!$L$40:$L$783,СВЦЭМ!$A$40:$A$783,$A445,СВЦЭМ!$B$40:$B$783,E$437)+'СЕТ СН'!$F$16</f>
        <v>0</v>
      </c>
      <c r="F445" s="36">
        <f>SUMIFS(СВЦЭМ!$L$40:$L$783,СВЦЭМ!$A$40:$A$783,$A445,СВЦЭМ!$B$40:$B$783,F$437)+'СЕТ СН'!$F$16</f>
        <v>0</v>
      </c>
      <c r="G445" s="36">
        <f>SUMIFS(СВЦЭМ!$L$40:$L$783,СВЦЭМ!$A$40:$A$783,$A445,СВЦЭМ!$B$40:$B$783,G$437)+'СЕТ СН'!$F$16</f>
        <v>0</v>
      </c>
      <c r="H445" s="36">
        <f>SUMIFS(СВЦЭМ!$L$40:$L$783,СВЦЭМ!$A$40:$A$783,$A445,СВЦЭМ!$B$40:$B$783,H$437)+'СЕТ СН'!$F$16</f>
        <v>0</v>
      </c>
      <c r="I445" s="36">
        <f>SUMIFS(СВЦЭМ!$L$40:$L$783,СВЦЭМ!$A$40:$A$783,$A445,СВЦЭМ!$B$40:$B$783,I$437)+'СЕТ СН'!$F$16</f>
        <v>0</v>
      </c>
      <c r="J445" s="36">
        <f>SUMIFS(СВЦЭМ!$L$40:$L$783,СВЦЭМ!$A$40:$A$783,$A445,СВЦЭМ!$B$40:$B$783,J$437)+'СЕТ СН'!$F$16</f>
        <v>0</v>
      </c>
      <c r="K445" s="36">
        <f>SUMIFS(СВЦЭМ!$L$40:$L$783,СВЦЭМ!$A$40:$A$783,$A445,СВЦЭМ!$B$40:$B$783,K$437)+'СЕТ СН'!$F$16</f>
        <v>0</v>
      </c>
      <c r="L445" s="36">
        <f>SUMIFS(СВЦЭМ!$L$40:$L$783,СВЦЭМ!$A$40:$A$783,$A445,СВЦЭМ!$B$40:$B$783,L$437)+'СЕТ СН'!$F$16</f>
        <v>0</v>
      </c>
      <c r="M445" s="36">
        <f>SUMIFS(СВЦЭМ!$L$40:$L$783,СВЦЭМ!$A$40:$A$783,$A445,СВЦЭМ!$B$40:$B$783,M$437)+'СЕТ СН'!$F$16</f>
        <v>0</v>
      </c>
      <c r="N445" s="36">
        <f>SUMIFS(СВЦЭМ!$L$40:$L$783,СВЦЭМ!$A$40:$A$783,$A445,СВЦЭМ!$B$40:$B$783,N$437)+'СЕТ СН'!$F$16</f>
        <v>0</v>
      </c>
      <c r="O445" s="36">
        <f>SUMIFS(СВЦЭМ!$L$40:$L$783,СВЦЭМ!$A$40:$A$783,$A445,СВЦЭМ!$B$40:$B$783,O$437)+'СЕТ СН'!$F$16</f>
        <v>0</v>
      </c>
      <c r="P445" s="36">
        <f>SUMIFS(СВЦЭМ!$L$40:$L$783,СВЦЭМ!$A$40:$A$783,$A445,СВЦЭМ!$B$40:$B$783,P$437)+'СЕТ СН'!$F$16</f>
        <v>0</v>
      </c>
      <c r="Q445" s="36">
        <f>SUMIFS(СВЦЭМ!$L$40:$L$783,СВЦЭМ!$A$40:$A$783,$A445,СВЦЭМ!$B$40:$B$783,Q$437)+'СЕТ СН'!$F$16</f>
        <v>0</v>
      </c>
      <c r="R445" s="36">
        <f>SUMIFS(СВЦЭМ!$L$40:$L$783,СВЦЭМ!$A$40:$A$783,$A445,СВЦЭМ!$B$40:$B$783,R$437)+'СЕТ СН'!$F$16</f>
        <v>0</v>
      </c>
      <c r="S445" s="36">
        <f>SUMIFS(СВЦЭМ!$L$40:$L$783,СВЦЭМ!$A$40:$A$783,$A445,СВЦЭМ!$B$40:$B$783,S$437)+'СЕТ СН'!$F$16</f>
        <v>0</v>
      </c>
      <c r="T445" s="36">
        <f>SUMIFS(СВЦЭМ!$L$40:$L$783,СВЦЭМ!$A$40:$A$783,$A445,СВЦЭМ!$B$40:$B$783,T$437)+'СЕТ СН'!$F$16</f>
        <v>0</v>
      </c>
      <c r="U445" s="36">
        <f>SUMIFS(СВЦЭМ!$L$40:$L$783,СВЦЭМ!$A$40:$A$783,$A445,СВЦЭМ!$B$40:$B$783,U$437)+'СЕТ СН'!$F$16</f>
        <v>0</v>
      </c>
      <c r="V445" s="36">
        <f>SUMIFS(СВЦЭМ!$L$40:$L$783,СВЦЭМ!$A$40:$A$783,$A445,СВЦЭМ!$B$40:$B$783,V$437)+'СЕТ СН'!$F$16</f>
        <v>0</v>
      </c>
      <c r="W445" s="36">
        <f>SUMIFS(СВЦЭМ!$L$40:$L$783,СВЦЭМ!$A$40:$A$783,$A445,СВЦЭМ!$B$40:$B$783,W$437)+'СЕТ СН'!$F$16</f>
        <v>0</v>
      </c>
      <c r="X445" s="36">
        <f>SUMIFS(СВЦЭМ!$L$40:$L$783,СВЦЭМ!$A$40:$A$783,$A445,СВЦЭМ!$B$40:$B$783,X$437)+'СЕТ СН'!$F$16</f>
        <v>0</v>
      </c>
      <c r="Y445" s="36">
        <f>SUMIFS(СВЦЭМ!$L$40:$L$783,СВЦЭМ!$A$40:$A$783,$A445,СВЦЭМ!$B$40:$B$783,Y$437)+'СЕТ СН'!$F$16</f>
        <v>0</v>
      </c>
    </row>
    <row r="446" spans="1:27" ht="15.75" hidden="1" x14ac:dyDescent="0.2">
      <c r="A446" s="35">
        <f t="shared" si="12"/>
        <v>45482</v>
      </c>
      <c r="B446" s="36">
        <f>SUMIFS(СВЦЭМ!$L$40:$L$783,СВЦЭМ!$A$40:$A$783,$A446,СВЦЭМ!$B$40:$B$783,B$437)+'СЕТ СН'!$F$16</f>
        <v>0</v>
      </c>
      <c r="C446" s="36">
        <f>SUMIFS(СВЦЭМ!$L$40:$L$783,СВЦЭМ!$A$40:$A$783,$A446,СВЦЭМ!$B$40:$B$783,C$437)+'СЕТ СН'!$F$16</f>
        <v>0</v>
      </c>
      <c r="D446" s="36">
        <f>SUMIFS(СВЦЭМ!$L$40:$L$783,СВЦЭМ!$A$40:$A$783,$A446,СВЦЭМ!$B$40:$B$783,D$437)+'СЕТ СН'!$F$16</f>
        <v>0</v>
      </c>
      <c r="E446" s="36">
        <f>SUMIFS(СВЦЭМ!$L$40:$L$783,СВЦЭМ!$A$40:$A$783,$A446,СВЦЭМ!$B$40:$B$783,E$437)+'СЕТ СН'!$F$16</f>
        <v>0</v>
      </c>
      <c r="F446" s="36">
        <f>SUMIFS(СВЦЭМ!$L$40:$L$783,СВЦЭМ!$A$40:$A$783,$A446,СВЦЭМ!$B$40:$B$783,F$437)+'СЕТ СН'!$F$16</f>
        <v>0</v>
      </c>
      <c r="G446" s="36">
        <f>SUMIFS(СВЦЭМ!$L$40:$L$783,СВЦЭМ!$A$40:$A$783,$A446,СВЦЭМ!$B$40:$B$783,G$437)+'СЕТ СН'!$F$16</f>
        <v>0</v>
      </c>
      <c r="H446" s="36">
        <f>SUMIFS(СВЦЭМ!$L$40:$L$783,СВЦЭМ!$A$40:$A$783,$A446,СВЦЭМ!$B$40:$B$783,H$437)+'СЕТ СН'!$F$16</f>
        <v>0</v>
      </c>
      <c r="I446" s="36">
        <f>SUMIFS(СВЦЭМ!$L$40:$L$783,СВЦЭМ!$A$40:$A$783,$A446,СВЦЭМ!$B$40:$B$783,I$437)+'СЕТ СН'!$F$16</f>
        <v>0</v>
      </c>
      <c r="J446" s="36">
        <f>SUMIFS(СВЦЭМ!$L$40:$L$783,СВЦЭМ!$A$40:$A$783,$A446,СВЦЭМ!$B$40:$B$783,J$437)+'СЕТ СН'!$F$16</f>
        <v>0</v>
      </c>
      <c r="K446" s="36">
        <f>SUMIFS(СВЦЭМ!$L$40:$L$783,СВЦЭМ!$A$40:$A$783,$A446,СВЦЭМ!$B$40:$B$783,K$437)+'СЕТ СН'!$F$16</f>
        <v>0</v>
      </c>
      <c r="L446" s="36">
        <f>SUMIFS(СВЦЭМ!$L$40:$L$783,СВЦЭМ!$A$40:$A$783,$A446,СВЦЭМ!$B$40:$B$783,L$437)+'СЕТ СН'!$F$16</f>
        <v>0</v>
      </c>
      <c r="M446" s="36">
        <f>SUMIFS(СВЦЭМ!$L$40:$L$783,СВЦЭМ!$A$40:$A$783,$A446,СВЦЭМ!$B$40:$B$783,M$437)+'СЕТ СН'!$F$16</f>
        <v>0</v>
      </c>
      <c r="N446" s="36">
        <f>SUMIFS(СВЦЭМ!$L$40:$L$783,СВЦЭМ!$A$40:$A$783,$A446,СВЦЭМ!$B$40:$B$783,N$437)+'СЕТ СН'!$F$16</f>
        <v>0</v>
      </c>
      <c r="O446" s="36">
        <f>SUMIFS(СВЦЭМ!$L$40:$L$783,СВЦЭМ!$A$40:$A$783,$A446,СВЦЭМ!$B$40:$B$783,O$437)+'СЕТ СН'!$F$16</f>
        <v>0</v>
      </c>
      <c r="P446" s="36">
        <f>SUMIFS(СВЦЭМ!$L$40:$L$783,СВЦЭМ!$A$40:$A$783,$A446,СВЦЭМ!$B$40:$B$783,P$437)+'СЕТ СН'!$F$16</f>
        <v>0</v>
      </c>
      <c r="Q446" s="36">
        <f>SUMIFS(СВЦЭМ!$L$40:$L$783,СВЦЭМ!$A$40:$A$783,$A446,СВЦЭМ!$B$40:$B$783,Q$437)+'СЕТ СН'!$F$16</f>
        <v>0</v>
      </c>
      <c r="R446" s="36">
        <f>SUMIFS(СВЦЭМ!$L$40:$L$783,СВЦЭМ!$A$40:$A$783,$A446,СВЦЭМ!$B$40:$B$783,R$437)+'СЕТ СН'!$F$16</f>
        <v>0</v>
      </c>
      <c r="S446" s="36">
        <f>SUMIFS(СВЦЭМ!$L$40:$L$783,СВЦЭМ!$A$40:$A$783,$A446,СВЦЭМ!$B$40:$B$783,S$437)+'СЕТ СН'!$F$16</f>
        <v>0</v>
      </c>
      <c r="T446" s="36">
        <f>SUMIFS(СВЦЭМ!$L$40:$L$783,СВЦЭМ!$A$40:$A$783,$A446,СВЦЭМ!$B$40:$B$783,T$437)+'СЕТ СН'!$F$16</f>
        <v>0</v>
      </c>
      <c r="U446" s="36">
        <f>SUMIFS(СВЦЭМ!$L$40:$L$783,СВЦЭМ!$A$40:$A$783,$A446,СВЦЭМ!$B$40:$B$783,U$437)+'СЕТ СН'!$F$16</f>
        <v>0</v>
      </c>
      <c r="V446" s="36">
        <f>SUMIFS(СВЦЭМ!$L$40:$L$783,СВЦЭМ!$A$40:$A$783,$A446,СВЦЭМ!$B$40:$B$783,V$437)+'СЕТ СН'!$F$16</f>
        <v>0</v>
      </c>
      <c r="W446" s="36">
        <f>SUMIFS(СВЦЭМ!$L$40:$L$783,СВЦЭМ!$A$40:$A$783,$A446,СВЦЭМ!$B$40:$B$783,W$437)+'СЕТ СН'!$F$16</f>
        <v>0</v>
      </c>
      <c r="X446" s="36">
        <f>SUMIFS(СВЦЭМ!$L$40:$L$783,СВЦЭМ!$A$40:$A$783,$A446,СВЦЭМ!$B$40:$B$783,X$437)+'СЕТ СН'!$F$16</f>
        <v>0</v>
      </c>
      <c r="Y446" s="36">
        <f>SUMIFS(СВЦЭМ!$L$40:$L$783,СВЦЭМ!$A$40:$A$783,$A446,СВЦЭМ!$B$40:$B$783,Y$437)+'СЕТ СН'!$F$16</f>
        <v>0</v>
      </c>
    </row>
    <row r="447" spans="1:27" ht="15.75" hidden="1" x14ac:dyDescent="0.2">
      <c r="A447" s="35">
        <f t="shared" si="12"/>
        <v>45483</v>
      </c>
      <c r="B447" s="36">
        <f>SUMIFS(СВЦЭМ!$L$40:$L$783,СВЦЭМ!$A$40:$A$783,$A447,СВЦЭМ!$B$40:$B$783,B$437)+'СЕТ СН'!$F$16</f>
        <v>0</v>
      </c>
      <c r="C447" s="36">
        <f>SUMIFS(СВЦЭМ!$L$40:$L$783,СВЦЭМ!$A$40:$A$783,$A447,СВЦЭМ!$B$40:$B$783,C$437)+'СЕТ СН'!$F$16</f>
        <v>0</v>
      </c>
      <c r="D447" s="36">
        <f>SUMIFS(СВЦЭМ!$L$40:$L$783,СВЦЭМ!$A$40:$A$783,$A447,СВЦЭМ!$B$40:$B$783,D$437)+'СЕТ СН'!$F$16</f>
        <v>0</v>
      </c>
      <c r="E447" s="36">
        <f>SUMIFS(СВЦЭМ!$L$40:$L$783,СВЦЭМ!$A$40:$A$783,$A447,СВЦЭМ!$B$40:$B$783,E$437)+'СЕТ СН'!$F$16</f>
        <v>0</v>
      </c>
      <c r="F447" s="36">
        <f>SUMIFS(СВЦЭМ!$L$40:$L$783,СВЦЭМ!$A$40:$A$783,$A447,СВЦЭМ!$B$40:$B$783,F$437)+'СЕТ СН'!$F$16</f>
        <v>0</v>
      </c>
      <c r="G447" s="36">
        <f>SUMIFS(СВЦЭМ!$L$40:$L$783,СВЦЭМ!$A$40:$A$783,$A447,СВЦЭМ!$B$40:$B$783,G$437)+'СЕТ СН'!$F$16</f>
        <v>0</v>
      </c>
      <c r="H447" s="36">
        <f>SUMIFS(СВЦЭМ!$L$40:$L$783,СВЦЭМ!$A$40:$A$783,$A447,СВЦЭМ!$B$40:$B$783,H$437)+'СЕТ СН'!$F$16</f>
        <v>0</v>
      </c>
      <c r="I447" s="36">
        <f>SUMIFS(СВЦЭМ!$L$40:$L$783,СВЦЭМ!$A$40:$A$783,$A447,СВЦЭМ!$B$40:$B$783,I$437)+'СЕТ СН'!$F$16</f>
        <v>0</v>
      </c>
      <c r="J447" s="36">
        <f>SUMIFS(СВЦЭМ!$L$40:$L$783,СВЦЭМ!$A$40:$A$783,$A447,СВЦЭМ!$B$40:$B$783,J$437)+'СЕТ СН'!$F$16</f>
        <v>0</v>
      </c>
      <c r="K447" s="36">
        <f>SUMIFS(СВЦЭМ!$L$40:$L$783,СВЦЭМ!$A$40:$A$783,$A447,СВЦЭМ!$B$40:$B$783,K$437)+'СЕТ СН'!$F$16</f>
        <v>0</v>
      </c>
      <c r="L447" s="36">
        <f>SUMIFS(СВЦЭМ!$L$40:$L$783,СВЦЭМ!$A$40:$A$783,$A447,СВЦЭМ!$B$40:$B$783,L$437)+'СЕТ СН'!$F$16</f>
        <v>0</v>
      </c>
      <c r="M447" s="36">
        <f>SUMIFS(СВЦЭМ!$L$40:$L$783,СВЦЭМ!$A$40:$A$783,$A447,СВЦЭМ!$B$40:$B$783,M$437)+'СЕТ СН'!$F$16</f>
        <v>0</v>
      </c>
      <c r="N447" s="36">
        <f>SUMIFS(СВЦЭМ!$L$40:$L$783,СВЦЭМ!$A$40:$A$783,$A447,СВЦЭМ!$B$40:$B$783,N$437)+'СЕТ СН'!$F$16</f>
        <v>0</v>
      </c>
      <c r="O447" s="36">
        <f>SUMIFS(СВЦЭМ!$L$40:$L$783,СВЦЭМ!$A$40:$A$783,$A447,СВЦЭМ!$B$40:$B$783,O$437)+'СЕТ СН'!$F$16</f>
        <v>0</v>
      </c>
      <c r="P447" s="36">
        <f>SUMIFS(СВЦЭМ!$L$40:$L$783,СВЦЭМ!$A$40:$A$783,$A447,СВЦЭМ!$B$40:$B$783,P$437)+'СЕТ СН'!$F$16</f>
        <v>0</v>
      </c>
      <c r="Q447" s="36">
        <f>SUMIFS(СВЦЭМ!$L$40:$L$783,СВЦЭМ!$A$40:$A$783,$A447,СВЦЭМ!$B$40:$B$783,Q$437)+'СЕТ СН'!$F$16</f>
        <v>0</v>
      </c>
      <c r="R447" s="36">
        <f>SUMIFS(СВЦЭМ!$L$40:$L$783,СВЦЭМ!$A$40:$A$783,$A447,СВЦЭМ!$B$40:$B$783,R$437)+'СЕТ СН'!$F$16</f>
        <v>0</v>
      </c>
      <c r="S447" s="36">
        <f>SUMIFS(СВЦЭМ!$L$40:$L$783,СВЦЭМ!$A$40:$A$783,$A447,СВЦЭМ!$B$40:$B$783,S$437)+'СЕТ СН'!$F$16</f>
        <v>0</v>
      </c>
      <c r="T447" s="36">
        <f>SUMIFS(СВЦЭМ!$L$40:$L$783,СВЦЭМ!$A$40:$A$783,$A447,СВЦЭМ!$B$40:$B$783,T$437)+'СЕТ СН'!$F$16</f>
        <v>0</v>
      </c>
      <c r="U447" s="36">
        <f>SUMIFS(СВЦЭМ!$L$40:$L$783,СВЦЭМ!$A$40:$A$783,$A447,СВЦЭМ!$B$40:$B$783,U$437)+'СЕТ СН'!$F$16</f>
        <v>0</v>
      </c>
      <c r="V447" s="36">
        <f>SUMIFS(СВЦЭМ!$L$40:$L$783,СВЦЭМ!$A$40:$A$783,$A447,СВЦЭМ!$B$40:$B$783,V$437)+'СЕТ СН'!$F$16</f>
        <v>0</v>
      </c>
      <c r="W447" s="36">
        <f>SUMIFS(СВЦЭМ!$L$40:$L$783,СВЦЭМ!$A$40:$A$783,$A447,СВЦЭМ!$B$40:$B$783,W$437)+'СЕТ СН'!$F$16</f>
        <v>0</v>
      </c>
      <c r="X447" s="36">
        <f>SUMIFS(СВЦЭМ!$L$40:$L$783,СВЦЭМ!$A$40:$A$783,$A447,СВЦЭМ!$B$40:$B$783,X$437)+'СЕТ СН'!$F$16</f>
        <v>0</v>
      </c>
      <c r="Y447" s="36">
        <f>SUMIFS(СВЦЭМ!$L$40:$L$783,СВЦЭМ!$A$40:$A$783,$A447,СВЦЭМ!$B$40:$B$783,Y$437)+'СЕТ СН'!$F$16</f>
        <v>0</v>
      </c>
    </row>
    <row r="448" spans="1:27" ht="15.75" hidden="1" x14ac:dyDescent="0.2">
      <c r="A448" s="35">
        <f t="shared" si="12"/>
        <v>45484</v>
      </c>
      <c r="B448" s="36">
        <f>SUMIFS(СВЦЭМ!$L$40:$L$783,СВЦЭМ!$A$40:$A$783,$A448,СВЦЭМ!$B$40:$B$783,B$437)+'СЕТ СН'!$F$16</f>
        <v>0</v>
      </c>
      <c r="C448" s="36">
        <f>SUMIFS(СВЦЭМ!$L$40:$L$783,СВЦЭМ!$A$40:$A$783,$A448,СВЦЭМ!$B$40:$B$783,C$437)+'СЕТ СН'!$F$16</f>
        <v>0</v>
      </c>
      <c r="D448" s="36">
        <f>SUMIFS(СВЦЭМ!$L$40:$L$783,СВЦЭМ!$A$40:$A$783,$A448,СВЦЭМ!$B$40:$B$783,D$437)+'СЕТ СН'!$F$16</f>
        <v>0</v>
      </c>
      <c r="E448" s="36">
        <f>SUMIFS(СВЦЭМ!$L$40:$L$783,СВЦЭМ!$A$40:$A$783,$A448,СВЦЭМ!$B$40:$B$783,E$437)+'СЕТ СН'!$F$16</f>
        <v>0</v>
      </c>
      <c r="F448" s="36">
        <f>SUMIFS(СВЦЭМ!$L$40:$L$783,СВЦЭМ!$A$40:$A$783,$A448,СВЦЭМ!$B$40:$B$783,F$437)+'СЕТ СН'!$F$16</f>
        <v>0</v>
      </c>
      <c r="G448" s="36">
        <f>SUMIFS(СВЦЭМ!$L$40:$L$783,СВЦЭМ!$A$40:$A$783,$A448,СВЦЭМ!$B$40:$B$783,G$437)+'СЕТ СН'!$F$16</f>
        <v>0</v>
      </c>
      <c r="H448" s="36">
        <f>SUMIFS(СВЦЭМ!$L$40:$L$783,СВЦЭМ!$A$40:$A$783,$A448,СВЦЭМ!$B$40:$B$783,H$437)+'СЕТ СН'!$F$16</f>
        <v>0</v>
      </c>
      <c r="I448" s="36">
        <f>SUMIFS(СВЦЭМ!$L$40:$L$783,СВЦЭМ!$A$40:$A$783,$A448,СВЦЭМ!$B$40:$B$783,I$437)+'СЕТ СН'!$F$16</f>
        <v>0</v>
      </c>
      <c r="J448" s="36">
        <f>SUMIFS(СВЦЭМ!$L$40:$L$783,СВЦЭМ!$A$40:$A$783,$A448,СВЦЭМ!$B$40:$B$783,J$437)+'СЕТ СН'!$F$16</f>
        <v>0</v>
      </c>
      <c r="K448" s="36">
        <f>SUMIFS(СВЦЭМ!$L$40:$L$783,СВЦЭМ!$A$40:$A$783,$A448,СВЦЭМ!$B$40:$B$783,K$437)+'СЕТ СН'!$F$16</f>
        <v>0</v>
      </c>
      <c r="L448" s="36">
        <f>SUMIFS(СВЦЭМ!$L$40:$L$783,СВЦЭМ!$A$40:$A$783,$A448,СВЦЭМ!$B$40:$B$783,L$437)+'СЕТ СН'!$F$16</f>
        <v>0</v>
      </c>
      <c r="M448" s="36">
        <f>SUMIFS(СВЦЭМ!$L$40:$L$783,СВЦЭМ!$A$40:$A$783,$A448,СВЦЭМ!$B$40:$B$783,M$437)+'СЕТ СН'!$F$16</f>
        <v>0</v>
      </c>
      <c r="N448" s="36">
        <f>SUMIFS(СВЦЭМ!$L$40:$L$783,СВЦЭМ!$A$40:$A$783,$A448,СВЦЭМ!$B$40:$B$783,N$437)+'СЕТ СН'!$F$16</f>
        <v>0</v>
      </c>
      <c r="O448" s="36">
        <f>SUMIFS(СВЦЭМ!$L$40:$L$783,СВЦЭМ!$A$40:$A$783,$A448,СВЦЭМ!$B$40:$B$783,O$437)+'СЕТ СН'!$F$16</f>
        <v>0</v>
      </c>
      <c r="P448" s="36">
        <f>SUMIFS(СВЦЭМ!$L$40:$L$783,СВЦЭМ!$A$40:$A$783,$A448,СВЦЭМ!$B$40:$B$783,P$437)+'СЕТ СН'!$F$16</f>
        <v>0</v>
      </c>
      <c r="Q448" s="36">
        <f>SUMIFS(СВЦЭМ!$L$40:$L$783,СВЦЭМ!$A$40:$A$783,$A448,СВЦЭМ!$B$40:$B$783,Q$437)+'СЕТ СН'!$F$16</f>
        <v>0</v>
      </c>
      <c r="R448" s="36">
        <f>SUMIFS(СВЦЭМ!$L$40:$L$783,СВЦЭМ!$A$40:$A$783,$A448,СВЦЭМ!$B$40:$B$783,R$437)+'СЕТ СН'!$F$16</f>
        <v>0</v>
      </c>
      <c r="S448" s="36">
        <f>SUMIFS(СВЦЭМ!$L$40:$L$783,СВЦЭМ!$A$40:$A$783,$A448,СВЦЭМ!$B$40:$B$783,S$437)+'СЕТ СН'!$F$16</f>
        <v>0</v>
      </c>
      <c r="T448" s="36">
        <f>SUMIFS(СВЦЭМ!$L$40:$L$783,СВЦЭМ!$A$40:$A$783,$A448,СВЦЭМ!$B$40:$B$783,T$437)+'СЕТ СН'!$F$16</f>
        <v>0</v>
      </c>
      <c r="U448" s="36">
        <f>SUMIFS(СВЦЭМ!$L$40:$L$783,СВЦЭМ!$A$40:$A$783,$A448,СВЦЭМ!$B$40:$B$783,U$437)+'СЕТ СН'!$F$16</f>
        <v>0</v>
      </c>
      <c r="V448" s="36">
        <f>SUMIFS(СВЦЭМ!$L$40:$L$783,СВЦЭМ!$A$40:$A$783,$A448,СВЦЭМ!$B$40:$B$783,V$437)+'СЕТ СН'!$F$16</f>
        <v>0</v>
      </c>
      <c r="W448" s="36">
        <f>SUMIFS(СВЦЭМ!$L$40:$L$783,СВЦЭМ!$A$40:$A$783,$A448,СВЦЭМ!$B$40:$B$783,W$437)+'СЕТ СН'!$F$16</f>
        <v>0</v>
      </c>
      <c r="X448" s="36">
        <f>SUMIFS(СВЦЭМ!$L$40:$L$783,СВЦЭМ!$A$40:$A$783,$A448,СВЦЭМ!$B$40:$B$783,X$437)+'СЕТ СН'!$F$16</f>
        <v>0</v>
      </c>
      <c r="Y448" s="36">
        <f>SUMIFS(СВЦЭМ!$L$40:$L$783,СВЦЭМ!$A$40:$A$783,$A448,СВЦЭМ!$B$40:$B$783,Y$437)+'СЕТ СН'!$F$16</f>
        <v>0</v>
      </c>
    </row>
    <row r="449" spans="1:25" ht="15.75" hidden="1" x14ac:dyDescent="0.2">
      <c r="A449" s="35">
        <f t="shared" si="12"/>
        <v>45485</v>
      </c>
      <c r="B449" s="36">
        <f>SUMIFS(СВЦЭМ!$L$40:$L$783,СВЦЭМ!$A$40:$A$783,$A449,СВЦЭМ!$B$40:$B$783,B$437)+'СЕТ СН'!$F$16</f>
        <v>0</v>
      </c>
      <c r="C449" s="36">
        <f>SUMIFS(СВЦЭМ!$L$40:$L$783,СВЦЭМ!$A$40:$A$783,$A449,СВЦЭМ!$B$40:$B$783,C$437)+'СЕТ СН'!$F$16</f>
        <v>0</v>
      </c>
      <c r="D449" s="36">
        <f>SUMIFS(СВЦЭМ!$L$40:$L$783,СВЦЭМ!$A$40:$A$783,$A449,СВЦЭМ!$B$40:$B$783,D$437)+'СЕТ СН'!$F$16</f>
        <v>0</v>
      </c>
      <c r="E449" s="36">
        <f>SUMIFS(СВЦЭМ!$L$40:$L$783,СВЦЭМ!$A$40:$A$783,$A449,СВЦЭМ!$B$40:$B$783,E$437)+'СЕТ СН'!$F$16</f>
        <v>0</v>
      </c>
      <c r="F449" s="36">
        <f>SUMIFS(СВЦЭМ!$L$40:$L$783,СВЦЭМ!$A$40:$A$783,$A449,СВЦЭМ!$B$40:$B$783,F$437)+'СЕТ СН'!$F$16</f>
        <v>0</v>
      </c>
      <c r="G449" s="36">
        <f>SUMIFS(СВЦЭМ!$L$40:$L$783,СВЦЭМ!$A$40:$A$783,$A449,СВЦЭМ!$B$40:$B$783,G$437)+'СЕТ СН'!$F$16</f>
        <v>0</v>
      </c>
      <c r="H449" s="36">
        <f>SUMIFS(СВЦЭМ!$L$40:$L$783,СВЦЭМ!$A$40:$A$783,$A449,СВЦЭМ!$B$40:$B$783,H$437)+'СЕТ СН'!$F$16</f>
        <v>0</v>
      </c>
      <c r="I449" s="36">
        <f>SUMIFS(СВЦЭМ!$L$40:$L$783,СВЦЭМ!$A$40:$A$783,$A449,СВЦЭМ!$B$40:$B$783,I$437)+'СЕТ СН'!$F$16</f>
        <v>0</v>
      </c>
      <c r="J449" s="36">
        <f>SUMIFS(СВЦЭМ!$L$40:$L$783,СВЦЭМ!$A$40:$A$783,$A449,СВЦЭМ!$B$40:$B$783,J$437)+'СЕТ СН'!$F$16</f>
        <v>0</v>
      </c>
      <c r="K449" s="36">
        <f>SUMIFS(СВЦЭМ!$L$40:$L$783,СВЦЭМ!$A$40:$A$783,$A449,СВЦЭМ!$B$40:$B$783,K$437)+'СЕТ СН'!$F$16</f>
        <v>0</v>
      </c>
      <c r="L449" s="36">
        <f>SUMIFS(СВЦЭМ!$L$40:$L$783,СВЦЭМ!$A$40:$A$783,$A449,СВЦЭМ!$B$40:$B$783,L$437)+'СЕТ СН'!$F$16</f>
        <v>0</v>
      </c>
      <c r="M449" s="36">
        <f>SUMIFS(СВЦЭМ!$L$40:$L$783,СВЦЭМ!$A$40:$A$783,$A449,СВЦЭМ!$B$40:$B$783,M$437)+'СЕТ СН'!$F$16</f>
        <v>0</v>
      </c>
      <c r="N449" s="36">
        <f>SUMIFS(СВЦЭМ!$L$40:$L$783,СВЦЭМ!$A$40:$A$783,$A449,СВЦЭМ!$B$40:$B$783,N$437)+'СЕТ СН'!$F$16</f>
        <v>0</v>
      </c>
      <c r="O449" s="36">
        <f>SUMIFS(СВЦЭМ!$L$40:$L$783,СВЦЭМ!$A$40:$A$783,$A449,СВЦЭМ!$B$40:$B$783,O$437)+'СЕТ СН'!$F$16</f>
        <v>0</v>
      </c>
      <c r="P449" s="36">
        <f>SUMIFS(СВЦЭМ!$L$40:$L$783,СВЦЭМ!$A$40:$A$783,$A449,СВЦЭМ!$B$40:$B$783,P$437)+'СЕТ СН'!$F$16</f>
        <v>0</v>
      </c>
      <c r="Q449" s="36">
        <f>SUMIFS(СВЦЭМ!$L$40:$L$783,СВЦЭМ!$A$40:$A$783,$A449,СВЦЭМ!$B$40:$B$783,Q$437)+'СЕТ СН'!$F$16</f>
        <v>0</v>
      </c>
      <c r="R449" s="36">
        <f>SUMIFS(СВЦЭМ!$L$40:$L$783,СВЦЭМ!$A$40:$A$783,$A449,СВЦЭМ!$B$40:$B$783,R$437)+'СЕТ СН'!$F$16</f>
        <v>0</v>
      </c>
      <c r="S449" s="36">
        <f>SUMIFS(СВЦЭМ!$L$40:$L$783,СВЦЭМ!$A$40:$A$783,$A449,СВЦЭМ!$B$40:$B$783,S$437)+'СЕТ СН'!$F$16</f>
        <v>0</v>
      </c>
      <c r="T449" s="36">
        <f>SUMIFS(СВЦЭМ!$L$40:$L$783,СВЦЭМ!$A$40:$A$783,$A449,СВЦЭМ!$B$40:$B$783,T$437)+'СЕТ СН'!$F$16</f>
        <v>0</v>
      </c>
      <c r="U449" s="36">
        <f>SUMIFS(СВЦЭМ!$L$40:$L$783,СВЦЭМ!$A$40:$A$783,$A449,СВЦЭМ!$B$40:$B$783,U$437)+'СЕТ СН'!$F$16</f>
        <v>0</v>
      </c>
      <c r="V449" s="36">
        <f>SUMIFS(СВЦЭМ!$L$40:$L$783,СВЦЭМ!$A$40:$A$783,$A449,СВЦЭМ!$B$40:$B$783,V$437)+'СЕТ СН'!$F$16</f>
        <v>0</v>
      </c>
      <c r="W449" s="36">
        <f>SUMIFS(СВЦЭМ!$L$40:$L$783,СВЦЭМ!$A$40:$A$783,$A449,СВЦЭМ!$B$40:$B$783,W$437)+'СЕТ СН'!$F$16</f>
        <v>0</v>
      </c>
      <c r="X449" s="36">
        <f>SUMIFS(СВЦЭМ!$L$40:$L$783,СВЦЭМ!$A$40:$A$783,$A449,СВЦЭМ!$B$40:$B$783,X$437)+'СЕТ СН'!$F$16</f>
        <v>0</v>
      </c>
      <c r="Y449" s="36">
        <f>SUMIFS(СВЦЭМ!$L$40:$L$783,СВЦЭМ!$A$40:$A$783,$A449,СВЦЭМ!$B$40:$B$783,Y$437)+'СЕТ СН'!$F$16</f>
        <v>0</v>
      </c>
    </row>
    <row r="450" spans="1:25" ht="15.75" hidden="1" x14ac:dyDescent="0.2">
      <c r="A450" s="35">
        <f t="shared" si="12"/>
        <v>45486</v>
      </c>
      <c r="B450" s="36">
        <f>SUMIFS(СВЦЭМ!$L$40:$L$783,СВЦЭМ!$A$40:$A$783,$A450,СВЦЭМ!$B$40:$B$783,B$437)+'СЕТ СН'!$F$16</f>
        <v>0</v>
      </c>
      <c r="C450" s="36">
        <f>SUMIFS(СВЦЭМ!$L$40:$L$783,СВЦЭМ!$A$40:$A$783,$A450,СВЦЭМ!$B$40:$B$783,C$437)+'СЕТ СН'!$F$16</f>
        <v>0</v>
      </c>
      <c r="D450" s="36">
        <f>SUMIFS(СВЦЭМ!$L$40:$L$783,СВЦЭМ!$A$40:$A$783,$A450,СВЦЭМ!$B$40:$B$783,D$437)+'СЕТ СН'!$F$16</f>
        <v>0</v>
      </c>
      <c r="E450" s="36">
        <f>SUMIFS(СВЦЭМ!$L$40:$L$783,СВЦЭМ!$A$40:$A$783,$A450,СВЦЭМ!$B$40:$B$783,E$437)+'СЕТ СН'!$F$16</f>
        <v>0</v>
      </c>
      <c r="F450" s="36">
        <f>SUMIFS(СВЦЭМ!$L$40:$L$783,СВЦЭМ!$A$40:$A$783,$A450,СВЦЭМ!$B$40:$B$783,F$437)+'СЕТ СН'!$F$16</f>
        <v>0</v>
      </c>
      <c r="G450" s="36">
        <f>SUMIFS(СВЦЭМ!$L$40:$L$783,СВЦЭМ!$A$40:$A$783,$A450,СВЦЭМ!$B$40:$B$783,G$437)+'СЕТ СН'!$F$16</f>
        <v>0</v>
      </c>
      <c r="H450" s="36">
        <f>SUMIFS(СВЦЭМ!$L$40:$L$783,СВЦЭМ!$A$40:$A$783,$A450,СВЦЭМ!$B$40:$B$783,H$437)+'СЕТ СН'!$F$16</f>
        <v>0</v>
      </c>
      <c r="I450" s="36">
        <f>SUMIFS(СВЦЭМ!$L$40:$L$783,СВЦЭМ!$A$40:$A$783,$A450,СВЦЭМ!$B$40:$B$783,I$437)+'СЕТ СН'!$F$16</f>
        <v>0</v>
      </c>
      <c r="J450" s="36">
        <f>SUMIFS(СВЦЭМ!$L$40:$L$783,СВЦЭМ!$A$40:$A$783,$A450,СВЦЭМ!$B$40:$B$783,J$437)+'СЕТ СН'!$F$16</f>
        <v>0</v>
      </c>
      <c r="K450" s="36">
        <f>SUMIFS(СВЦЭМ!$L$40:$L$783,СВЦЭМ!$A$40:$A$783,$A450,СВЦЭМ!$B$40:$B$783,K$437)+'СЕТ СН'!$F$16</f>
        <v>0</v>
      </c>
      <c r="L450" s="36">
        <f>SUMIFS(СВЦЭМ!$L$40:$L$783,СВЦЭМ!$A$40:$A$783,$A450,СВЦЭМ!$B$40:$B$783,L$437)+'СЕТ СН'!$F$16</f>
        <v>0</v>
      </c>
      <c r="M450" s="36">
        <f>SUMIFS(СВЦЭМ!$L$40:$L$783,СВЦЭМ!$A$40:$A$783,$A450,СВЦЭМ!$B$40:$B$783,M$437)+'СЕТ СН'!$F$16</f>
        <v>0</v>
      </c>
      <c r="N450" s="36">
        <f>SUMIFS(СВЦЭМ!$L$40:$L$783,СВЦЭМ!$A$40:$A$783,$A450,СВЦЭМ!$B$40:$B$783,N$437)+'СЕТ СН'!$F$16</f>
        <v>0</v>
      </c>
      <c r="O450" s="36">
        <f>SUMIFS(СВЦЭМ!$L$40:$L$783,СВЦЭМ!$A$40:$A$783,$A450,СВЦЭМ!$B$40:$B$783,O$437)+'СЕТ СН'!$F$16</f>
        <v>0</v>
      </c>
      <c r="P450" s="36">
        <f>SUMIFS(СВЦЭМ!$L$40:$L$783,СВЦЭМ!$A$40:$A$783,$A450,СВЦЭМ!$B$40:$B$783,P$437)+'СЕТ СН'!$F$16</f>
        <v>0</v>
      </c>
      <c r="Q450" s="36">
        <f>SUMIFS(СВЦЭМ!$L$40:$L$783,СВЦЭМ!$A$40:$A$783,$A450,СВЦЭМ!$B$40:$B$783,Q$437)+'СЕТ СН'!$F$16</f>
        <v>0</v>
      </c>
      <c r="R450" s="36">
        <f>SUMIFS(СВЦЭМ!$L$40:$L$783,СВЦЭМ!$A$40:$A$783,$A450,СВЦЭМ!$B$40:$B$783,R$437)+'СЕТ СН'!$F$16</f>
        <v>0</v>
      </c>
      <c r="S450" s="36">
        <f>SUMIFS(СВЦЭМ!$L$40:$L$783,СВЦЭМ!$A$40:$A$783,$A450,СВЦЭМ!$B$40:$B$783,S$437)+'СЕТ СН'!$F$16</f>
        <v>0</v>
      </c>
      <c r="T450" s="36">
        <f>SUMIFS(СВЦЭМ!$L$40:$L$783,СВЦЭМ!$A$40:$A$783,$A450,СВЦЭМ!$B$40:$B$783,T$437)+'СЕТ СН'!$F$16</f>
        <v>0</v>
      </c>
      <c r="U450" s="36">
        <f>SUMIFS(СВЦЭМ!$L$40:$L$783,СВЦЭМ!$A$40:$A$783,$A450,СВЦЭМ!$B$40:$B$783,U$437)+'СЕТ СН'!$F$16</f>
        <v>0</v>
      </c>
      <c r="V450" s="36">
        <f>SUMIFS(СВЦЭМ!$L$40:$L$783,СВЦЭМ!$A$40:$A$783,$A450,СВЦЭМ!$B$40:$B$783,V$437)+'СЕТ СН'!$F$16</f>
        <v>0</v>
      </c>
      <c r="W450" s="36">
        <f>SUMIFS(СВЦЭМ!$L$40:$L$783,СВЦЭМ!$A$40:$A$783,$A450,СВЦЭМ!$B$40:$B$783,W$437)+'СЕТ СН'!$F$16</f>
        <v>0</v>
      </c>
      <c r="X450" s="36">
        <f>SUMIFS(СВЦЭМ!$L$40:$L$783,СВЦЭМ!$A$40:$A$783,$A450,СВЦЭМ!$B$40:$B$783,X$437)+'СЕТ СН'!$F$16</f>
        <v>0</v>
      </c>
      <c r="Y450" s="36">
        <f>SUMIFS(СВЦЭМ!$L$40:$L$783,СВЦЭМ!$A$40:$A$783,$A450,СВЦЭМ!$B$40:$B$783,Y$437)+'СЕТ СН'!$F$16</f>
        <v>0</v>
      </c>
    </row>
    <row r="451" spans="1:25" ht="15.75" hidden="1" x14ac:dyDescent="0.2">
      <c r="A451" s="35">
        <f t="shared" si="12"/>
        <v>45487</v>
      </c>
      <c r="B451" s="36">
        <f>SUMIFS(СВЦЭМ!$L$40:$L$783,СВЦЭМ!$A$40:$A$783,$A451,СВЦЭМ!$B$40:$B$783,B$437)+'СЕТ СН'!$F$16</f>
        <v>0</v>
      </c>
      <c r="C451" s="36">
        <f>SUMIFS(СВЦЭМ!$L$40:$L$783,СВЦЭМ!$A$40:$A$783,$A451,СВЦЭМ!$B$40:$B$783,C$437)+'СЕТ СН'!$F$16</f>
        <v>0</v>
      </c>
      <c r="D451" s="36">
        <f>SUMIFS(СВЦЭМ!$L$40:$L$783,СВЦЭМ!$A$40:$A$783,$A451,СВЦЭМ!$B$40:$B$783,D$437)+'СЕТ СН'!$F$16</f>
        <v>0</v>
      </c>
      <c r="E451" s="36">
        <f>SUMIFS(СВЦЭМ!$L$40:$L$783,СВЦЭМ!$A$40:$A$783,$A451,СВЦЭМ!$B$40:$B$783,E$437)+'СЕТ СН'!$F$16</f>
        <v>0</v>
      </c>
      <c r="F451" s="36">
        <f>SUMIFS(СВЦЭМ!$L$40:$L$783,СВЦЭМ!$A$40:$A$783,$A451,СВЦЭМ!$B$40:$B$783,F$437)+'СЕТ СН'!$F$16</f>
        <v>0</v>
      </c>
      <c r="G451" s="36">
        <f>SUMIFS(СВЦЭМ!$L$40:$L$783,СВЦЭМ!$A$40:$A$783,$A451,СВЦЭМ!$B$40:$B$783,G$437)+'СЕТ СН'!$F$16</f>
        <v>0</v>
      </c>
      <c r="H451" s="36">
        <f>SUMIFS(СВЦЭМ!$L$40:$L$783,СВЦЭМ!$A$40:$A$783,$A451,СВЦЭМ!$B$40:$B$783,H$437)+'СЕТ СН'!$F$16</f>
        <v>0</v>
      </c>
      <c r="I451" s="36">
        <f>SUMIFS(СВЦЭМ!$L$40:$L$783,СВЦЭМ!$A$40:$A$783,$A451,СВЦЭМ!$B$40:$B$783,I$437)+'СЕТ СН'!$F$16</f>
        <v>0</v>
      </c>
      <c r="J451" s="36">
        <f>SUMIFS(СВЦЭМ!$L$40:$L$783,СВЦЭМ!$A$40:$A$783,$A451,СВЦЭМ!$B$40:$B$783,J$437)+'СЕТ СН'!$F$16</f>
        <v>0</v>
      </c>
      <c r="K451" s="36">
        <f>SUMIFS(СВЦЭМ!$L$40:$L$783,СВЦЭМ!$A$40:$A$783,$A451,СВЦЭМ!$B$40:$B$783,K$437)+'СЕТ СН'!$F$16</f>
        <v>0</v>
      </c>
      <c r="L451" s="36">
        <f>SUMIFS(СВЦЭМ!$L$40:$L$783,СВЦЭМ!$A$40:$A$783,$A451,СВЦЭМ!$B$40:$B$783,L$437)+'СЕТ СН'!$F$16</f>
        <v>0</v>
      </c>
      <c r="M451" s="36">
        <f>SUMIFS(СВЦЭМ!$L$40:$L$783,СВЦЭМ!$A$40:$A$783,$A451,СВЦЭМ!$B$40:$B$783,M$437)+'СЕТ СН'!$F$16</f>
        <v>0</v>
      </c>
      <c r="N451" s="36">
        <f>SUMIFS(СВЦЭМ!$L$40:$L$783,СВЦЭМ!$A$40:$A$783,$A451,СВЦЭМ!$B$40:$B$783,N$437)+'СЕТ СН'!$F$16</f>
        <v>0</v>
      </c>
      <c r="O451" s="36">
        <f>SUMIFS(СВЦЭМ!$L$40:$L$783,СВЦЭМ!$A$40:$A$783,$A451,СВЦЭМ!$B$40:$B$783,O$437)+'СЕТ СН'!$F$16</f>
        <v>0</v>
      </c>
      <c r="P451" s="36">
        <f>SUMIFS(СВЦЭМ!$L$40:$L$783,СВЦЭМ!$A$40:$A$783,$A451,СВЦЭМ!$B$40:$B$783,P$437)+'СЕТ СН'!$F$16</f>
        <v>0</v>
      </c>
      <c r="Q451" s="36">
        <f>SUMIFS(СВЦЭМ!$L$40:$L$783,СВЦЭМ!$A$40:$A$783,$A451,СВЦЭМ!$B$40:$B$783,Q$437)+'СЕТ СН'!$F$16</f>
        <v>0</v>
      </c>
      <c r="R451" s="36">
        <f>SUMIFS(СВЦЭМ!$L$40:$L$783,СВЦЭМ!$A$40:$A$783,$A451,СВЦЭМ!$B$40:$B$783,R$437)+'СЕТ СН'!$F$16</f>
        <v>0</v>
      </c>
      <c r="S451" s="36">
        <f>SUMIFS(СВЦЭМ!$L$40:$L$783,СВЦЭМ!$A$40:$A$783,$A451,СВЦЭМ!$B$40:$B$783,S$437)+'СЕТ СН'!$F$16</f>
        <v>0</v>
      </c>
      <c r="T451" s="36">
        <f>SUMIFS(СВЦЭМ!$L$40:$L$783,СВЦЭМ!$A$40:$A$783,$A451,СВЦЭМ!$B$40:$B$783,T$437)+'СЕТ СН'!$F$16</f>
        <v>0</v>
      </c>
      <c r="U451" s="36">
        <f>SUMIFS(СВЦЭМ!$L$40:$L$783,СВЦЭМ!$A$40:$A$783,$A451,СВЦЭМ!$B$40:$B$783,U$437)+'СЕТ СН'!$F$16</f>
        <v>0</v>
      </c>
      <c r="V451" s="36">
        <f>SUMIFS(СВЦЭМ!$L$40:$L$783,СВЦЭМ!$A$40:$A$783,$A451,СВЦЭМ!$B$40:$B$783,V$437)+'СЕТ СН'!$F$16</f>
        <v>0</v>
      </c>
      <c r="W451" s="36">
        <f>SUMIFS(СВЦЭМ!$L$40:$L$783,СВЦЭМ!$A$40:$A$783,$A451,СВЦЭМ!$B$40:$B$783,W$437)+'СЕТ СН'!$F$16</f>
        <v>0</v>
      </c>
      <c r="X451" s="36">
        <f>SUMIFS(СВЦЭМ!$L$40:$L$783,СВЦЭМ!$A$40:$A$783,$A451,СВЦЭМ!$B$40:$B$783,X$437)+'СЕТ СН'!$F$16</f>
        <v>0</v>
      </c>
      <c r="Y451" s="36">
        <f>SUMIFS(СВЦЭМ!$L$40:$L$783,СВЦЭМ!$A$40:$A$783,$A451,СВЦЭМ!$B$40:$B$783,Y$437)+'СЕТ СН'!$F$16</f>
        <v>0</v>
      </c>
    </row>
    <row r="452" spans="1:25" ht="15.75" hidden="1" x14ac:dyDescent="0.2">
      <c r="A452" s="35">
        <f t="shared" si="12"/>
        <v>45488</v>
      </c>
      <c r="B452" s="36">
        <f>SUMIFS(СВЦЭМ!$L$40:$L$783,СВЦЭМ!$A$40:$A$783,$A452,СВЦЭМ!$B$40:$B$783,B$437)+'СЕТ СН'!$F$16</f>
        <v>0</v>
      </c>
      <c r="C452" s="36">
        <f>SUMIFS(СВЦЭМ!$L$40:$L$783,СВЦЭМ!$A$40:$A$783,$A452,СВЦЭМ!$B$40:$B$783,C$437)+'СЕТ СН'!$F$16</f>
        <v>0</v>
      </c>
      <c r="D452" s="36">
        <f>SUMIFS(СВЦЭМ!$L$40:$L$783,СВЦЭМ!$A$40:$A$783,$A452,СВЦЭМ!$B$40:$B$783,D$437)+'СЕТ СН'!$F$16</f>
        <v>0</v>
      </c>
      <c r="E452" s="36">
        <f>SUMIFS(СВЦЭМ!$L$40:$L$783,СВЦЭМ!$A$40:$A$783,$A452,СВЦЭМ!$B$40:$B$783,E$437)+'СЕТ СН'!$F$16</f>
        <v>0</v>
      </c>
      <c r="F452" s="36">
        <f>SUMIFS(СВЦЭМ!$L$40:$L$783,СВЦЭМ!$A$40:$A$783,$A452,СВЦЭМ!$B$40:$B$783,F$437)+'СЕТ СН'!$F$16</f>
        <v>0</v>
      </c>
      <c r="G452" s="36">
        <f>SUMIFS(СВЦЭМ!$L$40:$L$783,СВЦЭМ!$A$40:$A$783,$A452,СВЦЭМ!$B$40:$B$783,G$437)+'СЕТ СН'!$F$16</f>
        <v>0</v>
      </c>
      <c r="H452" s="36">
        <f>SUMIFS(СВЦЭМ!$L$40:$L$783,СВЦЭМ!$A$40:$A$783,$A452,СВЦЭМ!$B$40:$B$783,H$437)+'СЕТ СН'!$F$16</f>
        <v>0</v>
      </c>
      <c r="I452" s="36">
        <f>SUMIFS(СВЦЭМ!$L$40:$L$783,СВЦЭМ!$A$40:$A$783,$A452,СВЦЭМ!$B$40:$B$783,I$437)+'СЕТ СН'!$F$16</f>
        <v>0</v>
      </c>
      <c r="J452" s="36">
        <f>SUMIFS(СВЦЭМ!$L$40:$L$783,СВЦЭМ!$A$40:$A$783,$A452,СВЦЭМ!$B$40:$B$783,J$437)+'СЕТ СН'!$F$16</f>
        <v>0</v>
      </c>
      <c r="K452" s="36">
        <f>SUMIFS(СВЦЭМ!$L$40:$L$783,СВЦЭМ!$A$40:$A$783,$A452,СВЦЭМ!$B$40:$B$783,K$437)+'СЕТ СН'!$F$16</f>
        <v>0</v>
      </c>
      <c r="L452" s="36">
        <f>SUMIFS(СВЦЭМ!$L$40:$L$783,СВЦЭМ!$A$40:$A$783,$A452,СВЦЭМ!$B$40:$B$783,L$437)+'СЕТ СН'!$F$16</f>
        <v>0</v>
      </c>
      <c r="M452" s="36">
        <f>SUMIFS(СВЦЭМ!$L$40:$L$783,СВЦЭМ!$A$40:$A$783,$A452,СВЦЭМ!$B$40:$B$783,M$437)+'СЕТ СН'!$F$16</f>
        <v>0</v>
      </c>
      <c r="N452" s="36">
        <f>SUMIFS(СВЦЭМ!$L$40:$L$783,СВЦЭМ!$A$40:$A$783,$A452,СВЦЭМ!$B$40:$B$783,N$437)+'СЕТ СН'!$F$16</f>
        <v>0</v>
      </c>
      <c r="O452" s="36">
        <f>SUMIFS(СВЦЭМ!$L$40:$L$783,СВЦЭМ!$A$40:$A$783,$A452,СВЦЭМ!$B$40:$B$783,O$437)+'СЕТ СН'!$F$16</f>
        <v>0</v>
      </c>
      <c r="P452" s="36">
        <f>SUMIFS(СВЦЭМ!$L$40:$L$783,СВЦЭМ!$A$40:$A$783,$A452,СВЦЭМ!$B$40:$B$783,P$437)+'СЕТ СН'!$F$16</f>
        <v>0</v>
      </c>
      <c r="Q452" s="36">
        <f>SUMIFS(СВЦЭМ!$L$40:$L$783,СВЦЭМ!$A$40:$A$783,$A452,СВЦЭМ!$B$40:$B$783,Q$437)+'СЕТ СН'!$F$16</f>
        <v>0</v>
      </c>
      <c r="R452" s="36">
        <f>SUMIFS(СВЦЭМ!$L$40:$L$783,СВЦЭМ!$A$40:$A$783,$A452,СВЦЭМ!$B$40:$B$783,R$437)+'СЕТ СН'!$F$16</f>
        <v>0</v>
      </c>
      <c r="S452" s="36">
        <f>SUMIFS(СВЦЭМ!$L$40:$L$783,СВЦЭМ!$A$40:$A$783,$A452,СВЦЭМ!$B$40:$B$783,S$437)+'СЕТ СН'!$F$16</f>
        <v>0</v>
      </c>
      <c r="T452" s="36">
        <f>SUMIFS(СВЦЭМ!$L$40:$L$783,СВЦЭМ!$A$40:$A$783,$A452,СВЦЭМ!$B$40:$B$783,T$437)+'СЕТ СН'!$F$16</f>
        <v>0</v>
      </c>
      <c r="U452" s="36">
        <f>SUMIFS(СВЦЭМ!$L$40:$L$783,СВЦЭМ!$A$40:$A$783,$A452,СВЦЭМ!$B$40:$B$783,U$437)+'СЕТ СН'!$F$16</f>
        <v>0</v>
      </c>
      <c r="V452" s="36">
        <f>SUMIFS(СВЦЭМ!$L$40:$L$783,СВЦЭМ!$A$40:$A$783,$A452,СВЦЭМ!$B$40:$B$783,V$437)+'СЕТ СН'!$F$16</f>
        <v>0</v>
      </c>
      <c r="W452" s="36">
        <f>SUMIFS(СВЦЭМ!$L$40:$L$783,СВЦЭМ!$A$40:$A$783,$A452,СВЦЭМ!$B$40:$B$783,W$437)+'СЕТ СН'!$F$16</f>
        <v>0</v>
      </c>
      <c r="X452" s="36">
        <f>SUMIFS(СВЦЭМ!$L$40:$L$783,СВЦЭМ!$A$40:$A$783,$A452,СВЦЭМ!$B$40:$B$783,X$437)+'СЕТ СН'!$F$16</f>
        <v>0</v>
      </c>
      <c r="Y452" s="36">
        <f>SUMIFS(СВЦЭМ!$L$40:$L$783,СВЦЭМ!$A$40:$A$783,$A452,СВЦЭМ!$B$40:$B$783,Y$437)+'СЕТ СН'!$F$16</f>
        <v>0</v>
      </c>
    </row>
    <row r="453" spans="1:25" ht="15.75" hidden="1" x14ac:dyDescent="0.2">
      <c r="A453" s="35">
        <f t="shared" si="12"/>
        <v>45489</v>
      </c>
      <c r="B453" s="36">
        <f>SUMIFS(СВЦЭМ!$L$40:$L$783,СВЦЭМ!$A$40:$A$783,$A453,СВЦЭМ!$B$40:$B$783,B$437)+'СЕТ СН'!$F$16</f>
        <v>0</v>
      </c>
      <c r="C453" s="36">
        <f>SUMIFS(СВЦЭМ!$L$40:$L$783,СВЦЭМ!$A$40:$A$783,$A453,СВЦЭМ!$B$40:$B$783,C$437)+'СЕТ СН'!$F$16</f>
        <v>0</v>
      </c>
      <c r="D453" s="36">
        <f>SUMIFS(СВЦЭМ!$L$40:$L$783,СВЦЭМ!$A$40:$A$783,$A453,СВЦЭМ!$B$40:$B$783,D$437)+'СЕТ СН'!$F$16</f>
        <v>0</v>
      </c>
      <c r="E453" s="36">
        <f>SUMIFS(СВЦЭМ!$L$40:$L$783,СВЦЭМ!$A$40:$A$783,$A453,СВЦЭМ!$B$40:$B$783,E$437)+'СЕТ СН'!$F$16</f>
        <v>0</v>
      </c>
      <c r="F453" s="36">
        <f>SUMIFS(СВЦЭМ!$L$40:$L$783,СВЦЭМ!$A$40:$A$783,$A453,СВЦЭМ!$B$40:$B$783,F$437)+'СЕТ СН'!$F$16</f>
        <v>0</v>
      </c>
      <c r="G453" s="36">
        <f>SUMIFS(СВЦЭМ!$L$40:$L$783,СВЦЭМ!$A$40:$A$783,$A453,СВЦЭМ!$B$40:$B$783,G$437)+'СЕТ СН'!$F$16</f>
        <v>0</v>
      </c>
      <c r="H453" s="36">
        <f>SUMIFS(СВЦЭМ!$L$40:$L$783,СВЦЭМ!$A$40:$A$783,$A453,СВЦЭМ!$B$40:$B$783,H$437)+'СЕТ СН'!$F$16</f>
        <v>0</v>
      </c>
      <c r="I453" s="36">
        <f>SUMIFS(СВЦЭМ!$L$40:$L$783,СВЦЭМ!$A$40:$A$783,$A453,СВЦЭМ!$B$40:$B$783,I$437)+'СЕТ СН'!$F$16</f>
        <v>0</v>
      </c>
      <c r="J453" s="36">
        <f>SUMIFS(СВЦЭМ!$L$40:$L$783,СВЦЭМ!$A$40:$A$783,$A453,СВЦЭМ!$B$40:$B$783,J$437)+'СЕТ СН'!$F$16</f>
        <v>0</v>
      </c>
      <c r="K453" s="36">
        <f>SUMIFS(СВЦЭМ!$L$40:$L$783,СВЦЭМ!$A$40:$A$783,$A453,СВЦЭМ!$B$40:$B$783,K$437)+'СЕТ СН'!$F$16</f>
        <v>0</v>
      </c>
      <c r="L453" s="36">
        <f>SUMIFS(СВЦЭМ!$L$40:$L$783,СВЦЭМ!$A$40:$A$783,$A453,СВЦЭМ!$B$40:$B$783,L$437)+'СЕТ СН'!$F$16</f>
        <v>0</v>
      </c>
      <c r="M453" s="36">
        <f>SUMIFS(СВЦЭМ!$L$40:$L$783,СВЦЭМ!$A$40:$A$783,$A453,СВЦЭМ!$B$40:$B$783,M$437)+'СЕТ СН'!$F$16</f>
        <v>0</v>
      </c>
      <c r="N453" s="36">
        <f>SUMIFS(СВЦЭМ!$L$40:$L$783,СВЦЭМ!$A$40:$A$783,$A453,СВЦЭМ!$B$40:$B$783,N$437)+'СЕТ СН'!$F$16</f>
        <v>0</v>
      </c>
      <c r="O453" s="36">
        <f>SUMIFS(СВЦЭМ!$L$40:$L$783,СВЦЭМ!$A$40:$A$783,$A453,СВЦЭМ!$B$40:$B$783,O$437)+'СЕТ СН'!$F$16</f>
        <v>0</v>
      </c>
      <c r="P453" s="36">
        <f>SUMIFS(СВЦЭМ!$L$40:$L$783,СВЦЭМ!$A$40:$A$783,$A453,СВЦЭМ!$B$40:$B$783,P$437)+'СЕТ СН'!$F$16</f>
        <v>0</v>
      </c>
      <c r="Q453" s="36">
        <f>SUMIFS(СВЦЭМ!$L$40:$L$783,СВЦЭМ!$A$40:$A$783,$A453,СВЦЭМ!$B$40:$B$783,Q$437)+'СЕТ СН'!$F$16</f>
        <v>0</v>
      </c>
      <c r="R453" s="36">
        <f>SUMIFS(СВЦЭМ!$L$40:$L$783,СВЦЭМ!$A$40:$A$783,$A453,СВЦЭМ!$B$40:$B$783,R$437)+'СЕТ СН'!$F$16</f>
        <v>0</v>
      </c>
      <c r="S453" s="36">
        <f>SUMIFS(СВЦЭМ!$L$40:$L$783,СВЦЭМ!$A$40:$A$783,$A453,СВЦЭМ!$B$40:$B$783,S$437)+'СЕТ СН'!$F$16</f>
        <v>0</v>
      </c>
      <c r="T453" s="36">
        <f>SUMIFS(СВЦЭМ!$L$40:$L$783,СВЦЭМ!$A$40:$A$783,$A453,СВЦЭМ!$B$40:$B$783,T$437)+'СЕТ СН'!$F$16</f>
        <v>0</v>
      </c>
      <c r="U453" s="36">
        <f>SUMIFS(СВЦЭМ!$L$40:$L$783,СВЦЭМ!$A$40:$A$783,$A453,СВЦЭМ!$B$40:$B$783,U$437)+'СЕТ СН'!$F$16</f>
        <v>0</v>
      </c>
      <c r="V453" s="36">
        <f>SUMIFS(СВЦЭМ!$L$40:$L$783,СВЦЭМ!$A$40:$A$783,$A453,СВЦЭМ!$B$40:$B$783,V$437)+'СЕТ СН'!$F$16</f>
        <v>0</v>
      </c>
      <c r="W453" s="36">
        <f>SUMIFS(СВЦЭМ!$L$40:$L$783,СВЦЭМ!$A$40:$A$783,$A453,СВЦЭМ!$B$40:$B$783,W$437)+'СЕТ СН'!$F$16</f>
        <v>0</v>
      </c>
      <c r="X453" s="36">
        <f>SUMIFS(СВЦЭМ!$L$40:$L$783,СВЦЭМ!$A$40:$A$783,$A453,СВЦЭМ!$B$40:$B$783,X$437)+'СЕТ СН'!$F$16</f>
        <v>0</v>
      </c>
      <c r="Y453" s="36">
        <f>SUMIFS(СВЦЭМ!$L$40:$L$783,СВЦЭМ!$A$40:$A$783,$A453,СВЦЭМ!$B$40:$B$783,Y$437)+'СЕТ СН'!$F$16</f>
        <v>0</v>
      </c>
    </row>
    <row r="454" spans="1:25" ht="15.75" hidden="1" x14ac:dyDescent="0.2">
      <c r="A454" s="35">
        <f t="shared" si="12"/>
        <v>45490</v>
      </c>
      <c r="B454" s="36">
        <f>SUMIFS(СВЦЭМ!$L$40:$L$783,СВЦЭМ!$A$40:$A$783,$A454,СВЦЭМ!$B$40:$B$783,B$437)+'СЕТ СН'!$F$16</f>
        <v>0</v>
      </c>
      <c r="C454" s="36">
        <f>SUMIFS(СВЦЭМ!$L$40:$L$783,СВЦЭМ!$A$40:$A$783,$A454,СВЦЭМ!$B$40:$B$783,C$437)+'СЕТ СН'!$F$16</f>
        <v>0</v>
      </c>
      <c r="D454" s="36">
        <f>SUMIFS(СВЦЭМ!$L$40:$L$783,СВЦЭМ!$A$40:$A$783,$A454,СВЦЭМ!$B$40:$B$783,D$437)+'СЕТ СН'!$F$16</f>
        <v>0</v>
      </c>
      <c r="E454" s="36">
        <f>SUMIFS(СВЦЭМ!$L$40:$L$783,СВЦЭМ!$A$40:$A$783,$A454,СВЦЭМ!$B$40:$B$783,E$437)+'СЕТ СН'!$F$16</f>
        <v>0</v>
      </c>
      <c r="F454" s="36">
        <f>SUMIFS(СВЦЭМ!$L$40:$L$783,СВЦЭМ!$A$40:$A$783,$A454,СВЦЭМ!$B$40:$B$783,F$437)+'СЕТ СН'!$F$16</f>
        <v>0</v>
      </c>
      <c r="G454" s="36">
        <f>SUMIFS(СВЦЭМ!$L$40:$L$783,СВЦЭМ!$A$40:$A$783,$A454,СВЦЭМ!$B$40:$B$783,G$437)+'СЕТ СН'!$F$16</f>
        <v>0</v>
      </c>
      <c r="H454" s="36">
        <f>SUMIFS(СВЦЭМ!$L$40:$L$783,СВЦЭМ!$A$40:$A$783,$A454,СВЦЭМ!$B$40:$B$783,H$437)+'СЕТ СН'!$F$16</f>
        <v>0</v>
      </c>
      <c r="I454" s="36">
        <f>SUMIFS(СВЦЭМ!$L$40:$L$783,СВЦЭМ!$A$40:$A$783,$A454,СВЦЭМ!$B$40:$B$783,I$437)+'СЕТ СН'!$F$16</f>
        <v>0</v>
      </c>
      <c r="J454" s="36">
        <f>SUMIFS(СВЦЭМ!$L$40:$L$783,СВЦЭМ!$A$40:$A$783,$A454,СВЦЭМ!$B$40:$B$783,J$437)+'СЕТ СН'!$F$16</f>
        <v>0</v>
      </c>
      <c r="K454" s="36">
        <f>SUMIFS(СВЦЭМ!$L$40:$L$783,СВЦЭМ!$A$40:$A$783,$A454,СВЦЭМ!$B$40:$B$783,K$437)+'СЕТ СН'!$F$16</f>
        <v>0</v>
      </c>
      <c r="L454" s="36">
        <f>SUMIFS(СВЦЭМ!$L$40:$L$783,СВЦЭМ!$A$40:$A$783,$A454,СВЦЭМ!$B$40:$B$783,L$437)+'СЕТ СН'!$F$16</f>
        <v>0</v>
      </c>
      <c r="M454" s="36">
        <f>SUMIFS(СВЦЭМ!$L$40:$L$783,СВЦЭМ!$A$40:$A$783,$A454,СВЦЭМ!$B$40:$B$783,M$437)+'СЕТ СН'!$F$16</f>
        <v>0</v>
      </c>
      <c r="N454" s="36">
        <f>SUMIFS(СВЦЭМ!$L$40:$L$783,СВЦЭМ!$A$40:$A$783,$A454,СВЦЭМ!$B$40:$B$783,N$437)+'СЕТ СН'!$F$16</f>
        <v>0</v>
      </c>
      <c r="O454" s="36">
        <f>SUMIFS(СВЦЭМ!$L$40:$L$783,СВЦЭМ!$A$40:$A$783,$A454,СВЦЭМ!$B$40:$B$783,O$437)+'СЕТ СН'!$F$16</f>
        <v>0</v>
      </c>
      <c r="P454" s="36">
        <f>SUMIFS(СВЦЭМ!$L$40:$L$783,СВЦЭМ!$A$40:$A$783,$A454,СВЦЭМ!$B$40:$B$783,P$437)+'СЕТ СН'!$F$16</f>
        <v>0</v>
      </c>
      <c r="Q454" s="36">
        <f>SUMIFS(СВЦЭМ!$L$40:$L$783,СВЦЭМ!$A$40:$A$783,$A454,СВЦЭМ!$B$40:$B$783,Q$437)+'СЕТ СН'!$F$16</f>
        <v>0</v>
      </c>
      <c r="R454" s="36">
        <f>SUMIFS(СВЦЭМ!$L$40:$L$783,СВЦЭМ!$A$40:$A$783,$A454,СВЦЭМ!$B$40:$B$783,R$437)+'СЕТ СН'!$F$16</f>
        <v>0</v>
      </c>
      <c r="S454" s="36">
        <f>SUMIFS(СВЦЭМ!$L$40:$L$783,СВЦЭМ!$A$40:$A$783,$A454,СВЦЭМ!$B$40:$B$783,S$437)+'СЕТ СН'!$F$16</f>
        <v>0</v>
      </c>
      <c r="T454" s="36">
        <f>SUMIFS(СВЦЭМ!$L$40:$L$783,СВЦЭМ!$A$40:$A$783,$A454,СВЦЭМ!$B$40:$B$783,T$437)+'СЕТ СН'!$F$16</f>
        <v>0</v>
      </c>
      <c r="U454" s="36">
        <f>SUMIFS(СВЦЭМ!$L$40:$L$783,СВЦЭМ!$A$40:$A$783,$A454,СВЦЭМ!$B$40:$B$783,U$437)+'СЕТ СН'!$F$16</f>
        <v>0</v>
      </c>
      <c r="V454" s="36">
        <f>SUMIFS(СВЦЭМ!$L$40:$L$783,СВЦЭМ!$A$40:$A$783,$A454,СВЦЭМ!$B$40:$B$783,V$437)+'СЕТ СН'!$F$16</f>
        <v>0</v>
      </c>
      <c r="W454" s="36">
        <f>SUMIFS(СВЦЭМ!$L$40:$L$783,СВЦЭМ!$A$40:$A$783,$A454,СВЦЭМ!$B$40:$B$783,W$437)+'СЕТ СН'!$F$16</f>
        <v>0</v>
      </c>
      <c r="X454" s="36">
        <f>SUMIFS(СВЦЭМ!$L$40:$L$783,СВЦЭМ!$A$40:$A$783,$A454,СВЦЭМ!$B$40:$B$783,X$437)+'СЕТ СН'!$F$16</f>
        <v>0</v>
      </c>
      <c r="Y454" s="36">
        <f>SUMIFS(СВЦЭМ!$L$40:$L$783,СВЦЭМ!$A$40:$A$783,$A454,СВЦЭМ!$B$40:$B$783,Y$437)+'СЕТ СН'!$F$16</f>
        <v>0</v>
      </c>
    </row>
    <row r="455" spans="1:25" ht="15.75" hidden="1" x14ac:dyDescent="0.2">
      <c r="A455" s="35">
        <f t="shared" si="12"/>
        <v>45491</v>
      </c>
      <c r="B455" s="36">
        <f>SUMIFS(СВЦЭМ!$L$40:$L$783,СВЦЭМ!$A$40:$A$783,$A455,СВЦЭМ!$B$40:$B$783,B$437)+'СЕТ СН'!$F$16</f>
        <v>0</v>
      </c>
      <c r="C455" s="36">
        <f>SUMIFS(СВЦЭМ!$L$40:$L$783,СВЦЭМ!$A$40:$A$783,$A455,СВЦЭМ!$B$40:$B$783,C$437)+'СЕТ СН'!$F$16</f>
        <v>0</v>
      </c>
      <c r="D455" s="36">
        <f>SUMIFS(СВЦЭМ!$L$40:$L$783,СВЦЭМ!$A$40:$A$783,$A455,СВЦЭМ!$B$40:$B$783,D$437)+'СЕТ СН'!$F$16</f>
        <v>0</v>
      </c>
      <c r="E455" s="36">
        <f>SUMIFS(СВЦЭМ!$L$40:$L$783,СВЦЭМ!$A$40:$A$783,$A455,СВЦЭМ!$B$40:$B$783,E$437)+'СЕТ СН'!$F$16</f>
        <v>0</v>
      </c>
      <c r="F455" s="36">
        <f>SUMIFS(СВЦЭМ!$L$40:$L$783,СВЦЭМ!$A$40:$A$783,$A455,СВЦЭМ!$B$40:$B$783,F$437)+'СЕТ СН'!$F$16</f>
        <v>0</v>
      </c>
      <c r="G455" s="36">
        <f>SUMIFS(СВЦЭМ!$L$40:$L$783,СВЦЭМ!$A$40:$A$783,$A455,СВЦЭМ!$B$40:$B$783,G$437)+'СЕТ СН'!$F$16</f>
        <v>0</v>
      </c>
      <c r="H455" s="36">
        <f>SUMIFS(СВЦЭМ!$L$40:$L$783,СВЦЭМ!$A$40:$A$783,$A455,СВЦЭМ!$B$40:$B$783,H$437)+'СЕТ СН'!$F$16</f>
        <v>0</v>
      </c>
      <c r="I455" s="36">
        <f>SUMIFS(СВЦЭМ!$L$40:$L$783,СВЦЭМ!$A$40:$A$783,$A455,СВЦЭМ!$B$40:$B$783,I$437)+'СЕТ СН'!$F$16</f>
        <v>0</v>
      </c>
      <c r="J455" s="36">
        <f>SUMIFS(СВЦЭМ!$L$40:$L$783,СВЦЭМ!$A$40:$A$783,$A455,СВЦЭМ!$B$40:$B$783,J$437)+'СЕТ СН'!$F$16</f>
        <v>0</v>
      </c>
      <c r="K455" s="36">
        <f>SUMIFS(СВЦЭМ!$L$40:$L$783,СВЦЭМ!$A$40:$A$783,$A455,СВЦЭМ!$B$40:$B$783,K$437)+'СЕТ СН'!$F$16</f>
        <v>0</v>
      </c>
      <c r="L455" s="36">
        <f>SUMIFS(СВЦЭМ!$L$40:$L$783,СВЦЭМ!$A$40:$A$783,$A455,СВЦЭМ!$B$40:$B$783,L$437)+'СЕТ СН'!$F$16</f>
        <v>0</v>
      </c>
      <c r="M455" s="36">
        <f>SUMIFS(СВЦЭМ!$L$40:$L$783,СВЦЭМ!$A$40:$A$783,$A455,СВЦЭМ!$B$40:$B$783,M$437)+'СЕТ СН'!$F$16</f>
        <v>0</v>
      </c>
      <c r="N455" s="36">
        <f>SUMIFS(СВЦЭМ!$L$40:$L$783,СВЦЭМ!$A$40:$A$783,$A455,СВЦЭМ!$B$40:$B$783,N$437)+'СЕТ СН'!$F$16</f>
        <v>0</v>
      </c>
      <c r="O455" s="36">
        <f>SUMIFS(СВЦЭМ!$L$40:$L$783,СВЦЭМ!$A$40:$A$783,$A455,СВЦЭМ!$B$40:$B$783,O$437)+'СЕТ СН'!$F$16</f>
        <v>0</v>
      </c>
      <c r="P455" s="36">
        <f>SUMIFS(СВЦЭМ!$L$40:$L$783,СВЦЭМ!$A$40:$A$783,$A455,СВЦЭМ!$B$40:$B$783,P$437)+'СЕТ СН'!$F$16</f>
        <v>0</v>
      </c>
      <c r="Q455" s="36">
        <f>SUMIFS(СВЦЭМ!$L$40:$L$783,СВЦЭМ!$A$40:$A$783,$A455,СВЦЭМ!$B$40:$B$783,Q$437)+'СЕТ СН'!$F$16</f>
        <v>0</v>
      </c>
      <c r="R455" s="36">
        <f>SUMIFS(СВЦЭМ!$L$40:$L$783,СВЦЭМ!$A$40:$A$783,$A455,СВЦЭМ!$B$40:$B$783,R$437)+'СЕТ СН'!$F$16</f>
        <v>0</v>
      </c>
      <c r="S455" s="36">
        <f>SUMIFS(СВЦЭМ!$L$40:$L$783,СВЦЭМ!$A$40:$A$783,$A455,СВЦЭМ!$B$40:$B$783,S$437)+'СЕТ СН'!$F$16</f>
        <v>0</v>
      </c>
      <c r="T455" s="36">
        <f>SUMIFS(СВЦЭМ!$L$40:$L$783,СВЦЭМ!$A$40:$A$783,$A455,СВЦЭМ!$B$40:$B$783,T$437)+'СЕТ СН'!$F$16</f>
        <v>0</v>
      </c>
      <c r="U455" s="36">
        <f>SUMIFS(СВЦЭМ!$L$40:$L$783,СВЦЭМ!$A$40:$A$783,$A455,СВЦЭМ!$B$40:$B$783,U$437)+'СЕТ СН'!$F$16</f>
        <v>0</v>
      </c>
      <c r="V455" s="36">
        <f>SUMIFS(СВЦЭМ!$L$40:$L$783,СВЦЭМ!$A$40:$A$783,$A455,СВЦЭМ!$B$40:$B$783,V$437)+'СЕТ СН'!$F$16</f>
        <v>0</v>
      </c>
      <c r="W455" s="36">
        <f>SUMIFS(СВЦЭМ!$L$40:$L$783,СВЦЭМ!$A$40:$A$783,$A455,СВЦЭМ!$B$40:$B$783,W$437)+'СЕТ СН'!$F$16</f>
        <v>0</v>
      </c>
      <c r="X455" s="36">
        <f>SUMIFS(СВЦЭМ!$L$40:$L$783,СВЦЭМ!$A$40:$A$783,$A455,СВЦЭМ!$B$40:$B$783,X$437)+'СЕТ СН'!$F$16</f>
        <v>0</v>
      </c>
      <c r="Y455" s="36">
        <f>SUMIFS(СВЦЭМ!$L$40:$L$783,СВЦЭМ!$A$40:$A$783,$A455,СВЦЭМ!$B$40:$B$783,Y$437)+'СЕТ СН'!$F$16</f>
        <v>0</v>
      </c>
    </row>
    <row r="456" spans="1:25" ht="15.75" hidden="1" x14ac:dyDescent="0.2">
      <c r="A456" s="35">
        <f t="shared" si="12"/>
        <v>45492</v>
      </c>
      <c r="B456" s="36">
        <f>SUMIFS(СВЦЭМ!$L$40:$L$783,СВЦЭМ!$A$40:$A$783,$A456,СВЦЭМ!$B$40:$B$783,B$437)+'СЕТ СН'!$F$16</f>
        <v>0</v>
      </c>
      <c r="C456" s="36">
        <f>SUMIFS(СВЦЭМ!$L$40:$L$783,СВЦЭМ!$A$40:$A$783,$A456,СВЦЭМ!$B$40:$B$783,C$437)+'СЕТ СН'!$F$16</f>
        <v>0</v>
      </c>
      <c r="D456" s="36">
        <f>SUMIFS(СВЦЭМ!$L$40:$L$783,СВЦЭМ!$A$40:$A$783,$A456,СВЦЭМ!$B$40:$B$783,D$437)+'СЕТ СН'!$F$16</f>
        <v>0</v>
      </c>
      <c r="E456" s="36">
        <f>SUMIFS(СВЦЭМ!$L$40:$L$783,СВЦЭМ!$A$40:$A$783,$A456,СВЦЭМ!$B$40:$B$783,E$437)+'СЕТ СН'!$F$16</f>
        <v>0</v>
      </c>
      <c r="F456" s="36">
        <f>SUMIFS(СВЦЭМ!$L$40:$L$783,СВЦЭМ!$A$40:$A$783,$A456,СВЦЭМ!$B$40:$B$783,F$437)+'СЕТ СН'!$F$16</f>
        <v>0</v>
      </c>
      <c r="G456" s="36">
        <f>SUMIFS(СВЦЭМ!$L$40:$L$783,СВЦЭМ!$A$40:$A$783,$A456,СВЦЭМ!$B$40:$B$783,G$437)+'СЕТ СН'!$F$16</f>
        <v>0</v>
      </c>
      <c r="H456" s="36">
        <f>SUMIFS(СВЦЭМ!$L$40:$L$783,СВЦЭМ!$A$40:$A$783,$A456,СВЦЭМ!$B$40:$B$783,H$437)+'СЕТ СН'!$F$16</f>
        <v>0</v>
      </c>
      <c r="I456" s="36">
        <f>SUMIFS(СВЦЭМ!$L$40:$L$783,СВЦЭМ!$A$40:$A$783,$A456,СВЦЭМ!$B$40:$B$783,I$437)+'СЕТ СН'!$F$16</f>
        <v>0</v>
      </c>
      <c r="J456" s="36">
        <f>SUMIFS(СВЦЭМ!$L$40:$L$783,СВЦЭМ!$A$40:$A$783,$A456,СВЦЭМ!$B$40:$B$783,J$437)+'СЕТ СН'!$F$16</f>
        <v>0</v>
      </c>
      <c r="K456" s="36">
        <f>SUMIFS(СВЦЭМ!$L$40:$L$783,СВЦЭМ!$A$40:$A$783,$A456,СВЦЭМ!$B$40:$B$783,K$437)+'СЕТ СН'!$F$16</f>
        <v>0</v>
      </c>
      <c r="L456" s="36">
        <f>SUMIFS(СВЦЭМ!$L$40:$L$783,СВЦЭМ!$A$40:$A$783,$A456,СВЦЭМ!$B$40:$B$783,L$437)+'СЕТ СН'!$F$16</f>
        <v>0</v>
      </c>
      <c r="M456" s="36">
        <f>SUMIFS(СВЦЭМ!$L$40:$L$783,СВЦЭМ!$A$40:$A$783,$A456,СВЦЭМ!$B$40:$B$783,M$437)+'СЕТ СН'!$F$16</f>
        <v>0</v>
      </c>
      <c r="N456" s="36">
        <f>SUMIFS(СВЦЭМ!$L$40:$L$783,СВЦЭМ!$A$40:$A$783,$A456,СВЦЭМ!$B$40:$B$783,N$437)+'СЕТ СН'!$F$16</f>
        <v>0</v>
      </c>
      <c r="O456" s="36">
        <f>SUMIFS(СВЦЭМ!$L$40:$L$783,СВЦЭМ!$A$40:$A$783,$A456,СВЦЭМ!$B$40:$B$783,O$437)+'СЕТ СН'!$F$16</f>
        <v>0</v>
      </c>
      <c r="P456" s="36">
        <f>SUMIFS(СВЦЭМ!$L$40:$L$783,СВЦЭМ!$A$40:$A$783,$A456,СВЦЭМ!$B$40:$B$783,P$437)+'СЕТ СН'!$F$16</f>
        <v>0</v>
      </c>
      <c r="Q456" s="36">
        <f>SUMIFS(СВЦЭМ!$L$40:$L$783,СВЦЭМ!$A$40:$A$783,$A456,СВЦЭМ!$B$40:$B$783,Q$437)+'СЕТ СН'!$F$16</f>
        <v>0</v>
      </c>
      <c r="R456" s="36">
        <f>SUMIFS(СВЦЭМ!$L$40:$L$783,СВЦЭМ!$A$40:$A$783,$A456,СВЦЭМ!$B$40:$B$783,R$437)+'СЕТ СН'!$F$16</f>
        <v>0</v>
      </c>
      <c r="S456" s="36">
        <f>SUMIFS(СВЦЭМ!$L$40:$L$783,СВЦЭМ!$A$40:$A$783,$A456,СВЦЭМ!$B$40:$B$783,S$437)+'СЕТ СН'!$F$16</f>
        <v>0</v>
      </c>
      <c r="T456" s="36">
        <f>SUMIFS(СВЦЭМ!$L$40:$L$783,СВЦЭМ!$A$40:$A$783,$A456,СВЦЭМ!$B$40:$B$783,T$437)+'СЕТ СН'!$F$16</f>
        <v>0</v>
      </c>
      <c r="U456" s="36">
        <f>SUMIFS(СВЦЭМ!$L$40:$L$783,СВЦЭМ!$A$40:$A$783,$A456,СВЦЭМ!$B$40:$B$783,U$437)+'СЕТ СН'!$F$16</f>
        <v>0</v>
      </c>
      <c r="V456" s="36">
        <f>SUMIFS(СВЦЭМ!$L$40:$L$783,СВЦЭМ!$A$40:$A$783,$A456,СВЦЭМ!$B$40:$B$783,V$437)+'СЕТ СН'!$F$16</f>
        <v>0</v>
      </c>
      <c r="W456" s="36">
        <f>SUMIFS(СВЦЭМ!$L$40:$L$783,СВЦЭМ!$A$40:$A$783,$A456,СВЦЭМ!$B$40:$B$783,W$437)+'СЕТ СН'!$F$16</f>
        <v>0</v>
      </c>
      <c r="X456" s="36">
        <f>SUMIFS(СВЦЭМ!$L$40:$L$783,СВЦЭМ!$A$40:$A$783,$A456,СВЦЭМ!$B$40:$B$783,X$437)+'СЕТ СН'!$F$16</f>
        <v>0</v>
      </c>
      <c r="Y456" s="36">
        <f>SUMIFS(СВЦЭМ!$L$40:$L$783,СВЦЭМ!$A$40:$A$783,$A456,СВЦЭМ!$B$40:$B$783,Y$437)+'СЕТ СН'!$F$16</f>
        <v>0</v>
      </c>
    </row>
    <row r="457" spans="1:25" ht="15.75" hidden="1" x14ac:dyDescent="0.2">
      <c r="A457" s="35">
        <f t="shared" si="12"/>
        <v>45493</v>
      </c>
      <c r="B457" s="36">
        <f>SUMIFS(СВЦЭМ!$L$40:$L$783,СВЦЭМ!$A$40:$A$783,$A457,СВЦЭМ!$B$40:$B$783,B$437)+'СЕТ СН'!$F$16</f>
        <v>0</v>
      </c>
      <c r="C457" s="36">
        <f>SUMIFS(СВЦЭМ!$L$40:$L$783,СВЦЭМ!$A$40:$A$783,$A457,СВЦЭМ!$B$40:$B$783,C$437)+'СЕТ СН'!$F$16</f>
        <v>0</v>
      </c>
      <c r="D457" s="36">
        <f>SUMIFS(СВЦЭМ!$L$40:$L$783,СВЦЭМ!$A$40:$A$783,$A457,СВЦЭМ!$B$40:$B$783,D$437)+'СЕТ СН'!$F$16</f>
        <v>0</v>
      </c>
      <c r="E457" s="36">
        <f>SUMIFS(СВЦЭМ!$L$40:$L$783,СВЦЭМ!$A$40:$A$783,$A457,СВЦЭМ!$B$40:$B$783,E$437)+'СЕТ СН'!$F$16</f>
        <v>0</v>
      </c>
      <c r="F457" s="36">
        <f>SUMIFS(СВЦЭМ!$L$40:$L$783,СВЦЭМ!$A$40:$A$783,$A457,СВЦЭМ!$B$40:$B$783,F$437)+'СЕТ СН'!$F$16</f>
        <v>0</v>
      </c>
      <c r="G457" s="36">
        <f>SUMIFS(СВЦЭМ!$L$40:$L$783,СВЦЭМ!$A$40:$A$783,$A457,СВЦЭМ!$B$40:$B$783,G$437)+'СЕТ СН'!$F$16</f>
        <v>0</v>
      </c>
      <c r="H457" s="36">
        <f>SUMIFS(СВЦЭМ!$L$40:$L$783,СВЦЭМ!$A$40:$A$783,$A457,СВЦЭМ!$B$40:$B$783,H$437)+'СЕТ СН'!$F$16</f>
        <v>0</v>
      </c>
      <c r="I457" s="36">
        <f>SUMIFS(СВЦЭМ!$L$40:$L$783,СВЦЭМ!$A$40:$A$783,$A457,СВЦЭМ!$B$40:$B$783,I$437)+'СЕТ СН'!$F$16</f>
        <v>0</v>
      </c>
      <c r="J457" s="36">
        <f>SUMIFS(СВЦЭМ!$L$40:$L$783,СВЦЭМ!$A$40:$A$783,$A457,СВЦЭМ!$B$40:$B$783,J$437)+'СЕТ СН'!$F$16</f>
        <v>0</v>
      </c>
      <c r="K457" s="36">
        <f>SUMIFS(СВЦЭМ!$L$40:$L$783,СВЦЭМ!$A$40:$A$783,$A457,СВЦЭМ!$B$40:$B$783,K$437)+'СЕТ СН'!$F$16</f>
        <v>0</v>
      </c>
      <c r="L457" s="36">
        <f>SUMIFS(СВЦЭМ!$L$40:$L$783,СВЦЭМ!$A$40:$A$783,$A457,СВЦЭМ!$B$40:$B$783,L$437)+'СЕТ СН'!$F$16</f>
        <v>0</v>
      </c>
      <c r="M457" s="36">
        <f>SUMIFS(СВЦЭМ!$L$40:$L$783,СВЦЭМ!$A$40:$A$783,$A457,СВЦЭМ!$B$40:$B$783,M$437)+'СЕТ СН'!$F$16</f>
        <v>0</v>
      </c>
      <c r="N457" s="36">
        <f>SUMIFS(СВЦЭМ!$L$40:$L$783,СВЦЭМ!$A$40:$A$783,$A457,СВЦЭМ!$B$40:$B$783,N$437)+'СЕТ СН'!$F$16</f>
        <v>0</v>
      </c>
      <c r="O457" s="36">
        <f>SUMIFS(СВЦЭМ!$L$40:$L$783,СВЦЭМ!$A$40:$A$783,$A457,СВЦЭМ!$B$40:$B$783,O$437)+'СЕТ СН'!$F$16</f>
        <v>0</v>
      </c>
      <c r="P457" s="36">
        <f>SUMIFS(СВЦЭМ!$L$40:$L$783,СВЦЭМ!$A$40:$A$783,$A457,СВЦЭМ!$B$40:$B$783,P$437)+'СЕТ СН'!$F$16</f>
        <v>0</v>
      </c>
      <c r="Q457" s="36">
        <f>SUMIFS(СВЦЭМ!$L$40:$L$783,СВЦЭМ!$A$40:$A$783,$A457,СВЦЭМ!$B$40:$B$783,Q$437)+'СЕТ СН'!$F$16</f>
        <v>0</v>
      </c>
      <c r="R457" s="36">
        <f>SUMIFS(СВЦЭМ!$L$40:$L$783,СВЦЭМ!$A$40:$A$783,$A457,СВЦЭМ!$B$40:$B$783,R$437)+'СЕТ СН'!$F$16</f>
        <v>0</v>
      </c>
      <c r="S457" s="36">
        <f>SUMIFS(СВЦЭМ!$L$40:$L$783,СВЦЭМ!$A$40:$A$783,$A457,СВЦЭМ!$B$40:$B$783,S$437)+'СЕТ СН'!$F$16</f>
        <v>0</v>
      </c>
      <c r="T457" s="36">
        <f>SUMIFS(СВЦЭМ!$L$40:$L$783,СВЦЭМ!$A$40:$A$783,$A457,СВЦЭМ!$B$40:$B$783,T$437)+'СЕТ СН'!$F$16</f>
        <v>0</v>
      </c>
      <c r="U457" s="36">
        <f>SUMIFS(СВЦЭМ!$L$40:$L$783,СВЦЭМ!$A$40:$A$783,$A457,СВЦЭМ!$B$40:$B$783,U$437)+'СЕТ СН'!$F$16</f>
        <v>0</v>
      </c>
      <c r="V457" s="36">
        <f>SUMIFS(СВЦЭМ!$L$40:$L$783,СВЦЭМ!$A$40:$A$783,$A457,СВЦЭМ!$B$40:$B$783,V$437)+'СЕТ СН'!$F$16</f>
        <v>0</v>
      </c>
      <c r="W457" s="36">
        <f>SUMIFS(СВЦЭМ!$L$40:$L$783,СВЦЭМ!$A$40:$A$783,$A457,СВЦЭМ!$B$40:$B$783,W$437)+'СЕТ СН'!$F$16</f>
        <v>0</v>
      </c>
      <c r="X457" s="36">
        <f>SUMIFS(СВЦЭМ!$L$40:$L$783,СВЦЭМ!$A$40:$A$783,$A457,СВЦЭМ!$B$40:$B$783,X$437)+'СЕТ СН'!$F$16</f>
        <v>0</v>
      </c>
      <c r="Y457" s="36">
        <f>SUMIFS(СВЦЭМ!$L$40:$L$783,СВЦЭМ!$A$40:$A$783,$A457,СВЦЭМ!$B$40:$B$783,Y$437)+'СЕТ СН'!$F$16</f>
        <v>0</v>
      </c>
    </row>
    <row r="458" spans="1:25" ht="15.75" hidden="1" x14ac:dyDescent="0.2">
      <c r="A458" s="35">
        <f t="shared" si="12"/>
        <v>45494</v>
      </c>
      <c r="B458" s="36">
        <f>SUMIFS(СВЦЭМ!$L$40:$L$783,СВЦЭМ!$A$40:$A$783,$A458,СВЦЭМ!$B$40:$B$783,B$437)+'СЕТ СН'!$F$16</f>
        <v>0</v>
      </c>
      <c r="C458" s="36">
        <f>SUMIFS(СВЦЭМ!$L$40:$L$783,СВЦЭМ!$A$40:$A$783,$A458,СВЦЭМ!$B$40:$B$783,C$437)+'СЕТ СН'!$F$16</f>
        <v>0</v>
      </c>
      <c r="D458" s="36">
        <f>SUMIFS(СВЦЭМ!$L$40:$L$783,СВЦЭМ!$A$40:$A$783,$A458,СВЦЭМ!$B$40:$B$783,D$437)+'СЕТ СН'!$F$16</f>
        <v>0</v>
      </c>
      <c r="E458" s="36">
        <f>SUMIFS(СВЦЭМ!$L$40:$L$783,СВЦЭМ!$A$40:$A$783,$A458,СВЦЭМ!$B$40:$B$783,E$437)+'СЕТ СН'!$F$16</f>
        <v>0</v>
      </c>
      <c r="F458" s="36">
        <f>SUMIFS(СВЦЭМ!$L$40:$L$783,СВЦЭМ!$A$40:$A$783,$A458,СВЦЭМ!$B$40:$B$783,F$437)+'СЕТ СН'!$F$16</f>
        <v>0</v>
      </c>
      <c r="G458" s="36">
        <f>SUMIFS(СВЦЭМ!$L$40:$L$783,СВЦЭМ!$A$40:$A$783,$A458,СВЦЭМ!$B$40:$B$783,G$437)+'СЕТ СН'!$F$16</f>
        <v>0</v>
      </c>
      <c r="H458" s="36">
        <f>SUMIFS(СВЦЭМ!$L$40:$L$783,СВЦЭМ!$A$40:$A$783,$A458,СВЦЭМ!$B$40:$B$783,H$437)+'СЕТ СН'!$F$16</f>
        <v>0</v>
      </c>
      <c r="I458" s="36">
        <f>SUMIFS(СВЦЭМ!$L$40:$L$783,СВЦЭМ!$A$40:$A$783,$A458,СВЦЭМ!$B$40:$B$783,I$437)+'СЕТ СН'!$F$16</f>
        <v>0</v>
      </c>
      <c r="J458" s="36">
        <f>SUMIFS(СВЦЭМ!$L$40:$L$783,СВЦЭМ!$A$40:$A$783,$A458,СВЦЭМ!$B$40:$B$783,J$437)+'СЕТ СН'!$F$16</f>
        <v>0</v>
      </c>
      <c r="K458" s="36">
        <f>SUMIFS(СВЦЭМ!$L$40:$L$783,СВЦЭМ!$A$40:$A$783,$A458,СВЦЭМ!$B$40:$B$783,K$437)+'СЕТ СН'!$F$16</f>
        <v>0</v>
      </c>
      <c r="L458" s="36">
        <f>SUMIFS(СВЦЭМ!$L$40:$L$783,СВЦЭМ!$A$40:$A$783,$A458,СВЦЭМ!$B$40:$B$783,L$437)+'СЕТ СН'!$F$16</f>
        <v>0</v>
      </c>
      <c r="M458" s="36">
        <f>SUMIFS(СВЦЭМ!$L$40:$L$783,СВЦЭМ!$A$40:$A$783,$A458,СВЦЭМ!$B$40:$B$783,M$437)+'СЕТ СН'!$F$16</f>
        <v>0</v>
      </c>
      <c r="N458" s="36">
        <f>SUMIFS(СВЦЭМ!$L$40:$L$783,СВЦЭМ!$A$40:$A$783,$A458,СВЦЭМ!$B$40:$B$783,N$437)+'СЕТ СН'!$F$16</f>
        <v>0</v>
      </c>
      <c r="O458" s="36">
        <f>SUMIFS(СВЦЭМ!$L$40:$L$783,СВЦЭМ!$A$40:$A$783,$A458,СВЦЭМ!$B$40:$B$783,O$437)+'СЕТ СН'!$F$16</f>
        <v>0</v>
      </c>
      <c r="P458" s="36">
        <f>SUMIFS(СВЦЭМ!$L$40:$L$783,СВЦЭМ!$A$40:$A$783,$A458,СВЦЭМ!$B$40:$B$783,P$437)+'СЕТ СН'!$F$16</f>
        <v>0</v>
      </c>
      <c r="Q458" s="36">
        <f>SUMIFS(СВЦЭМ!$L$40:$L$783,СВЦЭМ!$A$40:$A$783,$A458,СВЦЭМ!$B$40:$B$783,Q$437)+'СЕТ СН'!$F$16</f>
        <v>0</v>
      </c>
      <c r="R458" s="36">
        <f>SUMIFS(СВЦЭМ!$L$40:$L$783,СВЦЭМ!$A$40:$A$783,$A458,СВЦЭМ!$B$40:$B$783,R$437)+'СЕТ СН'!$F$16</f>
        <v>0</v>
      </c>
      <c r="S458" s="36">
        <f>SUMIFS(СВЦЭМ!$L$40:$L$783,СВЦЭМ!$A$40:$A$783,$A458,СВЦЭМ!$B$40:$B$783,S$437)+'СЕТ СН'!$F$16</f>
        <v>0</v>
      </c>
      <c r="T458" s="36">
        <f>SUMIFS(СВЦЭМ!$L$40:$L$783,СВЦЭМ!$A$40:$A$783,$A458,СВЦЭМ!$B$40:$B$783,T$437)+'СЕТ СН'!$F$16</f>
        <v>0</v>
      </c>
      <c r="U458" s="36">
        <f>SUMIFS(СВЦЭМ!$L$40:$L$783,СВЦЭМ!$A$40:$A$783,$A458,СВЦЭМ!$B$40:$B$783,U$437)+'СЕТ СН'!$F$16</f>
        <v>0</v>
      </c>
      <c r="V458" s="36">
        <f>SUMIFS(СВЦЭМ!$L$40:$L$783,СВЦЭМ!$A$40:$A$783,$A458,СВЦЭМ!$B$40:$B$783,V$437)+'СЕТ СН'!$F$16</f>
        <v>0</v>
      </c>
      <c r="W458" s="36">
        <f>SUMIFS(СВЦЭМ!$L$40:$L$783,СВЦЭМ!$A$40:$A$783,$A458,СВЦЭМ!$B$40:$B$783,W$437)+'СЕТ СН'!$F$16</f>
        <v>0</v>
      </c>
      <c r="X458" s="36">
        <f>SUMIFS(СВЦЭМ!$L$40:$L$783,СВЦЭМ!$A$40:$A$783,$A458,СВЦЭМ!$B$40:$B$783,X$437)+'СЕТ СН'!$F$16</f>
        <v>0</v>
      </c>
      <c r="Y458" s="36">
        <f>SUMIFS(СВЦЭМ!$L$40:$L$783,СВЦЭМ!$A$40:$A$783,$A458,СВЦЭМ!$B$40:$B$783,Y$437)+'СЕТ СН'!$F$16</f>
        <v>0</v>
      </c>
    </row>
    <row r="459" spans="1:25" ht="15.75" hidden="1" x14ac:dyDescent="0.2">
      <c r="A459" s="35">
        <f t="shared" si="12"/>
        <v>45495</v>
      </c>
      <c r="B459" s="36">
        <f>SUMIFS(СВЦЭМ!$L$40:$L$783,СВЦЭМ!$A$40:$A$783,$A459,СВЦЭМ!$B$40:$B$783,B$437)+'СЕТ СН'!$F$16</f>
        <v>0</v>
      </c>
      <c r="C459" s="36">
        <f>SUMIFS(СВЦЭМ!$L$40:$L$783,СВЦЭМ!$A$40:$A$783,$A459,СВЦЭМ!$B$40:$B$783,C$437)+'СЕТ СН'!$F$16</f>
        <v>0</v>
      </c>
      <c r="D459" s="36">
        <f>SUMIFS(СВЦЭМ!$L$40:$L$783,СВЦЭМ!$A$40:$A$783,$A459,СВЦЭМ!$B$40:$B$783,D$437)+'СЕТ СН'!$F$16</f>
        <v>0</v>
      </c>
      <c r="E459" s="36">
        <f>SUMIFS(СВЦЭМ!$L$40:$L$783,СВЦЭМ!$A$40:$A$783,$A459,СВЦЭМ!$B$40:$B$783,E$437)+'СЕТ СН'!$F$16</f>
        <v>0</v>
      </c>
      <c r="F459" s="36">
        <f>SUMIFS(СВЦЭМ!$L$40:$L$783,СВЦЭМ!$A$40:$A$783,$A459,СВЦЭМ!$B$40:$B$783,F$437)+'СЕТ СН'!$F$16</f>
        <v>0</v>
      </c>
      <c r="G459" s="36">
        <f>SUMIFS(СВЦЭМ!$L$40:$L$783,СВЦЭМ!$A$40:$A$783,$A459,СВЦЭМ!$B$40:$B$783,G$437)+'СЕТ СН'!$F$16</f>
        <v>0</v>
      </c>
      <c r="H459" s="36">
        <f>SUMIFS(СВЦЭМ!$L$40:$L$783,СВЦЭМ!$A$40:$A$783,$A459,СВЦЭМ!$B$40:$B$783,H$437)+'СЕТ СН'!$F$16</f>
        <v>0</v>
      </c>
      <c r="I459" s="36">
        <f>SUMIFS(СВЦЭМ!$L$40:$L$783,СВЦЭМ!$A$40:$A$783,$A459,СВЦЭМ!$B$40:$B$783,I$437)+'СЕТ СН'!$F$16</f>
        <v>0</v>
      </c>
      <c r="J459" s="36">
        <f>SUMIFS(СВЦЭМ!$L$40:$L$783,СВЦЭМ!$A$40:$A$783,$A459,СВЦЭМ!$B$40:$B$783,J$437)+'СЕТ СН'!$F$16</f>
        <v>0</v>
      </c>
      <c r="K459" s="36">
        <f>SUMIFS(СВЦЭМ!$L$40:$L$783,СВЦЭМ!$A$40:$A$783,$A459,СВЦЭМ!$B$40:$B$783,K$437)+'СЕТ СН'!$F$16</f>
        <v>0</v>
      </c>
      <c r="L459" s="36">
        <f>SUMIFS(СВЦЭМ!$L$40:$L$783,СВЦЭМ!$A$40:$A$783,$A459,СВЦЭМ!$B$40:$B$783,L$437)+'СЕТ СН'!$F$16</f>
        <v>0</v>
      </c>
      <c r="M459" s="36">
        <f>SUMIFS(СВЦЭМ!$L$40:$L$783,СВЦЭМ!$A$40:$A$783,$A459,СВЦЭМ!$B$40:$B$783,M$437)+'СЕТ СН'!$F$16</f>
        <v>0</v>
      </c>
      <c r="N459" s="36">
        <f>SUMIFS(СВЦЭМ!$L$40:$L$783,СВЦЭМ!$A$40:$A$783,$A459,СВЦЭМ!$B$40:$B$783,N$437)+'СЕТ СН'!$F$16</f>
        <v>0</v>
      </c>
      <c r="O459" s="36">
        <f>SUMIFS(СВЦЭМ!$L$40:$L$783,СВЦЭМ!$A$40:$A$783,$A459,СВЦЭМ!$B$40:$B$783,O$437)+'СЕТ СН'!$F$16</f>
        <v>0</v>
      </c>
      <c r="P459" s="36">
        <f>SUMIFS(СВЦЭМ!$L$40:$L$783,СВЦЭМ!$A$40:$A$783,$A459,СВЦЭМ!$B$40:$B$783,P$437)+'СЕТ СН'!$F$16</f>
        <v>0</v>
      </c>
      <c r="Q459" s="36">
        <f>SUMIFS(СВЦЭМ!$L$40:$L$783,СВЦЭМ!$A$40:$A$783,$A459,СВЦЭМ!$B$40:$B$783,Q$437)+'СЕТ СН'!$F$16</f>
        <v>0</v>
      </c>
      <c r="R459" s="36">
        <f>SUMIFS(СВЦЭМ!$L$40:$L$783,СВЦЭМ!$A$40:$A$783,$A459,СВЦЭМ!$B$40:$B$783,R$437)+'СЕТ СН'!$F$16</f>
        <v>0</v>
      </c>
      <c r="S459" s="36">
        <f>SUMIFS(СВЦЭМ!$L$40:$L$783,СВЦЭМ!$A$40:$A$783,$A459,СВЦЭМ!$B$40:$B$783,S$437)+'СЕТ СН'!$F$16</f>
        <v>0</v>
      </c>
      <c r="T459" s="36">
        <f>SUMIFS(СВЦЭМ!$L$40:$L$783,СВЦЭМ!$A$40:$A$783,$A459,СВЦЭМ!$B$40:$B$783,T$437)+'СЕТ СН'!$F$16</f>
        <v>0</v>
      </c>
      <c r="U459" s="36">
        <f>SUMIFS(СВЦЭМ!$L$40:$L$783,СВЦЭМ!$A$40:$A$783,$A459,СВЦЭМ!$B$40:$B$783,U$437)+'СЕТ СН'!$F$16</f>
        <v>0</v>
      </c>
      <c r="V459" s="36">
        <f>SUMIFS(СВЦЭМ!$L$40:$L$783,СВЦЭМ!$A$40:$A$783,$A459,СВЦЭМ!$B$40:$B$783,V$437)+'СЕТ СН'!$F$16</f>
        <v>0</v>
      </c>
      <c r="W459" s="36">
        <f>SUMIFS(СВЦЭМ!$L$40:$L$783,СВЦЭМ!$A$40:$A$783,$A459,СВЦЭМ!$B$40:$B$783,W$437)+'СЕТ СН'!$F$16</f>
        <v>0</v>
      </c>
      <c r="X459" s="36">
        <f>SUMIFS(СВЦЭМ!$L$40:$L$783,СВЦЭМ!$A$40:$A$783,$A459,СВЦЭМ!$B$40:$B$783,X$437)+'СЕТ СН'!$F$16</f>
        <v>0</v>
      </c>
      <c r="Y459" s="36">
        <f>SUMIFS(СВЦЭМ!$L$40:$L$783,СВЦЭМ!$A$40:$A$783,$A459,СВЦЭМ!$B$40:$B$783,Y$437)+'СЕТ СН'!$F$16</f>
        <v>0</v>
      </c>
    </row>
    <row r="460" spans="1:25" ht="15.75" hidden="1" x14ac:dyDescent="0.2">
      <c r="A460" s="35">
        <f t="shared" si="12"/>
        <v>45496</v>
      </c>
      <c r="B460" s="36">
        <f>SUMIFS(СВЦЭМ!$L$40:$L$783,СВЦЭМ!$A$40:$A$783,$A460,СВЦЭМ!$B$40:$B$783,B$437)+'СЕТ СН'!$F$16</f>
        <v>0</v>
      </c>
      <c r="C460" s="36">
        <f>SUMIFS(СВЦЭМ!$L$40:$L$783,СВЦЭМ!$A$40:$A$783,$A460,СВЦЭМ!$B$40:$B$783,C$437)+'СЕТ СН'!$F$16</f>
        <v>0</v>
      </c>
      <c r="D460" s="36">
        <f>SUMIFS(СВЦЭМ!$L$40:$L$783,СВЦЭМ!$A$40:$A$783,$A460,СВЦЭМ!$B$40:$B$783,D$437)+'СЕТ СН'!$F$16</f>
        <v>0</v>
      </c>
      <c r="E460" s="36">
        <f>SUMIFS(СВЦЭМ!$L$40:$L$783,СВЦЭМ!$A$40:$A$783,$A460,СВЦЭМ!$B$40:$B$783,E$437)+'СЕТ СН'!$F$16</f>
        <v>0</v>
      </c>
      <c r="F460" s="36">
        <f>SUMIFS(СВЦЭМ!$L$40:$L$783,СВЦЭМ!$A$40:$A$783,$A460,СВЦЭМ!$B$40:$B$783,F$437)+'СЕТ СН'!$F$16</f>
        <v>0</v>
      </c>
      <c r="G460" s="36">
        <f>SUMIFS(СВЦЭМ!$L$40:$L$783,СВЦЭМ!$A$40:$A$783,$A460,СВЦЭМ!$B$40:$B$783,G$437)+'СЕТ СН'!$F$16</f>
        <v>0</v>
      </c>
      <c r="H460" s="36">
        <f>SUMIFS(СВЦЭМ!$L$40:$L$783,СВЦЭМ!$A$40:$A$783,$A460,СВЦЭМ!$B$40:$B$783,H$437)+'СЕТ СН'!$F$16</f>
        <v>0</v>
      </c>
      <c r="I460" s="36">
        <f>SUMIFS(СВЦЭМ!$L$40:$L$783,СВЦЭМ!$A$40:$A$783,$A460,СВЦЭМ!$B$40:$B$783,I$437)+'СЕТ СН'!$F$16</f>
        <v>0</v>
      </c>
      <c r="J460" s="36">
        <f>SUMIFS(СВЦЭМ!$L$40:$L$783,СВЦЭМ!$A$40:$A$783,$A460,СВЦЭМ!$B$40:$B$783,J$437)+'СЕТ СН'!$F$16</f>
        <v>0</v>
      </c>
      <c r="K460" s="36">
        <f>SUMIFS(СВЦЭМ!$L$40:$L$783,СВЦЭМ!$A$40:$A$783,$A460,СВЦЭМ!$B$40:$B$783,K$437)+'СЕТ СН'!$F$16</f>
        <v>0</v>
      </c>
      <c r="L460" s="36">
        <f>SUMIFS(СВЦЭМ!$L$40:$L$783,СВЦЭМ!$A$40:$A$783,$A460,СВЦЭМ!$B$40:$B$783,L$437)+'СЕТ СН'!$F$16</f>
        <v>0</v>
      </c>
      <c r="M460" s="36">
        <f>SUMIFS(СВЦЭМ!$L$40:$L$783,СВЦЭМ!$A$40:$A$783,$A460,СВЦЭМ!$B$40:$B$783,M$437)+'СЕТ СН'!$F$16</f>
        <v>0</v>
      </c>
      <c r="N460" s="36">
        <f>SUMIFS(СВЦЭМ!$L$40:$L$783,СВЦЭМ!$A$40:$A$783,$A460,СВЦЭМ!$B$40:$B$783,N$437)+'СЕТ СН'!$F$16</f>
        <v>0</v>
      </c>
      <c r="O460" s="36">
        <f>SUMIFS(СВЦЭМ!$L$40:$L$783,СВЦЭМ!$A$40:$A$783,$A460,СВЦЭМ!$B$40:$B$783,O$437)+'СЕТ СН'!$F$16</f>
        <v>0</v>
      </c>
      <c r="P460" s="36">
        <f>SUMIFS(СВЦЭМ!$L$40:$L$783,СВЦЭМ!$A$40:$A$783,$A460,СВЦЭМ!$B$40:$B$783,P$437)+'СЕТ СН'!$F$16</f>
        <v>0</v>
      </c>
      <c r="Q460" s="36">
        <f>SUMIFS(СВЦЭМ!$L$40:$L$783,СВЦЭМ!$A$40:$A$783,$A460,СВЦЭМ!$B$40:$B$783,Q$437)+'СЕТ СН'!$F$16</f>
        <v>0</v>
      </c>
      <c r="R460" s="36">
        <f>SUMIFS(СВЦЭМ!$L$40:$L$783,СВЦЭМ!$A$40:$A$783,$A460,СВЦЭМ!$B$40:$B$783,R$437)+'СЕТ СН'!$F$16</f>
        <v>0</v>
      </c>
      <c r="S460" s="36">
        <f>SUMIFS(СВЦЭМ!$L$40:$L$783,СВЦЭМ!$A$40:$A$783,$A460,СВЦЭМ!$B$40:$B$783,S$437)+'СЕТ СН'!$F$16</f>
        <v>0</v>
      </c>
      <c r="T460" s="36">
        <f>SUMIFS(СВЦЭМ!$L$40:$L$783,СВЦЭМ!$A$40:$A$783,$A460,СВЦЭМ!$B$40:$B$783,T$437)+'СЕТ СН'!$F$16</f>
        <v>0</v>
      </c>
      <c r="U460" s="36">
        <f>SUMIFS(СВЦЭМ!$L$40:$L$783,СВЦЭМ!$A$40:$A$783,$A460,СВЦЭМ!$B$40:$B$783,U$437)+'СЕТ СН'!$F$16</f>
        <v>0</v>
      </c>
      <c r="V460" s="36">
        <f>SUMIFS(СВЦЭМ!$L$40:$L$783,СВЦЭМ!$A$40:$A$783,$A460,СВЦЭМ!$B$40:$B$783,V$437)+'СЕТ СН'!$F$16</f>
        <v>0</v>
      </c>
      <c r="W460" s="36">
        <f>SUMIFS(СВЦЭМ!$L$40:$L$783,СВЦЭМ!$A$40:$A$783,$A460,СВЦЭМ!$B$40:$B$783,W$437)+'СЕТ СН'!$F$16</f>
        <v>0</v>
      </c>
      <c r="X460" s="36">
        <f>SUMIFS(СВЦЭМ!$L$40:$L$783,СВЦЭМ!$A$40:$A$783,$A460,СВЦЭМ!$B$40:$B$783,X$437)+'СЕТ СН'!$F$16</f>
        <v>0</v>
      </c>
      <c r="Y460" s="36">
        <f>SUMIFS(СВЦЭМ!$L$40:$L$783,СВЦЭМ!$A$40:$A$783,$A460,СВЦЭМ!$B$40:$B$783,Y$437)+'СЕТ СН'!$F$16</f>
        <v>0</v>
      </c>
    </row>
    <row r="461" spans="1:25" ht="15.75" hidden="1" x14ac:dyDescent="0.2">
      <c r="A461" s="35">
        <f t="shared" si="12"/>
        <v>45497</v>
      </c>
      <c r="B461" s="36">
        <f>SUMIFS(СВЦЭМ!$L$40:$L$783,СВЦЭМ!$A$40:$A$783,$A461,СВЦЭМ!$B$40:$B$783,B$437)+'СЕТ СН'!$F$16</f>
        <v>0</v>
      </c>
      <c r="C461" s="36">
        <f>SUMIFS(СВЦЭМ!$L$40:$L$783,СВЦЭМ!$A$40:$A$783,$A461,СВЦЭМ!$B$40:$B$783,C$437)+'СЕТ СН'!$F$16</f>
        <v>0</v>
      </c>
      <c r="D461" s="36">
        <f>SUMIFS(СВЦЭМ!$L$40:$L$783,СВЦЭМ!$A$40:$A$783,$A461,СВЦЭМ!$B$40:$B$783,D$437)+'СЕТ СН'!$F$16</f>
        <v>0</v>
      </c>
      <c r="E461" s="36">
        <f>SUMIFS(СВЦЭМ!$L$40:$L$783,СВЦЭМ!$A$40:$A$783,$A461,СВЦЭМ!$B$40:$B$783,E$437)+'СЕТ СН'!$F$16</f>
        <v>0</v>
      </c>
      <c r="F461" s="36">
        <f>SUMIFS(СВЦЭМ!$L$40:$L$783,СВЦЭМ!$A$40:$A$783,$A461,СВЦЭМ!$B$40:$B$783,F$437)+'СЕТ СН'!$F$16</f>
        <v>0</v>
      </c>
      <c r="G461" s="36">
        <f>SUMIFS(СВЦЭМ!$L$40:$L$783,СВЦЭМ!$A$40:$A$783,$A461,СВЦЭМ!$B$40:$B$783,G$437)+'СЕТ СН'!$F$16</f>
        <v>0</v>
      </c>
      <c r="H461" s="36">
        <f>SUMIFS(СВЦЭМ!$L$40:$L$783,СВЦЭМ!$A$40:$A$783,$A461,СВЦЭМ!$B$40:$B$783,H$437)+'СЕТ СН'!$F$16</f>
        <v>0</v>
      </c>
      <c r="I461" s="36">
        <f>SUMIFS(СВЦЭМ!$L$40:$L$783,СВЦЭМ!$A$40:$A$783,$A461,СВЦЭМ!$B$40:$B$783,I$437)+'СЕТ СН'!$F$16</f>
        <v>0</v>
      </c>
      <c r="J461" s="36">
        <f>SUMIFS(СВЦЭМ!$L$40:$L$783,СВЦЭМ!$A$40:$A$783,$A461,СВЦЭМ!$B$40:$B$783,J$437)+'СЕТ СН'!$F$16</f>
        <v>0</v>
      </c>
      <c r="K461" s="36">
        <f>SUMIFS(СВЦЭМ!$L$40:$L$783,СВЦЭМ!$A$40:$A$783,$A461,СВЦЭМ!$B$40:$B$783,K$437)+'СЕТ СН'!$F$16</f>
        <v>0</v>
      </c>
      <c r="L461" s="36">
        <f>SUMIFS(СВЦЭМ!$L$40:$L$783,СВЦЭМ!$A$40:$A$783,$A461,СВЦЭМ!$B$40:$B$783,L$437)+'СЕТ СН'!$F$16</f>
        <v>0</v>
      </c>
      <c r="M461" s="36">
        <f>SUMIFS(СВЦЭМ!$L$40:$L$783,СВЦЭМ!$A$40:$A$783,$A461,СВЦЭМ!$B$40:$B$783,M$437)+'СЕТ СН'!$F$16</f>
        <v>0</v>
      </c>
      <c r="N461" s="36">
        <f>SUMIFS(СВЦЭМ!$L$40:$L$783,СВЦЭМ!$A$40:$A$783,$A461,СВЦЭМ!$B$40:$B$783,N$437)+'СЕТ СН'!$F$16</f>
        <v>0</v>
      </c>
      <c r="O461" s="36">
        <f>SUMIFS(СВЦЭМ!$L$40:$L$783,СВЦЭМ!$A$40:$A$783,$A461,СВЦЭМ!$B$40:$B$783,O$437)+'СЕТ СН'!$F$16</f>
        <v>0</v>
      </c>
      <c r="P461" s="36">
        <f>SUMIFS(СВЦЭМ!$L$40:$L$783,СВЦЭМ!$A$40:$A$783,$A461,СВЦЭМ!$B$40:$B$783,P$437)+'СЕТ СН'!$F$16</f>
        <v>0</v>
      </c>
      <c r="Q461" s="36">
        <f>SUMIFS(СВЦЭМ!$L$40:$L$783,СВЦЭМ!$A$40:$A$783,$A461,СВЦЭМ!$B$40:$B$783,Q$437)+'СЕТ СН'!$F$16</f>
        <v>0</v>
      </c>
      <c r="R461" s="36">
        <f>SUMIFS(СВЦЭМ!$L$40:$L$783,СВЦЭМ!$A$40:$A$783,$A461,СВЦЭМ!$B$40:$B$783,R$437)+'СЕТ СН'!$F$16</f>
        <v>0</v>
      </c>
      <c r="S461" s="36">
        <f>SUMIFS(СВЦЭМ!$L$40:$L$783,СВЦЭМ!$A$40:$A$783,$A461,СВЦЭМ!$B$40:$B$783,S$437)+'СЕТ СН'!$F$16</f>
        <v>0</v>
      </c>
      <c r="T461" s="36">
        <f>SUMIFS(СВЦЭМ!$L$40:$L$783,СВЦЭМ!$A$40:$A$783,$A461,СВЦЭМ!$B$40:$B$783,T$437)+'СЕТ СН'!$F$16</f>
        <v>0</v>
      </c>
      <c r="U461" s="36">
        <f>SUMIFS(СВЦЭМ!$L$40:$L$783,СВЦЭМ!$A$40:$A$783,$A461,СВЦЭМ!$B$40:$B$783,U$437)+'СЕТ СН'!$F$16</f>
        <v>0</v>
      </c>
      <c r="V461" s="36">
        <f>SUMIFS(СВЦЭМ!$L$40:$L$783,СВЦЭМ!$A$40:$A$783,$A461,СВЦЭМ!$B$40:$B$783,V$437)+'СЕТ СН'!$F$16</f>
        <v>0</v>
      </c>
      <c r="W461" s="36">
        <f>SUMIFS(СВЦЭМ!$L$40:$L$783,СВЦЭМ!$A$40:$A$783,$A461,СВЦЭМ!$B$40:$B$783,W$437)+'СЕТ СН'!$F$16</f>
        <v>0</v>
      </c>
      <c r="X461" s="36">
        <f>SUMIFS(СВЦЭМ!$L$40:$L$783,СВЦЭМ!$A$40:$A$783,$A461,СВЦЭМ!$B$40:$B$783,X$437)+'СЕТ СН'!$F$16</f>
        <v>0</v>
      </c>
      <c r="Y461" s="36">
        <f>SUMIFS(СВЦЭМ!$L$40:$L$783,СВЦЭМ!$A$40:$A$783,$A461,СВЦЭМ!$B$40:$B$783,Y$437)+'СЕТ СН'!$F$16</f>
        <v>0</v>
      </c>
    </row>
    <row r="462" spans="1:25" ht="15.75" hidden="1" x14ac:dyDescent="0.2">
      <c r="A462" s="35">
        <f t="shared" si="12"/>
        <v>45498</v>
      </c>
      <c r="B462" s="36">
        <f>SUMIFS(СВЦЭМ!$L$40:$L$783,СВЦЭМ!$A$40:$A$783,$A462,СВЦЭМ!$B$40:$B$783,B$437)+'СЕТ СН'!$F$16</f>
        <v>0</v>
      </c>
      <c r="C462" s="36">
        <f>SUMIFS(СВЦЭМ!$L$40:$L$783,СВЦЭМ!$A$40:$A$783,$A462,СВЦЭМ!$B$40:$B$783,C$437)+'СЕТ СН'!$F$16</f>
        <v>0</v>
      </c>
      <c r="D462" s="36">
        <f>SUMIFS(СВЦЭМ!$L$40:$L$783,СВЦЭМ!$A$40:$A$783,$A462,СВЦЭМ!$B$40:$B$783,D$437)+'СЕТ СН'!$F$16</f>
        <v>0</v>
      </c>
      <c r="E462" s="36">
        <f>SUMIFS(СВЦЭМ!$L$40:$L$783,СВЦЭМ!$A$40:$A$783,$A462,СВЦЭМ!$B$40:$B$783,E$437)+'СЕТ СН'!$F$16</f>
        <v>0</v>
      </c>
      <c r="F462" s="36">
        <f>SUMIFS(СВЦЭМ!$L$40:$L$783,СВЦЭМ!$A$40:$A$783,$A462,СВЦЭМ!$B$40:$B$783,F$437)+'СЕТ СН'!$F$16</f>
        <v>0</v>
      </c>
      <c r="G462" s="36">
        <f>SUMIFS(СВЦЭМ!$L$40:$L$783,СВЦЭМ!$A$40:$A$783,$A462,СВЦЭМ!$B$40:$B$783,G$437)+'СЕТ СН'!$F$16</f>
        <v>0</v>
      </c>
      <c r="H462" s="36">
        <f>SUMIFS(СВЦЭМ!$L$40:$L$783,СВЦЭМ!$A$40:$A$783,$A462,СВЦЭМ!$B$40:$B$783,H$437)+'СЕТ СН'!$F$16</f>
        <v>0</v>
      </c>
      <c r="I462" s="36">
        <f>SUMIFS(СВЦЭМ!$L$40:$L$783,СВЦЭМ!$A$40:$A$783,$A462,СВЦЭМ!$B$40:$B$783,I$437)+'СЕТ СН'!$F$16</f>
        <v>0</v>
      </c>
      <c r="J462" s="36">
        <f>SUMIFS(СВЦЭМ!$L$40:$L$783,СВЦЭМ!$A$40:$A$783,$A462,СВЦЭМ!$B$40:$B$783,J$437)+'СЕТ СН'!$F$16</f>
        <v>0</v>
      </c>
      <c r="K462" s="36">
        <f>SUMIFS(СВЦЭМ!$L$40:$L$783,СВЦЭМ!$A$40:$A$783,$A462,СВЦЭМ!$B$40:$B$783,K$437)+'СЕТ СН'!$F$16</f>
        <v>0</v>
      </c>
      <c r="L462" s="36">
        <f>SUMIFS(СВЦЭМ!$L$40:$L$783,СВЦЭМ!$A$40:$A$783,$A462,СВЦЭМ!$B$40:$B$783,L$437)+'СЕТ СН'!$F$16</f>
        <v>0</v>
      </c>
      <c r="M462" s="36">
        <f>SUMIFS(СВЦЭМ!$L$40:$L$783,СВЦЭМ!$A$40:$A$783,$A462,СВЦЭМ!$B$40:$B$783,M$437)+'СЕТ СН'!$F$16</f>
        <v>0</v>
      </c>
      <c r="N462" s="36">
        <f>SUMIFS(СВЦЭМ!$L$40:$L$783,СВЦЭМ!$A$40:$A$783,$A462,СВЦЭМ!$B$40:$B$783,N$437)+'СЕТ СН'!$F$16</f>
        <v>0</v>
      </c>
      <c r="O462" s="36">
        <f>SUMIFS(СВЦЭМ!$L$40:$L$783,СВЦЭМ!$A$40:$A$783,$A462,СВЦЭМ!$B$40:$B$783,O$437)+'СЕТ СН'!$F$16</f>
        <v>0</v>
      </c>
      <c r="P462" s="36">
        <f>SUMIFS(СВЦЭМ!$L$40:$L$783,СВЦЭМ!$A$40:$A$783,$A462,СВЦЭМ!$B$40:$B$783,P$437)+'СЕТ СН'!$F$16</f>
        <v>0</v>
      </c>
      <c r="Q462" s="36">
        <f>SUMIFS(СВЦЭМ!$L$40:$L$783,СВЦЭМ!$A$40:$A$783,$A462,СВЦЭМ!$B$40:$B$783,Q$437)+'СЕТ СН'!$F$16</f>
        <v>0</v>
      </c>
      <c r="R462" s="36">
        <f>SUMIFS(СВЦЭМ!$L$40:$L$783,СВЦЭМ!$A$40:$A$783,$A462,СВЦЭМ!$B$40:$B$783,R$437)+'СЕТ СН'!$F$16</f>
        <v>0</v>
      </c>
      <c r="S462" s="36">
        <f>SUMIFS(СВЦЭМ!$L$40:$L$783,СВЦЭМ!$A$40:$A$783,$A462,СВЦЭМ!$B$40:$B$783,S$437)+'СЕТ СН'!$F$16</f>
        <v>0</v>
      </c>
      <c r="T462" s="36">
        <f>SUMIFS(СВЦЭМ!$L$40:$L$783,СВЦЭМ!$A$40:$A$783,$A462,СВЦЭМ!$B$40:$B$783,T$437)+'СЕТ СН'!$F$16</f>
        <v>0</v>
      </c>
      <c r="U462" s="36">
        <f>SUMIFS(СВЦЭМ!$L$40:$L$783,СВЦЭМ!$A$40:$A$783,$A462,СВЦЭМ!$B$40:$B$783,U$437)+'СЕТ СН'!$F$16</f>
        <v>0</v>
      </c>
      <c r="V462" s="36">
        <f>SUMIFS(СВЦЭМ!$L$40:$L$783,СВЦЭМ!$A$40:$A$783,$A462,СВЦЭМ!$B$40:$B$783,V$437)+'СЕТ СН'!$F$16</f>
        <v>0</v>
      </c>
      <c r="W462" s="36">
        <f>SUMIFS(СВЦЭМ!$L$40:$L$783,СВЦЭМ!$A$40:$A$783,$A462,СВЦЭМ!$B$40:$B$783,W$437)+'СЕТ СН'!$F$16</f>
        <v>0</v>
      </c>
      <c r="X462" s="36">
        <f>SUMIFS(СВЦЭМ!$L$40:$L$783,СВЦЭМ!$A$40:$A$783,$A462,СВЦЭМ!$B$40:$B$783,X$437)+'СЕТ СН'!$F$16</f>
        <v>0</v>
      </c>
      <c r="Y462" s="36">
        <f>SUMIFS(СВЦЭМ!$L$40:$L$783,СВЦЭМ!$A$40:$A$783,$A462,СВЦЭМ!$B$40:$B$783,Y$437)+'СЕТ СН'!$F$16</f>
        <v>0</v>
      </c>
    </row>
    <row r="463" spans="1:25" ht="15.75" hidden="1" x14ac:dyDescent="0.2">
      <c r="A463" s="35">
        <f t="shared" si="12"/>
        <v>45499</v>
      </c>
      <c r="B463" s="36">
        <f>SUMIFS(СВЦЭМ!$L$40:$L$783,СВЦЭМ!$A$40:$A$783,$A463,СВЦЭМ!$B$40:$B$783,B$437)+'СЕТ СН'!$F$16</f>
        <v>0</v>
      </c>
      <c r="C463" s="36">
        <f>SUMIFS(СВЦЭМ!$L$40:$L$783,СВЦЭМ!$A$40:$A$783,$A463,СВЦЭМ!$B$40:$B$783,C$437)+'СЕТ СН'!$F$16</f>
        <v>0</v>
      </c>
      <c r="D463" s="36">
        <f>SUMIFS(СВЦЭМ!$L$40:$L$783,СВЦЭМ!$A$40:$A$783,$A463,СВЦЭМ!$B$40:$B$783,D$437)+'СЕТ СН'!$F$16</f>
        <v>0</v>
      </c>
      <c r="E463" s="36">
        <f>SUMIFS(СВЦЭМ!$L$40:$L$783,СВЦЭМ!$A$40:$A$783,$A463,СВЦЭМ!$B$40:$B$783,E$437)+'СЕТ СН'!$F$16</f>
        <v>0</v>
      </c>
      <c r="F463" s="36">
        <f>SUMIFS(СВЦЭМ!$L$40:$L$783,СВЦЭМ!$A$40:$A$783,$A463,СВЦЭМ!$B$40:$B$783,F$437)+'СЕТ СН'!$F$16</f>
        <v>0</v>
      </c>
      <c r="G463" s="36">
        <f>SUMIFS(СВЦЭМ!$L$40:$L$783,СВЦЭМ!$A$40:$A$783,$A463,СВЦЭМ!$B$40:$B$783,G$437)+'СЕТ СН'!$F$16</f>
        <v>0</v>
      </c>
      <c r="H463" s="36">
        <f>SUMIFS(СВЦЭМ!$L$40:$L$783,СВЦЭМ!$A$40:$A$783,$A463,СВЦЭМ!$B$40:$B$783,H$437)+'СЕТ СН'!$F$16</f>
        <v>0</v>
      </c>
      <c r="I463" s="36">
        <f>SUMIFS(СВЦЭМ!$L$40:$L$783,СВЦЭМ!$A$40:$A$783,$A463,СВЦЭМ!$B$40:$B$783,I$437)+'СЕТ СН'!$F$16</f>
        <v>0</v>
      </c>
      <c r="J463" s="36">
        <f>SUMIFS(СВЦЭМ!$L$40:$L$783,СВЦЭМ!$A$40:$A$783,$A463,СВЦЭМ!$B$40:$B$783,J$437)+'СЕТ СН'!$F$16</f>
        <v>0</v>
      </c>
      <c r="K463" s="36">
        <f>SUMIFS(СВЦЭМ!$L$40:$L$783,СВЦЭМ!$A$40:$A$783,$A463,СВЦЭМ!$B$40:$B$783,K$437)+'СЕТ СН'!$F$16</f>
        <v>0</v>
      </c>
      <c r="L463" s="36">
        <f>SUMIFS(СВЦЭМ!$L$40:$L$783,СВЦЭМ!$A$40:$A$783,$A463,СВЦЭМ!$B$40:$B$783,L$437)+'СЕТ СН'!$F$16</f>
        <v>0</v>
      </c>
      <c r="M463" s="36">
        <f>SUMIFS(СВЦЭМ!$L$40:$L$783,СВЦЭМ!$A$40:$A$783,$A463,СВЦЭМ!$B$40:$B$783,M$437)+'СЕТ СН'!$F$16</f>
        <v>0</v>
      </c>
      <c r="N463" s="36">
        <f>SUMIFS(СВЦЭМ!$L$40:$L$783,СВЦЭМ!$A$40:$A$783,$A463,СВЦЭМ!$B$40:$B$783,N$437)+'СЕТ СН'!$F$16</f>
        <v>0</v>
      </c>
      <c r="O463" s="36">
        <f>SUMIFS(СВЦЭМ!$L$40:$L$783,СВЦЭМ!$A$40:$A$783,$A463,СВЦЭМ!$B$40:$B$783,O$437)+'СЕТ СН'!$F$16</f>
        <v>0</v>
      </c>
      <c r="P463" s="36">
        <f>SUMIFS(СВЦЭМ!$L$40:$L$783,СВЦЭМ!$A$40:$A$783,$A463,СВЦЭМ!$B$40:$B$783,P$437)+'СЕТ СН'!$F$16</f>
        <v>0</v>
      </c>
      <c r="Q463" s="36">
        <f>SUMIFS(СВЦЭМ!$L$40:$L$783,СВЦЭМ!$A$40:$A$783,$A463,СВЦЭМ!$B$40:$B$783,Q$437)+'СЕТ СН'!$F$16</f>
        <v>0</v>
      </c>
      <c r="R463" s="36">
        <f>SUMIFS(СВЦЭМ!$L$40:$L$783,СВЦЭМ!$A$40:$A$783,$A463,СВЦЭМ!$B$40:$B$783,R$437)+'СЕТ СН'!$F$16</f>
        <v>0</v>
      </c>
      <c r="S463" s="36">
        <f>SUMIFS(СВЦЭМ!$L$40:$L$783,СВЦЭМ!$A$40:$A$783,$A463,СВЦЭМ!$B$40:$B$783,S$437)+'СЕТ СН'!$F$16</f>
        <v>0</v>
      </c>
      <c r="T463" s="36">
        <f>SUMIFS(СВЦЭМ!$L$40:$L$783,СВЦЭМ!$A$40:$A$783,$A463,СВЦЭМ!$B$40:$B$783,T$437)+'СЕТ СН'!$F$16</f>
        <v>0</v>
      </c>
      <c r="U463" s="36">
        <f>SUMIFS(СВЦЭМ!$L$40:$L$783,СВЦЭМ!$A$40:$A$783,$A463,СВЦЭМ!$B$40:$B$783,U$437)+'СЕТ СН'!$F$16</f>
        <v>0</v>
      </c>
      <c r="V463" s="36">
        <f>SUMIFS(СВЦЭМ!$L$40:$L$783,СВЦЭМ!$A$40:$A$783,$A463,СВЦЭМ!$B$40:$B$783,V$437)+'СЕТ СН'!$F$16</f>
        <v>0</v>
      </c>
      <c r="W463" s="36">
        <f>SUMIFS(СВЦЭМ!$L$40:$L$783,СВЦЭМ!$A$40:$A$783,$A463,СВЦЭМ!$B$40:$B$783,W$437)+'СЕТ СН'!$F$16</f>
        <v>0</v>
      </c>
      <c r="X463" s="36">
        <f>SUMIFS(СВЦЭМ!$L$40:$L$783,СВЦЭМ!$A$40:$A$783,$A463,СВЦЭМ!$B$40:$B$783,X$437)+'СЕТ СН'!$F$16</f>
        <v>0</v>
      </c>
      <c r="Y463" s="36">
        <f>SUMIFS(СВЦЭМ!$L$40:$L$783,СВЦЭМ!$A$40:$A$783,$A463,СВЦЭМ!$B$40:$B$783,Y$437)+'СЕТ СН'!$F$16</f>
        <v>0</v>
      </c>
    </row>
    <row r="464" spans="1:25" ht="15.75" hidden="1" x14ac:dyDescent="0.2">
      <c r="A464" s="35">
        <f t="shared" si="12"/>
        <v>45500</v>
      </c>
      <c r="B464" s="36">
        <f>SUMIFS(СВЦЭМ!$L$40:$L$783,СВЦЭМ!$A$40:$A$783,$A464,СВЦЭМ!$B$40:$B$783,B$437)+'СЕТ СН'!$F$16</f>
        <v>0</v>
      </c>
      <c r="C464" s="36">
        <f>SUMIFS(СВЦЭМ!$L$40:$L$783,СВЦЭМ!$A$40:$A$783,$A464,СВЦЭМ!$B$40:$B$783,C$437)+'СЕТ СН'!$F$16</f>
        <v>0</v>
      </c>
      <c r="D464" s="36">
        <f>SUMIFS(СВЦЭМ!$L$40:$L$783,СВЦЭМ!$A$40:$A$783,$A464,СВЦЭМ!$B$40:$B$783,D$437)+'СЕТ СН'!$F$16</f>
        <v>0</v>
      </c>
      <c r="E464" s="36">
        <f>SUMIFS(СВЦЭМ!$L$40:$L$783,СВЦЭМ!$A$40:$A$783,$A464,СВЦЭМ!$B$40:$B$783,E$437)+'СЕТ СН'!$F$16</f>
        <v>0</v>
      </c>
      <c r="F464" s="36">
        <f>SUMIFS(СВЦЭМ!$L$40:$L$783,СВЦЭМ!$A$40:$A$783,$A464,СВЦЭМ!$B$40:$B$783,F$437)+'СЕТ СН'!$F$16</f>
        <v>0</v>
      </c>
      <c r="G464" s="36">
        <f>SUMIFS(СВЦЭМ!$L$40:$L$783,СВЦЭМ!$A$40:$A$783,$A464,СВЦЭМ!$B$40:$B$783,G$437)+'СЕТ СН'!$F$16</f>
        <v>0</v>
      </c>
      <c r="H464" s="36">
        <f>SUMIFS(СВЦЭМ!$L$40:$L$783,СВЦЭМ!$A$40:$A$783,$A464,СВЦЭМ!$B$40:$B$783,H$437)+'СЕТ СН'!$F$16</f>
        <v>0</v>
      </c>
      <c r="I464" s="36">
        <f>SUMIFS(СВЦЭМ!$L$40:$L$783,СВЦЭМ!$A$40:$A$783,$A464,СВЦЭМ!$B$40:$B$783,I$437)+'СЕТ СН'!$F$16</f>
        <v>0</v>
      </c>
      <c r="J464" s="36">
        <f>SUMIFS(СВЦЭМ!$L$40:$L$783,СВЦЭМ!$A$40:$A$783,$A464,СВЦЭМ!$B$40:$B$783,J$437)+'СЕТ СН'!$F$16</f>
        <v>0</v>
      </c>
      <c r="K464" s="36">
        <f>SUMIFS(СВЦЭМ!$L$40:$L$783,СВЦЭМ!$A$40:$A$783,$A464,СВЦЭМ!$B$40:$B$783,K$437)+'СЕТ СН'!$F$16</f>
        <v>0</v>
      </c>
      <c r="L464" s="36">
        <f>SUMIFS(СВЦЭМ!$L$40:$L$783,СВЦЭМ!$A$40:$A$783,$A464,СВЦЭМ!$B$40:$B$783,L$437)+'СЕТ СН'!$F$16</f>
        <v>0</v>
      </c>
      <c r="M464" s="36">
        <f>SUMIFS(СВЦЭМ!$L$40:$L$783,СВЦЭМ!$A$40:$A$783,$A464,СВЦЭМ!$B$40:$B$783,M$437)+'СЕТ СН'!$F$16</f>
        <v>0</v>
      </c>
      <c r="N464" s="36">
        <f>SUMIFS(СВЦЭМ!$L$40:$L$783,СВЦЭМ!$A$40:$A$783,$A464,СВЦЭМ!$B$40:$B$783,N$437)+'СЕТ СН'!$F$16</f>
        <v>0</v>
      </c>
      <c r="O464" s="36">
        <f>SUMIFS(СВЦЭМ!$L$40:$L$783,СВЦЭМ!$A$40:$A$783,$A464,СВЦЭМ!$B$40:$B$783,O$437)+'СЕТ СН'!$F$16</f>
        <v>0</v>
      </c>
      <c r="P464" s="36">
        <f>SUMIFS(СВЦЭМ!$L$40:$L$783,СВЦЭМ!$A$40:$A$783,$A464,СВЦЭМ!$B$40:$B$783,P$437)+'СЕТ СН'!$F$16</f>
        <v>0</v>
      </c>
      <c r="Q464" s="36">
        <f>SUMIFS(СВЦЭМ!$L$40:$L$783,СВЦЭМ!$A$40:$A$783,$A464,СВЦЭМ!$B$40:$B$783,Q$437)+'СЕТ СН'!$F$16</f>
        <v>0</v>
      </c>
      <c r="R464" s="36">
        <f>SUMIFS(СВЦЭМ!$L$40:$L$783,СВЦЭМ!$A$40:$A$783,$A464,СВЦЭМ!$B$40:$B$783,R$437)+'СЕТ СН'!$F$16</f>
        <v>0</v>
      </c>
      <c r="S464" s="36">
        <f>SUMIFS(СВЦЭМ!$L$40:$L$783,СВЦЭМ!$A$40:$A$783,$A464,СВЦЭМ!$B$40:$B$783,S$437)+'СЕТ СН'!$F$16</f>
        <v>0</v>
      </c>
      <c r="T464" s="36">
        <f>SUMIFS(СВЦЭМ!$L$40:$L$783,СВЦЭМ!$A$40:$A$783,$A464,СВЦЭМ!$B$40:$B$783,T$437)+'СЕТ СН'!$F$16</f>
        <v>0</v>
      </c>
      <c r="U464" s="36">
        <f>SUMIFS(СВЦЭМ!$L$40:$L$783,СВЦЭМ!$A$40:$A$783,$A464,СВЦЭМ!$B$40:$B$783,U$437)+'СЕТ СН'!$F$16</f>
        <v>0</v>
      </c>
      <c r="V464" s="36">
        <f>SUMIFS(СВЦЭМ!$L$40:$L$783,СВЦЭМ!$A$40:$A$783,$A464,СВЦЭМ!$B$40:$B$783,V$437)+'СЕТ СН'!$F$16</f>
        <v>0</v>
      </c>
      <c r="W464" s="36">
        <f>SUMIFS(СВЦЭМ!$L$40:$L$783,СВЦЭМ!$A$40:$A$783,$A464,СВЦЭМ!$B$40:$B$783,W$437)+'СЕТ СН'!$F$16</f>
        <v>0</v>
      </c>
      <c r="X464" s="36">
        <f>SUMIFS(СВЦЭМ!$L$40:$L$783,СВЦЭМ!$A$40:$A$783,$A464,СВЦЭМ!$B$40:$B$783,X$437)+'СЕТ СН'!$F$16</f>
        <v>0</v>
      </c>
      <c r="Y464" s="36">
        <f>SUMIFS(СВЦЭМ!$L$40:$L$783,СВЦЭМ!$A$40:$A$783,$A464,СВЦЭМ!$B$40:$B$783,Y$437)+'СЕТ СН'!$F$16</f>
        <v>0</v>
      </c>
    </row>
    <row r="465" spans="1:26" ht="15.75" hidden="1" x14ac:dyDescent="0.2">
      <c r="A465" s="35">
        <f t="shared" si="12"/>
        <v>45501</v>
      </c>
      <c r="B465" s="36">
        <f>SUMIFS(СВЦЭМ!$L$40:$L$783,СВЦЭМ!$A$40:$A$783,$A465,СВЦЭМ!$B$40:$B$783,B$437)+'СЕТ СН'!$F$16</f>
        <v>0</v>
      </c>
      <c r="C465" s="36">
        <f>SUMIFS(СВЦЭМ!$L$40:$L$783,СВЦЭМ!$A$40:$A$783,$A465,СВЦЭМ!$B$40:$B$783,C$437)+'СЕТ СН'!$F$16</f>
        <v>0</v>
      </c>
      <c r="D465" s="36">
        <f>SUMIFS(СВЦЭМ!$L$40:$L$783,СВЦЭМ!$A$40:$A$783,$A465,СВЦЭМ!$B$40:$B$783,D$437)+'СЕТ СН'!$F$16</f>
        <v>0</v>
      </c>
      <c r="E465" s="36">
        <f>SUMIFS(СВЦЭМ!$L$40:$L$783,СВЦЭМ!$A$40:$A$783,$A465,СВЦЭМ!$B$40:$B$783,E$437)+'СЕТ СН'!$F$16</f>
        <v>0</v>
      </c>
      <c r="F465" s="36">
        <f>SUMIFS(СВЦЭМ!$L$40:$L$783,СВЦЭМ!$A$40:$A$783,$A465,СВЦЭМ!$B$40:$B$783,F$437)+'СЕТ СН'!$F$16</f>
        <v>0</v>
      </c>
      <c r="G465" s="36">
        <f>SUMIFS(СВЦЭМ!$L$40:$L$783,СВЦЭМ!$A$40:$A$783,$A465,СВЦЭМ!$B$40:$B$783,G$437)+'СЕТ СН'!$F$16</f>
        <v>0</v>
      </c>
      <c r="H465" s="36">
        <f>SUMIFS(СВЦЭМ!$L$40:$L$783,СВЦЭМ!$A$40:$A$783,$A465,СВЦЭМ!$B$40:$B$783,H$437)+'СЕТ СН'!$F$16</f>
        <v>0</v>
      </c>
      <c r="I465" s="36">
        <f>SUMIFS(СВЦЭМ!$L$40:$L$783,СВЦЭМ!$A$40:$A$783,$A465,СВЦЭМ!$B$40:$B$783,I$437)+'СЕТ СН'!$F$16</f>
        <v>0</v>
      </c>
      <c r="J465" s="36">
        <f>SUMIFS(СВЦЭМ!$L$40:$L$783,СВЦЭМ!$A$40:$A$783,$A465,СВЦЭМ!$B$40:$B$783,J$437)+'СЕТ СН'!$F$16</f>
        <v>0</v>
      </c>
      <c r="K465" s="36">
        <f>SUMIFS(СВЦЭМ!$L$40:$L$783,СВЦЭМ!$A$40:$A$783,$A465,СВЦЭМ!$B$40:$B$783,K$437)+'СЕТ СН'!$F$16</f>
        <v>0</v>
      </c>
      <c r="L465" s="36">
        <f>SUMIFS(СВЦЭМ!$L$40:$L$783,СВЦЭМ!$A$40:$A$783,$A465,СВЦЭМ!$B$40:$B$783,L$437)+'СЕТ СН'!$F$16</f>
        <v>0</v>
      </c>
      <c r="M465" s="36">
        <f>SUMIFS(СВЦЭМ!$L$40:$L$783,СВЦЭМ!$A$40:$A$783,$A465,СВЦЭМ!$B$40:$B$783,M$437)+'СЕТ СН'!$F$16</f>
        <v>0</v>
      </c>
      <c r="N465" s="36">
        <f>SUMIFS(СВЦЭМ!$L$40:$L$783,СВЦЭМ!$A$40:$A$783,$A465,СВЦЭМ!$B$40:$B$783,N$437)+'СЕТ СН'!$F$16</f>
        <v>0</v>
      </c>
      <c r="O465" s="36">
        <f>SUMIFS(СВЦЭМ!$L$40:$L$783,СВЦЭМ!$A$40:$A$783,$A465,СВЦЭМ!$B$40:$B$783,O$437)+'СЕТ СН'!$F$16</f>
        <v>0</v>
      </c>
      <c r="P465" s="36">
        <f>SUMIFS(СВЦЭМ!$L$40:$L$783,СВЦЭМ!$A$40:$A$783,$A465,СВЦЭМ!$B$40:$B$783,P$437)+'СЕТ СН'!$F$16</f>
        <v>0</v>
      </c>
      <c r="Q465" s="36">
        <f>SUMIFS(СВЦЭМ!$L$40:$L$783,СВЦЭМ!$A$40:$A$783,$A465,СВЦЭМ!$B$40:$B$783,Q$437)+'СЕТ СН'!$F$16</f>
        <v>0</v>
      </c>
      <c r="R465" s="36">
        <f>SUMIFS(СВЦЭМ!$L$40:$L$783,СВЦЭМ!$A$40:$A$783,$A465,СВЦЭМ!$B$40:$B$783,R$437)+'СЕТ СН'!$F$16</f>
        <v>0</v>
      </c>
      <c r="S465" s="36">
        <f>SUMIFS(СВЦЭМ!$L$40:$L$783,СВЦЭМ!$A$40:$A$783,$A465,СВЦЭМ!$B$40:$B$783,S$437)+'СЕТ СН'!$F$16</f>
        <v>0</v>
      </c>
      <c r="T465" s="36">
        <f>SUMIFS(СВЦЭМ!$L$40:$L$783,СВЦЭМ!$A$40:$A$783,$A465,СВЦЭМ!$B$40:$B$783,T$437)+'СЕТ СН'!$F$16</f>
        <v>0</v>
      </c>
      <c r="U465" s="36">
        <f>SUMIFS(СВЦЭМ!$L$40:$L$783,СВЦЭМ!$A$40:$A$783,$A465,СВЦЭМ!$B$40:$B$783,U$437)+'СЕТ СН'!$F$16</f>
        <v>0</v>
      </c>
      <c r="V465" s="36">
        <f>SUMIFS(СВЦЭМ!$L$40:$L$783,СВЦЭМ!$A$40:$A$783,$A465,СВЦЭМ!$B$40:$B$783,V$437)+'СЕТ СН'!$F$16</f>
        <v>0</v>
      </c>
      <c r="W465" s="36">
        <f>SUMIFS(СВЦЭМ!$L$40:$L$783,СВЦЭМ!$A$40:$A$783,$A465,СВЦЭМ!$B$40:$B$783,W$437)+'СЕТ СН'!$F$16</f>
        <v>0</v>
      </c>
      <c r="X465" s="36">
        <f>SUMIFS(СВЦЭМ!$L$40:$L$783,СВЦЭМ!$A$40:$A$783,$A465,СВЦЭМ!$B$40:$B$783,X$437)+'СЕТ СН'!$F$16</f>
        <v>0</v>
      </c>
      <c r="Y465" s="36">
        <f>SUMIFS(СВЦЭМ!$L$40:$L$783,СВЦЭМ!$A$40:$A$783,$A465,СВЦЭМ!$B$40:$B$783,Y$437)+'СЕТ СН'!$F$16</f>
        <v>0</v>
      </c>
    </row>
    <row r="466" spans="1:26" ht="15.75" hidden="1" x14ac:dyDescent="0.2">
      <c r="A466" s="35">
        <f t="shared" si="12"/>
        <v>45502</v>
      </c>
      <c r="B466" s="36">
        <f>SUMIFS(СВЦЭМ!$L$40:$L$783,СВЦЭМ!$A$40:$A$783,$A466,СВЦЭМ!$B$40:$B$783,B$437)+'СЕТ СН'!$F$16</f>
        <v>0</v>
      </c>
      <c r="C466" s="36">
        <f>SUMIFS(СВЦЭМ!$L$40:$L$783,СВЦЭМ!$A$40:$A$783,$A466,СВЦЭМ!$B$40:$B$783,C$437)+'СЕТ СН'!$F$16</f>
        <v>0</v>
      </c>
      <c r="D466" s="36">
        <f>SUMIFS(СВЦЭМ!$L$40:$L$783,СВЦЭМ!$A$40:$A$783,$A466,СВЦЭМ!$B$40:$B$783,D$437)+'СЕТ СН'!$F$16</f>
        <v>0</v>
      </c>
      <c r="E466" s="36">
        <f>SUMIFS(СВЦЭМ!$L$40:$L$783,СВЦЭМ!$A$40:$A$783,$A466,СВЦЭМ!$B$40:$B$783,E$437)+'СЕТ СН'!$F$16</f>
        <v>0</v>
      </c>
      <c r="F466" s="36">
        <f>SUMIFS(СВЦЭМ!$L$40:$L$783,СВЦЭМ!$A$40:$A$783,$A466,СВЦЭМ!$B$40:$B$783,F$437)+'СЕТ СН'!$F$16</f>
        <v>0</v>
      </c>
      <c r="G466" s="36">
        <f>SUMIFS(СВЦЭМ!$L$40:$L$783,СВЦЭМ!$A$40:$A$783,$A466,СВЦЭМ!$B$40:$B$783,G$437)+'СЕТ СН'!$F$16</f>
        <v>0</v>
      </c>
      <c r="H466" s="36">
        <f>SUMIFS(СВЦЭМ!$L$40:$L$783,СВЦЭМ!$A$40:$A$783,$A466,СВЦЭМ!$B$40:$B$783,H$437)+'СЕТ СН'!$F$16</f>
        <v>0</v>
      </c>
      <c r="I466" s="36">
        <f>SUMIFS(СВЦЭМ!$L$40:$L$783,СВЦЭМ!$A$40:$A$783,$A466,СВЦЭМ!$B$40:$B$783,I$437)+'СЕТ СН'!$F$16</f>
        <v>0</v>
      </c>
      <c r="J466" s="36">
        <f>SUMIFS(СВЦЭМ!$L$40:$L$783,СВЦЭМ!$A$40:$A$783,$A466,СВЦЭМ!$B$40:$B$783,J$437)+'СЕТ СН'!$F$16</f>
        <v>0</v>
      </c>
      <c r="K466" s="36">
        <f>SUMIFS(СВЦЭМ!$L$40:$L$783,СВЦЭМ!$A$40:$A$783,$A466,СВЦЭМ!$B$40:$B$783,K$437)+'СЕТ СН'!$F$16</f>
        <v>0</v>
      </c>
      <c r="L466" s="36">
        <f>SUMIFS(СВЦЭМ!$L$40:$L$783,СВЦЭМ!$A$40:$A$783,$A466,СВЦЭМ!$B$40:$B$783,L$437)+'СЕТ СН'!$F$16</f>
        <v>0</v>
      </c>
      <c r="M466" s="36">
        <f>SUMIFS(СВЦЭМ!$L$40:$L$783,СВЦЭМ!$A$40:$A$783,$A466,СВЦЭМ!$B$40:$B$783,M$437)+'СЕТ СН'!$F$16</f>
        <v>0</v>
      </c>
      <c r="N466" s="36">
        <f>SUMIFS(СВЦЭМ!$L$40:$L$783,СВЦЭМ!$A$40:$A$783,$A466,СВЦЭМ!$B$40:$B$783,N$437)+'СЕТ СН'!$F$16</f>
        <v>0</v>
      </c>
      <c r="O466" s="36">
        <f>SUMIFS(СВЦЭМ!$L$40:$L$783,СВЦЭМ!$A$40:$A$783,$A466,СВЦЭМ!$B$40:$B$783,O$437)+'СЕТ СН'!$F$16</f>
        <v>0</v>
      </c>
      <c r="P466" s="36">
        <f>SUMIFS(СВЦЭМ!$L$40:$L$783,СВЦЭМ!$A$40:$A$783,$A466,СВЦЭМ!$B$40:$B$783,P$437)+'СЕТ СН'!$F$16</f>
        <v>0</v>
      </c>
      <c r="Q466" s="36">
        <f>SUMIFS(СВЦЭМ!$L$40:$L$783,СВЦЭМ!$A$40:$A$783,$A466,СВЦЭМ!$B$40:$B$783,Q$437)+'СЕТ СН'!$F$16</f>
        <v>0</v>
      </c>
      <c r="R466" s="36">
        <f>SUMIFS(СВЦЭМ!$L$40:$L$783,СВЦЭМ!$A$40:$A$783,$A466,СВЦЭМ!$B$40:$B$783,R$437)+'СЕТ СН'!$F$16</f>
        <v>0</v>
      </c>
      <c r="S466" s="36">
        <f>SUMIFS(СВЦЭМ!$L$40:$L$783,СВЦЭМ!$A$40:$A$783,$A466,СВЦЭМ!$B$40:$B$783,S$437)+'СЕТ СН'!$F$16</f>
        <v>0</v>
      </c>
      <c r="T466" s="36">
        <f>SUMIFS(СВЦЭМ!$L$40:$L$783,СВЦЭМ!$A$40:$A$783,$A466,СВЦЭМ!$B$40:$B$783,T$437)+'СЕТ СН'!$F$16</f>
        <v>0</v>
      </c>
      <c r="U466" s="36">
        <f>SUMIFS(СВЦЭМ!$L$40:$L$783,СВЦЭМ!$A$40:$A$783,$A466,СВЦЭМ!$B$40:$B$783,U$437)+'СЕТ СН'!$F$16</f>
        <v>0</v>
      </c>
      <c r="V466" s="36">
        <f>SUMIFS(СВЦЭМ!$L$40:$L$783,СВЦЭМ!$A$40:$A$783,$A466,СВЦЭМ!$B$40:$B$783,V$437)+'СЕТ СН'!$F$16</f>
        <v>0</v>
      </c>
      <c r="W466" s="36">
        <f>SUMIFS(СВЦЭМ!$L$40:$L$783,СВЦЭМ!$A$40:$A$783,$A466,СВЦЭМ!$B$40:$B$783,W$437)+'СЕТ СН'!$F$16</f>
        <v>0</v>
      </c>
      <c r="X466" s="36">
        <f>SUMIFS(СВЦЭМ!$L$40:$L$783,СВЦЭМ!$A$40:$A$783,$A466,СВЦЭМ!$B$40:$B$783,X$437)+'СЕТ СН'!$F$16</f>
        <v>0</v>
      </c>
      <c r="Y466" s="36">
        <f>SUMIFS(СВЦЭМ!$L$40:$L$783,СВЦЭМ!$A$40:$A$783,$A466,СВЦЭМ!$B$40:$B$783,Y$437)+'СЕТ СН'!$F$16</f>
        <v>0</v>
      </c>
    </row>
    <row r="467" spans="1:26" ht="15.75" hidden="1" x14ac:dyDescent="0.2">
      <c r="A467" s="35">
        <f t="shared" si="12"/>
        <v>45503</v>
      </c>
      <c r="B467" s="36">
        <f>SUMIFS(СВЦЭМ!$L$40:$L$783,СВЦЭМ!$A$40:$A$783,$A467,СВЦЭМ!$B$40:$B$783,B$437)+'СЕТ СН'!$F$16</f>
        <v>0</v>
      </c>
      <c r="C467" s="36">
        <f>SUMIFS(СВЦЭМ!$L$40:$L$783,СВЦЭМ!$A$40:$A$783,$A467,СВЦЭМ!$B$40:$B$783,C$437)+'СЕТ СН'!$F$16</f>
        <v>0</v>
      </c>
      <c r="D467" s="36">
        <f>SUMIFS(СВЦЭМ!$L$40:$L$783,СВЦЭМ!$A$40:$A$783,$A467,СВЦЭМ!$B$40:$B$783,D$437)+'СЕТ СН'!$F$16</f>
        <v>0</v>
      </c>
      <c r="E467" s="36">
        <f>SUMIFS(СВЦЭМ!$L$40:$L$783,СВЦЭМ!$A$40:$A$783,$A467,СВЦЭМ!$B$40:$B$783,E$437)+'СЕТ СН'!$F$16</f>
        <v>0</v>
      </c>
      <c r="F467" s="36">
        <f>SUMIFS(СВЦЭМ!$L$40:$L$783,СВЦЭМ!$A$40:$A$783,$A467,СВЦЭМ!$B$40:$B$783,F$437)+'СЕТ СН'!$F$16</f>
        <v>0</v>
      </c>
      <c r="G467" s="36">
        <f>SUMIFS(СВЦЭМ!$L$40:$L$783,СВЦЭМ!$A$40:$A$783,$A467,СВЦЭМ!$B$40:$B$783,G$437)+'СЕТ СН'!$F$16</f>
        <v>0</v>
      </c>
      <c r="H467" s="36">
        <f>SUMIFS(СВЦЭМ!$L$40:$L$783,СВЦЭМ!$A$40:$A$783,$A467,СВЦЭМ!$B$40:$B$783,H$437)+'СЕТ СН'!$F$16</f>
        <v>0</v>
      </c>
      <c r="I467" s="36">
        <f>SUMIFS(СВЦЭМ!$L$40:$L$783,СВЦЭМ!$A$40:$A$783,$A467,СВЦЭМ!$B$40:$B$783,I$437)+'СЕТ СН'!$F$16</f>
        <v>0</v>
      </c>
      <c r="J467" s="36">
        <f>SUMIFS(СВЦЭМ!$L$40:$L$783,СВЦЭМ!$A$40:$A$783,$A467,СВЦЭМ!$B$40:$B$783,J$437)+'СЕТ СН'!$F$16</f>
        <v>0</v>
      </c>
      <c r="K467" s="36">
        <f>SUMIFS(СВЦЭМ!$L$40:$L$783,СВЦЭМ!$A$40:$A$783,$A467,СВЦЭМ!$B$40:$B$783,K$437)+'СЕТ СН'!$F$16</f>
        <v>0</v>
      </c>
      <c r="L467" s="36">
        <f>SUMIFS(СВЦЭМ!$L$40:$L$783,СВЦЭМ!$A$40:$A$783,$A467,СВЦЭМ!$B$40:$B$783,L$437)+'СЕТ СН'!$F$16</f>
        <v>0</v>
      </c>
      <c r="M467" s="36">
        <f>SUMIFS(СВЦЭМ!$L$40:$L$783,СВЦЭМ!$A$40:$A$783,$A467,СВЦЭМ!$B$40:$B$783,M$437)+'СЕТ СН'!$F$16</f>
        <v>0</v>
      </c>
      <c r="N467" s="36">
        <f>SUMIFS(СВЦЭМ!$L$40:$L$783,СВЦЭМ!$A$40:$A$783,$A467,СВЦЭМ!$B$40:$B$783,N$437)+'СЕТ СН'!$F$16</f>
        <v>0</v>
      </c>
      <c r="O467" s="36">
        <f>SUMIFS(СВЦЭМ!$L$40:$L$783,СВЦЭМ!$A$40:$A$783,$A467,СВЦЭМ!$B$40:$B$783,O$437)+'СЕТ СН'!$F$16</f>
        <v>0</v>
      </c>
      <c r="P467" s="36">
        <f>SUMIFS(СВЦЭМ!$L$40:$L$783,СВЦЭМ!$A$40:$A$783,$A467,СВЦЭМ!$B$40:$B$783,P$437)+'СЕТ СН'!$F$16</f>
        <v>0</v>
      </c>
      <c r="Q467" s="36">
        <f>SUMIFS(СВЦЭМ!$L$40:$L$783,СВЦЭМ!$A$40:$A$783,$A467,СВЦЭМ!$B$40:$B$783,Q$437)+'СЕТ СН'!$F$16</f>
        <v>0</v>
      </c>
      <c r="R467" s="36">
        <f>SUMIFS(СВЦЭМ!$L$40:$L$783,СВЦЭМ!$A$40:$A$783,$A467,СВЦЭМ!$B$40:$B$783,R$437)+'СЕТ СН'!$F$16</f>
        <v>0</v>
      </c>
      <c r="S467" s="36">
        <f>SUMIFS(СВЦЭМ!$L$40:$L$783,СВЦЭМ!$A$40:$A$783,$A467,СВЦЭМ!$B$40:$B$783,S$437)+'СЕТ СН'!$F$16</f>
        <v>0</v>
      </c>
      <c r="T467" s="36">
        <f>SUMIFS(СВЦЭМ!$L$40:$L$783,СВЦЭМ!$A$40:$A$783,$A467,СВЦЭМ!$B$40:$B$783,T$437)+'СЕТ СН'!$F$16</f>
        <v>0</v>
      </c>
      <c r="U467" s="36">
        <f>SUMIFS(СВЦЭМ!$L$40:$L$783,СВЦЭМ!$A$40:$A$783,$A467,СВЦЭМ!$B$40:$B$783,U$437)+'СЕТ СН'!$F$16</f>
        <v>0</v>
      </c>
      <c r="V467" s="36">
        <f>SUMIFS(СВЦЭМ!$L$40:$L$783,СВЦЭМ!$A$40:$A$783,$A467,СВЦЭМ!$B$40:$B$783,V$437)+'СЕТ СН'!$F$16</f>
        <v>0</v>
      </c>
      <c r="W467" s="36">
        <f>SUMIFS(СВЦЭМ!$L$40:$L$783,СВЦЭМ!$A$40:$A$783,$A467,СВЦЭМ!$B$40:$B$783,W$437)+'СЕТ СН'!$F$16</f>
        <v>0</v>
      </c>
      <c r="X467" s="36">
        <f>SUMIFS(СВЦЭМ!$L$40:$L$783,СВЦЭМ!$A$40:$A$783,$A467,СВЦЭМ!$B$40:$B$783,X$437)+'СЕТ СН'!$F$16</f>
        <v>0</v>
      </c>
      <c r="Y467" s="36">
        <f>SUMIFS(СВЦЭМ!$L$40:$L$783,СВЦЭМ!$A$40:$A$783,$A467,СВЦЭМ!$B$40:$B$783,Y$437)+'СЕТ СН'!$F$16</f>
        <v>0</v>
      </c>
    </row>
    <row r="468" spans="1:26" ht="15.75" hidden="1" x14ac:dyDescent="0.2">
      <c r="A468" s="35">
        <f t="shared" si="12"/>
        <v>45504</v>
      </c>
      <c r="B468" s="36">
        <f>SUMIFS(СВЦЭМ!$L$40:$L$783,СВЦЭМ!$A$40:$A$783,$A468,СВЦЭМ!$B$40:$B$783,B$437)+'СЕТ СН'!$F$16</f>
        <v>0</v>
      </c>
      <c r="C468" s="36">
        <f>SUMIFS(СВЦЭМ!$L$40:$L$783,СВЦЭМ!$A$40:$A$783,$A468,СВЦЭМ!$B$40:$B$783,C$437)+'СЕТ СН'!$F$16</f>
        <v>0</v>
      </c>
      <c r="D468" s="36">
        <f>SUMIFS(СВЦЭМ!$L$40:$L$783,СВЦЭМ!$A$40:$A$783,$A468,СВЦЭМ!$B$40:$B$783,D$437)+'СЕТ СН'!$F$16</f>
        <v>0</v>
      </c>
      <c r="E468" s="36">
        <f>SUMIFS(СВЦЭМ!$L$40:$L$783,СВЦЭМ!$A$40:$A$783,$A468,СВЦЭМ!$B$40:$B$783,E$437)+'СЕТ СН'!$F$16</f>
        <v>0</v>
      </c>
      <c r="F468" s="36">
        <f>SUMIFS(СВЦЭМ!$L$40:$L$783,СВЦЭМ!$A$40:$A$783,$A468,СВЦЭМ!$B$40:$B$783,F$437)+'СЕТ СН'!$F$16</f>
        <v>0</v>
      </c>
      <c r="G468" s="36">
        <f>SUMIFS(СВЦЭМ!$L$40:$L$783,СВЦЭМ!$A$40:$A$783,$A468,СВЦЭМ!$B$40:$B$783,G$437)+'СЕТ СН'!$F$16</f>
        <v>0</v>
      </c>
      <c r="H468" s="36">
        <f>SUMIFS(СВЦЭМ!$L$40:$L$783,СВЦЭМ!$A$40:$A$783,$A468,СВЦЭМ!$B$40:$B$783,H$437)+'СЕТ СН'!$F$16</f>
        <v>0</v>
      </c>
      <c r="I468" s="36">
        <f>SUMIFS(СВЦЭМ!$L$40:$L$783,СВЦЭМ!$A$40:$A$783,$A468,СВЦЭМ!$B$40:$B$783,I$437)+'СЕТ СН'!$F$16</f>
        <v>0</v>
      </c>
      <c r="J468" s="36">
        <f>SUMIFS(СВЦЭМ!$L$40:$L$783,СВЦЭМ!$A$40:$A$783,$A468,СВЦЭМ!$B$40:$B$783,J$437)+'СЕТ СН'!$F$16</f>
        <v>0</v>
      </c>
      <c r="K468" s="36">
        <f>SUMIFS(СВЦЭМ!$L$40:$L$783,СВЦЭМ!$A$40:$A$783,$A468,СВЦЭМ!$B$40:$B$783,K$437)+'СЕТ СН'!$F$16</f>
        <v>0</v>
      </c>
      <c r="L468" s="36">
        <f>SUMIFS(СВЦЭМ!$L$40:$L$783,СВЦЭМ!$A$40:$A$783,$A468,СВЦЭМ!$B$40:$B$783,L$437)+'СЕТ СН'!$F$16</f>
        <v>0</v>
      </c>
      <c r="M468" s="36">
        <f>SUMIFS(СВЦЭМ!$L$40:$L$783,СВЦЭМ!$A$40:$A$783,$A468,СВЦЭМ!$B$40:$B$783,M$437)+'СЕТ СН'!$F$16</f>
        <v>0</v>
      </c>
      <c r="N468" s="36">
        <f>SUMIFS(СВЦЭМ!$L$40:$L$783,СВЦЭМ!$A$40:$A$783,$A468,СВЦЭМ!$B$40:$B$783,N$437)+'СЕТ СН'!$F$16</f>
        <v>0</v>
      </c>
      <c r="O468" s="36">
        <f>SUMIFS(СВЦЭМ!$L$40:$L$783,СВЦЭМ!$A$40:$A$783,$A468,СВЦЭМ!$B$40:$B$783,O$437)+'СЕТ СН'!$F$16</f>
        <v>0</v>
      </c>
      <c r="P468" s="36">
        <f>SUMIFS(СВЦЭМ!$L$40:$L$783,СВЦЭМ!$A$40:$A$783,$A468,СВЦЭМ!$B$40:$B$783,P$437)+'СЕТ СН'!$F$16</f>
        <v>0</v>
      </c>
      <c r="Q468" s="36">
        <f>SUMIFS(СВЦЭМ!$L$40:$L$783,СВЦЭМ!$A$40:$A$783,$A468,СВЦЭМ!$B$40:$B$783,Q$437)+'СЕТ СН'!$F$16</f>
        <v>0</v>
      </c>
      <c r="R468" s="36">
        <f>SUMIFS(СВЦЭМ!$L$40:$L$783,СВЦЭМ!$A$40:$A$783,$A468,СВЦЭМ!$B$40:$B$783,R$437)+'СЕТ СН'!$F$16</f>
        <v>0</v>
      </c>
      <c r="S468" s="36">
        <f>SUMIFS(СВЦЭМ!$L$40:$L$783,СВЦЭМ!$A$40:$A$783,$A468,СВЦЭМ!$B$40:$B$783,S$437)+'СЕТ СН'!$F$16</f>
        <v>0</v>
      </c>
      <c r="T468" s="36">
        <f>SUMIFS(СВЦЭМ!$L$40:$L$783,СВЦЭМ!$A$40:$A$783,$A468,СВЦЭМ!$B$40:$B$783,T$437)+'СЕТ СН'!$F$16</f>
        <v>0</v>
      </c>
      <c r="U468" s="36">
        <f>SUMIFS(СВЦЭМ!$L$40:$L$783,СВЦЭМ!$A$40:$A$783,$A468,СВЦЭМ!$B$40:$B$783,U$437)+'СЕТ СН'!$F$16</f>
        <v>0</v>
      </c>
      <c r="V468" s="36">
        <f>SUMIFS(СВЦЭМ!$L$40:$L$783,СВЦЭМ!$A$40:$A$783,$A468,СВЦЭМ!$B$40:$B$783,V$437)+'СЕТ СН'!$F$16</f>
        <v>0</v>
      </c>
      <c r="W468" s="36">
        <f>SUMIFS(СВЦЭМ!$L$40:$L$783,СВЦЭМ!$A$40:$A$783,$A468,СВЦЭМ!$B$40:$B$783,W$437)+'СЕТ СН'!$F$16</f>
        <v>0</v>
      </c>
      <c r="X468" s="36">
        <f>SUMIFS(СВЦЭМ!$L$40:$L$783,СВЦЭМ!$A$40:$A$783,$A468,СВЦЭМ!$B$40:$B$783,X$437)+'СЕТ СН'!$F$16</f>
        <v>0</v>
      </c>
      <c r="Y468" s="36">
        <f>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28.13264727</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7" t="s">
        <v>74</v>
      </c>
      <c r="B473" s="127"/>
      <c r="C473" s="127"/>
      <c r="D473" s="127"/>
      <c r="E473" s="127"/>
      <c r="F473" s="127"/>
      <c r="G473" s="127"/>
      <c r="H473" s="127"/>
      <c r="I473" s="127"/>
      <c r="J473" s="127"/>
      <c r="K473" s="127"/>
      <c r="L473" s="127"/>
      <c r="M473" s="127"/>
      <c r="N473" s="161">
        <f>СВЦЭМ!$D$12+'СЕТ СН'!$F$13</f>
        <v>755096.97656840517</v>
      </c>
      <c r="O473" s="162"/>
      <c r="P473" s="47"/>
      <c r="Q473" s="47"/>
      <c r="R473" s="47"/>
      <c r="S473" s="47"/>
      <c r="T473" s="47"/>
      <c r="U473" s="47"/>
      <c r="V473" s="47"/>
      <c r="W473" s="47"/>
      <c r="X473" s="47"/>
      <c r="Y473" s="47"/>
    </row>
    <row r="474" spans="1:26" ht="15.75" x14ac:dyDescent="0.2">
      <c r="A474" s="127"/>
      <c r="B474" s="127"/>
      <c r="C474" s="127"/>
      <c r="D474" s="127"/>
      <c r="E474" s="127"/>
      <c r="F474" s="127"/>
      <c r="G474" s="127"/>
      <c r="H474" s="127"/>
      <c r="I474" s="127"/>
      <c r="J474" s="127"/>
      <c r="K474" s="127"/>
      <c r="L474" s="127"/>
      <c r="M474" s="127"/>
      <c r="N474" s="163"/>
      <c r="O474" s="164"/>
      <c r="P474" s="47"/>
      <c r="Q474" s="47"/>
      <c r="R474" s="47"/>
      <c r="S474" s="47"/>
      <c r="T474" s="47"/>
      <c r="U474" s="47"/>
      <c r="V474" s="47"/>
      <c r="W474" s="47"/>
      <c r="X474" s="47"/>
      <c r="Y474" s="47"/>
    </row>
    <row r="475" spans="1:26" ht="15.75" x14ac:dyDescent="0.2">
      <c r="A475" s="127"/>
      <c r="B475" s="127"/>
      <c r="C475" s="127"/>
      <c r="D475" s="127"/>
      <c r="E475" s="127"/>
      <c r="F475" s="127"/>
      <c r="G475" s="127"/>
      <c r="H475" s="127"/>
      <c r="I475" s="127"/>
      <c r="J475" s="127"/>
      <c r="K475" s="127"/>
      <c r="L475" s="127"/>
      <c r="M475" s="127"/>
      <c r="N475" s="165"/>
      <c r="O475" s="166"/>
      <c r="P475" s="47"/>
      <c r="Q475" s="47"/>
      <c r="R475" s="47"/>
      <c r="S475" s="47"/>
      <c r="T475" s="47"/>
      <c r="U475" s="47"/>
      <c r="V475" s="47"/>
      <c r="W475" s="47"/>
      <c r="X475" s="47"/>
      <c r="Y475" s="47"/>
    </row>
    <row r="476" spans="1:26" ht="30" customHeight="1" x14ac:dyDescent="0.25"/>
    <row r="477" spans="1:26" ht="15.75" x14ac:dyDescent="0.25">
      <c r="A477" s="146" t="s">
        <v>135</v>
      </c>
      <c r="B477" s="147"/>
      <c r="C477" s="147"/>
      <c r="D477" s="147"/>
      <c r="E477" s="147"/>
      <c r="F477" s="147"/>
      <c r="G477" s="147"/>
      <c r="H477" s="147"/>
      <c r="I477" s="147"/>
      <c r="J477" s="147"/>
      <c r="K477" s="147"/>
      <c r="L477" s="147"/>
      <c r="M477" s="148"/>
      <c r="N477" s="128" t="s">
        <v>29</v>
      </c>
      <c r="O477" s="128"/>
      <c r="P477" s="128"/>
      <c r="Q477" s="128"/>
      <c r="R477" s="128"/>
      <c r="S477" s="128"/>
      <c r="T477" s="128"/>
      <c r="U477" s="128"/>
    </row>
    <row r="478" spans="1:26" ht="15.75" x14ac:dyDescent="0.25">
      <c r="A478" s="149"/>
      <c r="B478" s="150"/>
      <c r="C478" s="150"/>
      <c r="D478" s="150"/>
      <c r="E478" s="150"/>
      <c r="F478" s="150"/>
      <c r="G478" s="150"/>
      <c r="H478" s="150"/>
      <c r="I478" s="150"/>
      <c r="J478" s="150"/>
      <c r="K478" s="150"/>
      <c r="L478" s="150"/>
      <c r="M478" s="151"/>
      <c r="N478" s="129" t="s">
        <v>0</v>
      </c>
      <c r="O478" s="129"/>
      <c r="P478" s="129" t="s">
        <v>1</v>
      </c>
      <c r="Q478" s="129"/>
      <c r="R478" s="129" t="s">
        <v>2</v>
      </c>
      <c r="S478" s="129"/>
      <c r="T478" s="129" t="s">
        <v>3</v>
      </c>
      <c r="U478" s="129"/>
    </row>
    <row r="479" spans="1:26" ht="15.75" x14ac:dyDescent="0.25">
      <c r="A479" s="152"/>
      <c r="B479" s="153"/>
      <c r="C479" s="153"/>
      <c r="D479" s="153"/>
      <c r="E479" s="153"/>
      <c r="F479" s="153"/>
      <c r="G479" s="153"/>
      <c r="H479" s="153"/>
      <c r="I479" s="153"/>
      <c r="J479" s="153"/>
      <c r="K479" s="153"/>
      <c r="L479" s="153"/>
      <c r="M479" s="154"/>
      <c r="N479" s="145">
        <f>'СЕТ СН'!$F$7</f>
        <v>1915666.32</v>
      </c>
      <c r="O479" s="145"/>
      <c r="P479" s="145">
        <f>'СЕТ СН'!$G$7</f>
        <v>1821301.54</v>
      </c>
      <c r="Q479" s="145"/>
      <c r="R479" s="145">
        <f>'СЕТ СН'!$H$7</f>
        <v>2125144.23</v>
      </c>
      <c r="S479" s="145"/>
      <c r="T479" s="145">
        <f>'СЕТ СН'!$I$7</f>
        <v>2225103.54</v>
      </c>
      <c r="U479" s="145"/>
    </row>
    <row r="482" spans="1:25" ht="15.75" x14ac:dyDescent="0.25">
      <c r="A482" s="146" t="s">
        <v>136</v>
      </c>
      <c r="B482" s="147"/>
      <c r="C482" s="147"/>
      <c r="D482" s="147"/>
      <c r="E482" s="147"/>
      <c r="F482" s="147"/>
      <c r="G482" s="147"/>
      <c r="H482" s="147"/>
      <c r="I482" s="147"/>
      <c r="J482" s="147"/>
      <c r="K482" s="147"/>
      <c r="L482" s="147"/>
      <c r="M482" s="148"/>
      <c r="N482" s="92" t="s">
        <v>137</v>
      </c>
      <c r="O482" s="93"/>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29" t="s">
        <v>142</v>
      </c>
      <c r="O483" s="12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282975.71999999997</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70" zoomScaleNormal="70" zoomScaleSheetLayoutView="80" workbookViewId="0">
      <selection activeCell="O9" sqref="O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3222.24</v>
      </c>
      <c r="G5" s="103">
        <v>3811.94</v>
      </c>
      <c r="H5" s="103">
        <v>4438.3900000000003</v>
      </c>
      <c r="I5" s="103">
        <v>4720.3999999999996</v>
      </c>
    </row>
    <row r="6" spans="1:9" ht="60" x14ac:dyDescent="0.2">
      <c r="A6" s="53" t="s">
        <v>145</v>
      </c>
      <c r="B6" s="99" t="s">
        <v>157</v>
      </c>
      <c r="C6" s="54">
        <v>44896</v>
      </c>
      <c r="D6" s="54">
        <v>45291</v>
      </c>
      <c r="E6" s="52" t="s">
        <v>20</v>
      </c>
      <c r="F6" s="103">
        <v>245.13</v>
      </c>
      <c r="G6" s="103">
        <v>440.44</v>
      </c>
      <c r="H6" s="103">
        <v>496.47</v>
      </c>
      <c r="I6" s="103">
        <v>1091.3800000000001</v>
      </c>
    </row>
    <row r="7" spans="1:9" ht="60" x14ac:dyDescent="0.2">
      <c r="A7" s="53" t="s">
        <v>146</v>
      </c>
      <c r="B7" s="99" t="s">
        <v>157</v>
      </c>
      <c r="C7" s="54">
        <v>44896</v>
      </c>
      <c r="D7" s="54">
        <v>45291</v>
      </c>
      <c r="E7" s="52" t="s">
        <v>21</v>
      </c>
      <c r="F7" s="103">
        <v>1915666.32</v>
      </c>
      <c r="G7" s="103">
        <v>1821301.54</v>
      </c>
      <c r="H7" s="103">
        <v>2125144.23</v>
      </c>
      <c r="I7" s="103">
        <v>2225103.54</v>
      </c>
    </row>
    <row r="8" spans="1:9" ht="90" x14ac:dyDescent="0.2">
      <c r="A8" s="53" t="s">
        <v>141</v>
      </c>
      <c r="B8" s="91" t="s">
        <v>156</v>
      </c>
      <c r="C8" s="100">
        <v>45292</v>
      </c>
      <c r="D8" s="100">
        <v>45657</v>
      </c>
      <c r="E8" s="91" t="s">
        <v>140</v>
      </c>
      <c r="F8" s="104">
        <v>9.0999999999999998E-2</v>
      </c>
      <c r="G8" s="91"/>
      <c r="H8" s="91"/>
      <c r="I8" s="91"/>
    </row>
    <row r="9" spans="1:9" ht="75" x14ac:dyDescent="0.2">
      <c r="A9" s="53" t="s">
        <v>133</v>
      </c>
      <c r="B9" s="91" t="s">
        <v>138</v>
      </c>
      <c r="C9" s="54">
        <v>45474</v>
      </c>
      <c r="D9" s="54">
        <v>45504</v>
      </c>
      <c r="E9" s="91" t="s">
        <v>20</v>
      </c>
      <c r="F9" s="94" t="s">
        <v>159</v>
      </c>
      <c r="G9" s="91"/>
      <c r="H9" s="91"/>
      <c r="I9" s="91"/>
    </row>
    <row r="10" spans="1:9" ht="45" x14ac:dyDescent="0.2">
      <c r="A10" s="53" t="s">
        <v>139</v>
      </c>
      <c r="B10" s="91" t="s">
        <v>149</v>
      </c>
      <c r="C10" s="54">
        <v>44896</v>
      </c>
      <c r="D10" s="54">
        <v>45291</v>
      </c>
      <c r="E10" s="91" t="s">
        <v>21</v>
      </c>
      <c r="F10" s="103">
        <v>282975.71999999997</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5"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6" t="s">
        <v>84</v>
      </c>
      <c r="B4" s="177"/>
      <c r="C4" s="63"/>
      <c r="D4" s="64" t="s">
        <v>85</v>
      </c>
    </row>
    <row r="5" spans="1:4" ht="15" customHeight="1" x14ac:dyDescent="0.2">
      <c r="A5" s="179" t="s">
        <v>86</v>
      </c>
      <c r="B5" s="180"/>
      <c r="C5" s="65"/>
      <c r="D5" s="66" t="s">
        <v>87</v>
      </c>
    </row>
    <row r="6" spans="1:4" ht="15" customHeight="1" x14ac:dyDescent="0.2">
      <c r="A6" s="176" t="s">
        <v>88</v>
      </c>
      <c r="B6" s="177"/>
      <c r="C6" s="67"/>
      <c r="D6" s="64" t="s">
        <v>143</v>
      </c>
    </row>
    <row r="7" spans="1:4" ht="15" customHeight="1" x14ac:dyDescent="0.2">
      <c r="A7" s="176" t="s">
        <v>89</v>
      </c>
      <c r="B7" s="177"/>
      <c r="C7" s="67"/>
      <c r="D7" s="64" t="s">
        <v>160</v>
      </c>
    </row>
    <row r="8" spans="1:4" ht="15" customHeight="1" x14ac:dyDescent="0.2">
      <c r="A8" s="178" t="s">
        <v>90</v>
      </c>
      <c r="B8" s="178"/>
      <c r="C8" s="101"/>
      <c r="D8" s="68"/>
    </row>
    <row r="9" spans="1:4" ht="15" customHeight="1" x14ac:dyDescent="0.2">
      <c r="A9" s="69" t="s">
        <v>91</v>
      </c>
      <c r="B9" s="70"/>
      <c r="C9" s="71"/>
      <c r="D9" s="72"/>
    </row>
    <row r="10" spans="1:4" ht="30" customHeight="1" x14ac:dyDescent="0.2">
      <c r="A10" s="170" t="s">
        <v>92</v>
      </c>
      <c r="B10" s="171"/>
      <c r="C10" s="73"/>
      <c r="D10" s="74">
        <v>4.81099985</v>
      </c>
    </row>
    <row r="11" spans="1:4" ht="66" customHeight="1" x14ac:dyDescent="0.2">
      <c r="A11" s="170" t="s">
        <v>93</v>
      </c>
      <c r="B11" s="171"/>
      <c r="C11" s="73"/>
      <c r="D11" s="74">
        <v>1624.3638285300001</v>
      </c>
    </row>
    <row r="12" spans="1:4" ht="30" customHeight="1" x14ac:dyDescent="0.2">
      <c r="A12" s="170" t="s">
        <v>94</v>
      </c>
      <c r="B12" s="171"/>
      <c r="C12" s="73"/>
      <c r="D12" s="75">
        <v>755096.97656840517</v>
      </c>
    </row>
    <row r="13" spans="1:4" ht="30" customHeight="1" x14ac:dyDescent="0.2">
      <c r="A13" s="170" t="s">
        <v>95</v>
      </c>
      <c r="B13" s="171"/>
      <c r="C13" s="73"/>
      <c r="D13" s="76"/>
    </row>
    <row r="14" spans="1:4" ht="15" customHeight="1" x14ac:dyDescent="0.2">
      <c r="A14" s="174" t="s">
        <v>96</v>
      </c>
      <c r="B14" s="175"/>
      <c r="C14" s="73"/>
      <c r="D14" s="74">
        <v>1825.8560172099999</v>
      </c>
    </row>
    <row r="15" spans="1:4" ht="15" customHeight="1" x14ac:dyDescent="0.2">
      <c r="A15" s="174" t="s">
        <v>97</v>
      </c>
      <c r="B15" s="175"/>
      <c r="C15" s="73"/>
      <c r="D15" s="74">
        <v>2592.2539740299999</v>
      </c>
    </row>
    <row r="16" spans="1:4" ht="15" customHeight="1" x14ac:dyDescent="0.2">
      <c r="A16" s="174" t="s">
        <v>98</v>
      </c>
      <c r="B16" s="175"/>
      <c r="C16" s="73"/>
      <c r="D16" s="74">
        <v>3945.3947834199998</v>
      </c>
    </row>
    <row r="17" spans="1:4" ht="15" customHeight="1" x14ac:dyDescent="0.2">
      <c r="A17" s="174" t="s">
        <v>99</v>
      </c>
      <c r="B17" s="175"/>
      <c r="C17" s="73"/>
      <c r="D17" s="74">
        <v>3160.2355069300002</v>
      </c>
    </row>
    <row r="18" spans="1:4" ht="52.5" customHeight="1" x14ac:dyDescent="0.2">
      <c r="A18" s="170" t="s">
        <v>100</v>
      </c>
      <c r="B18" s="171"/>
      <c r="C18" s="73"/>
      <c r="D18" s="74">
        <v>28.13264727</v>
      </c>
    </row>
    <row r="19" spans="1:4" ht="52.5" customHeight="1" x14ac:dyDescent="0.25">
      <c r="A19" s="170" t="s">
        <v>150</v>
      </c>
      <c r="B19" s="171"/>
      <c r="C19" s="81"/>
      <c r="D19" s="74">
        <v>1587.7810968900001</v>
      </c>
    </row>
    <row r="20" spans="1:4" ht="52.5" customHeight="1" x14ac:dyDescent="0.25">
      <c r="A20" s="170" t="s">
        <v>151</v>
      </c>
      <c r="B20" s="171"/>
      <c r="C20" s="81"/>
      <c r="D20" s="102"/>
    </row>
    <row r="21" spans="1:4" ht="52.5" customHeight="1" x14ac:dyDescent="0.25">
      <c r="A21" s="174" t="s">
        <v>152</v>
      </c>
      <c r="B21" s="175"/>
      <c r="C21" s="81"/>
      <c r="D21" s="74">
        <v>1788.44873448</v>
      </c>
    </row>
    <row r="22" spans="1:4" ht="52.5" customHeight="1" x14ac:dyDescent="0.25">
      <c r="A22" s="174" t="s">
        <v>153</v>
      </c>
      <c r="B22" s="175"/>
      <c r="C22" s="81"/>
      <c r="D22" s="74">
        <v>1492.23447844</v>
      </c>
    </row>
    <row r="23" spans="1:4" ht="52.5" customHeight="1" x14ac:dyDescent="0.25">
      <c r="A23" s="174" t="s">
        <v>154</v>
      </c>
      <c r="B23" s="175"/>
      <c r="C23" s="81"/>
      <c r="D23" s="74">
        <v>1461.82584739</v>
      </c>
    </row>
    <row r="24" spans="1:4" ht="52.5" customHeight="1" x14ac:dyDescent="0.25">
      <c r="A24" s="174" t="s">
        <v>155</v>
      </c>
      <c r="B24" s="175"/>
      <c r="C24" s="81"/>
      <c r="D24" s="74">
        <v>1479.4038296900001</v>
      </c>
    </row>
    <row r="25" spans="1:4" ht="15" customHeight="1" x14ac:dyDescent="0.2">
      <c r="A25" s="69" t="s">
        <v>101</v>
      </c>
      <c r="B25" s="70"/>
      <c r="C25" s="77"/>
      <c r="D25" s="78"/>
    </row>
    <row r="26" spans="1:4" ht="30" customHeight="1" x14ac:dyDescent="0.2">
      <c r="A26" s="170" t="s">
        <v>102</v>
      </c>
      <c r="B26" s="171"/>
      <c r="C26" s="73"/>
      <c r="D26" s="79">
        <v>7539.7860000000001</v>
      </c>
    </row>
    <row r="27" spans="1:4" ht="30" customHeight="1" x14ac:dyDescent="0.2">
      <c r="A27" s="170" t="s">
        <v>103</v>
      </c>
      <c r="B27" s="171"/>
      <c r="C27" s="80"/>
      <c r="D27" s="79">
        <v>10.584</v>
      </c>
    </row>
    <row r="28" spans="1:4" ht="15" customHeight="1" x14ac:dyDescent="0.2">
      <c r="A28" s="69" t="s">
        <v>104</v>
      </c>
      <c r="B28" s="70"/>
      <c r="C28" s="77"/>
      <c r="D28" s="78"/>
    </row>
    <row r="29" spans="1:4" ht="15" customHeight="1" x14ac:dyDescent="0.25">
      <c r="A29" s="170" t="s">
        <v>105</v>
      </c>
      <c r="B29" s="171"/>
      <c r="C29" s="81"/>
      <c r="D29" s="76"/>
    </row>
    <row r="30" spans="1:4" ht="15" customHeight="1" x14ac:dyDescent="0.25">
      <c r="A30" s="174" t="s">
        <v>96</v>
      </c>
      <c r="B30" s="175"/>
      <c r="C30" s="81"/>
      <c r="D30" s="82">
        <v>0</v>
      </c>
    </row>
    <row r="31" spans="1:4" ht="15" customHeight="1" x14ac:dyDescent="0.25">
      <c r="A31" s="174" t="s">
        <v>97</v>
      </c>
      <c r="B31" s="175"/>
      <c r="C31" s="81"/>
      <c r="D31" s="82">
        <v>1.409075074837E-3</v>
      </c>
    </row>
    <row r="32" spans="1:4" ht="15" customHeight="1" x14ac:dyDescent="0.25">
      <c r="A32" s="174" t="s">
        <v>98</v>
      </c>
      <c r="B32" s="175"/>
      <c r="C32" s="81"/>
      <c r="D32" s="82">
        <v>3.241050482913E-3</v>
      </c>
    </row>
    <row r="33" spans="1:6" ht="15" customHeight="1" x14ac:dyDescent="0.25">
      <c r="A33" s="174" t="s">
        <v>99</v>
      </c>
      <c r="B33" s="175"/>
      <c r="C33" s="81"/>
      <c r="D33" s="82">
        <v>2.178135870486E-3</v>
      </c>
    </row>
    <row r="35" spans="1:6" x14ac:dyDescent="0.2">
      <c r="A35" s="58" t="s">
        <v>106</v>
      </c>
      <c r="B35" s="59"/>
      <c r="C35" s="59"/>
      <c r="D35" s="56"/>
      <c r="E35" s="56"/>
      <c r="F35" s="60"/>
    </row>
    <row r="36" spans="1:6" ht="280.5" customHeight="1" x14ac:dyDescent="0.2">
      <c r="A36" s="172" t="s">
        <v>7</v>
      </c>
      <c r="B36" s="172" t="s">
        <v>107</v>
      </c>
      <c r="C36" s="57" t="s">
        <v>108</v>
      </c>
      <c r="D36" s="57" t="s">
        <v>109</v>
      </c>
      <c r="E36" s="57" t="s">
        <v>110</v>
      </c>
      <c r="F36" s="57" t="s">
        <v>111</v>
      </c>
    </row>
    <row r="37" spans="1:6" x14ac:dyDescent="0.2">
      <c r="A37" s="173"/>
      <c r="B37" s="173"/>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1585.30657303</v>
      </c>
      <c r="D39" s="84">
        <v>1548.0774557699999</v>
      </c>
      <c r="E39" s="84">
        <v>198.17626801</v>
      </c>
      <c r="F39" s="84">
        <v>198.17626801</v>
      </c>
    </row>
    <row r="40" spans="1:6" ht="12.75" customHeight="1" x14ac:dyDescent="0.2">
      <c r="A40" s="83" t="s">
        <v>161</v>
      </c>
      <c r="B40" s="83">
        <v>2</v>
      </c>
      <c r="C40" s="84">
        <v>1683.71970799</v>
      </c>
      <c r="D40" s="84">
        <v>1648.44739486</v>
      </c>
      <c r="E40" s="84">
        <v>211.02506951999999</v>
      </c>
      <c r="F40" s="84">
        <v>211.02506951999999</v>
      </c>
    </row>
    <row r="41" spans="1:6" ht="12.75" customHeight="1" x14ac:dyDescent="0.2">
      <c r="A41" s="83" t="s">
        <v>161</v>
      </c>
      <c r="B41" s="83">
        <v>3</v>
      </c>
      <c r="C41" s="84">
        <v>1767.36511548</v>
      </c>
      <c r="D41" s="84">
        <v>1728.88164497</v>
      </c>
      <c r="E41" s="84">
        <v>221.32181496999999</v>
      </c>
      <c r="F41" s="84">
        <v>221.32181496999999</v>
      </c>
    </row>
    <row r="42" spans="1:6" ht="12.75" customHeight="1" x14ac:dyDescent="0.2">
      <c r="A42" s="83" t="s">
        <v>161</v>
      </c>
      <c r="B42" s="83">
        <v>4</v>
      </c>
      <c r="C42" s="84">
        <v>1786.40357543</v>
      </c>
      <c r="D42" s="84">
        <v>1748.33616471</v>
      </c>
      <c r="E42" s="84">
        <v>223.81227441999999</v>
      </c>
      <c r="F42" s="84">
        <v>223.81227441999999</v>
      </c>
    </row>
    <row r="43" spans="1:6" ht="12.75" customHeight="1" x14ac:dyDescent="0.2">
      <c r="A43" s="83" t="s">
        <v>161</v>
      </c>
      <c r="B43" s="83">
        <v>5</v>
      </c>
      <c r="C43" s="84">
        <v>1793.5753077899999</v>
      </c>
      <c r="D43" s="84">
        <v>1755.31290302</v>
      </c>
      <c r="E43" s="84">
        <v>224.70539765999999</v>
      </c>
      <c r="F43" s="84">
        <v>224.70539765999999</v>
      </c>
    </row>
    <row r="44" spans="1:6" ht="12.75" customHeight="1" x14ac:dyDescent="0.2">
      <c r="A44" s="83" t="s">
        <v>161</v>
      </c>
      <c r="B44" s="83">
        <v>6</v>
      </c>
      <c r="C44" s="84">
        <v>1786.93768811</v>
      </c>
      <c r="D44" s="84">
        <v>1746.84995284</v>
      </c>
      <c r="E44" s="84">
        <v>223.62201784000001</v>
      </c>
      <c r="F44" s="84">
        <v>223.62201784000001</v>
      </c>
    </row>
    <row r="45" spans="1:6" ht="12.75" customHeight="1" x14ac:dyDescent="0.2">
      <c r="A45" s="83" t="s">
        <v>161</v>
      </c>
      <c r="B45" s="83">
        <v>7</v>
      </c>
      <c r="C45" s="84">
        <v>1700.04121052</v>
      </c>
      <c r="D45" s="84">
        <v>1660.6145757700001</v>
      </c>
      <c r="E45" s="84">
        <v>212.58264437</v>
      </c>
      <c r="F45" s="84">
        <v>212.58264437</v>
      </c>
    </row>
    <row r="46" spans="1:6" ht="12.75" customHeight="1" x14ac:dyDescent="0.2">
      <c r="A46" s="83" t="s">
        <v>161</v>
      </c>
      <c r="B46" s="83">
        <v>8</v>
      </c>
      <c r="C46" s="84">
        <v>1584.0206383300001</v>
      </c>
      <c r="D46" s="84">
        <v>1544.8198196200001</v>
      </c>
      <c r="E46" s="84">
        <v>197.75924354</v>
      </c>
      <c r="F46" s="84">
        <v>197.75924354</v>
      </c>
    </row>
    <row r="47" spans="1:6" ht="12.75" customHeight="1" x14ac:dyDescent="0.2">
      <c r="A47" s="83" t="s">
        <v>161</v>
      </c>
      <c r="B47" s="83">
        <v>9</v>
      </c>
      <c r="C47" s="84">
        <v>1482.3401624000001</v>
      </c>
      <c r="D47" s="84">
        <v>1446.73113319</v>
      </c>
      <c r="E47" s="84">
        <v>185.20247531999999</v>
      </c>
      <c r="F47" s="84">
        <v>185.20247531999999</v>
      </c>
    </row>
    <row r="48" spans="1:6" ht="12.75" customHeight="1" x14ac:dyDescent="0.2">
      <c r="A48" s="83" t="s">
        <v>161</v>
      </c>
      <c r="B48" s="83">
        <v>10</v>
      </c>
      <c r="C48" s="84">
        <v>1424.52766683</v>
      </c>
      <c r="D48" s="84">
        <v>1389.05703174</v>
      </c>
      <c r="E48" s="84">
        <v>177.81935754</v>
      </c>
      <c r="F48" s="84">
        <v>177.81935754</v>
      </c>
    </row>
    <row r="49" spans="1:6" ht="12.75" customHeight="1" x14ac:dyDescent="0.2">
      <c r="A49" s="83" t="s">
        <v>161</v>
      </c>
      <c r="B49" s="83">
        <v>11</v>
      </c>
      <c r="C49" s="84">
        <v>1402.5961937899999</v>
      </c>
      <c r="D49" s="84">
        <v>1367.1427109199999</v>
      </c>
      <c r="E49" s="84">
        <v>175.01400803999999</v>
      </c>
      <c r="F49" s="84">
        <v>175.01400803999999</v>
      </c>
    </row>
    <row r="50" spans="1:6" ht="12.75" customHeight="1" x14ac:dyDescent="0.2">
      <c r="A50" s="83" t="s">
        <v>161</v>
      </c>
      <c r="B50" s="83">
        <v>12</v>
      </c>
      <c r="C50" s="84">
        <v>1423.9821280399999</v>
      </c>
      <c r="D50" s="84">
        <v>1389.40868845</v>
      </c>
      <c r="E50" s="84">
        <v>177.86437466999999</v>
      </c>
      <c r="F50" s="84">
        <v>177.86437466999999</v>
      </c>
    </row>
    <row r="51" spans="1:6" ht="12.75" customHeight="1" x14ac:dyDescent="0.2">
      <c r="A51" s="83" t="s">
        <v>161</v>
      </c>
      <c r="B51" s="83">
        <v>13</v>
      </c>
      <c r="C51" s="84">
        <v>1412.83303817</v>
      </c>
      <c r="D51" s="84">
        <v>1376.9542257600001</v>
      </c>
      <c r="E51" s="84">
        <v>176.27002361000001</v>
      </c>
      <c r="F51" s="84">
        <v>176.27002361000001</v>
      </c>
    </row>
    <row r="52" spans="1:6" ht="12.75" customHeight="1" x14ac:dyDescent="0.2">
      <c r="A52" s="83" t="s">
        <v>161</v>
      </c>
      <c r="B52" s="83">
        <v>14</v>
      </c>
      <c r="C52" s="84">
        <v>1418.6907937200001</v>
      </c>
      <c r="D52" s="84">
        <v>1382.4540105999999</v>
      </c>
      <c r="E52" s="84">
        <v>176.97407548999999</v>
      </c>
      <c r="F52" s="84">
        <v>176.97407548999999</v>
      </c>
    </row>
    <row r="53" spans="1:6" ht="12.75" customHeight="1" x14ac:dyDescent="0.2">
      <c r="A53" s="83" t="s">
        <v>161</v>
      </c>
      <c r="B53" s="83">
        <v>15</v>
      </c>
      <c r="C53" s="84">
        <v>1421.98305792</v>
      </c>
      <c r="D53" s="84">
        <v>1383.3466520500001</v>
      </c>
      <c r="E53" s="84">
        <v>177.08834648000001</v>
      </c>
      <c r="F53" s="84">
        <v>177.08834648000001</v>
      </c>
    </row>
    <row r="54" spans="1:6" ht="12.75" customHeight="1" x14ac:dyDescent="0.2">
      <c r="A54" s="83" t="s">
        <v>161</v>
      </c>
      <c r="B54" s="83">
        <v>16</v>
      </c>
      <c r="C54" s="84">
        <v>1419.37620612</v>
      </c>
      <c r="D54" s="84">
        <v>1383.99144366</v>
      </c>
      <c r="E54" s="84">
        <v>177.17088912</v>
      </c>
      <c r="F54" s="84">
        <v>177.17088912</v>
      </c>
    </row>
    <row r="55" spans="1:6" ht="12.75" customHeight="1" x14ac:dyDescent="0.2">
      <c r="A55" s="83" t="s">
        <v>161</v>
      </c>
      <c r="B55" s="83">
        <v>17</v>
      </c>
      <c r="C55" s="84">
        <v>1425.2854058099999</v>
      </c>
      <c r="D55" s="84">
        <v>1387.0019137300001</v>
      </c>
      <c r="E55" s="84">
        <v>177.55627276000001</v>
      </c>
      <c r="F55" s="84">
        <v>177.55627276000001</v>
      </c>
    </row>
    <row r="56" spans="1:6" ht="12.75" customHeight="1" x14ac:dyDescent="0.2">
      <c r="A56" s="83" t="s">
        <v>161</v>
      </c>
      <c r="B56" s="83">
        <v>18</v>
      </c>
      <c r="C56" s="84">
        <v>1433.3684452499999</v>
      </c>
      <c r="D56" s="84">
        <v>1394.82201637</v>
      </c>
      <c r="E56" s="84">
        <v>178.55735881000001</v>
      </c>
      <c r="F56" s="84">
        <v>178.55735881000001</v>
      </c>
    </row>
    <row r="57" spans="1:6" ht="12.75" customHeight="1" x14ac:dyDescent="0.2">
      <c r="A57" s="83" t="s">
        <v>161</v>
      </c>
      <c r="B57" s="83">
        <v>19</v>
      </c>
      <c r="C57" s="84">
        <v>1433.29296161</v>
      </c>
      <c r="D57" s="84">
        <v>1395.2058300599999</v>
      </c>
      <c r="E57" s="84">
        <v>178.60649251000001</v>
      </c>
      <c r="F57" s="84">
        <v>178.60649251000001</v>
      </c>
    </row>
    <row r="58" spans="1:6" ht="12.75" customHeight="1" x14ac:dyDescent="0.2">
      <c r="A58" s="83" t="s">
        <v>161</v>
      </c>
      <c r="B58" s="83">
        <v>20</v>
      </c>
      <c r="C58" s="84">
        <v>1426.3253292300001</v>
      </c>
      <c r="D58" s="84">
        <v>1394.61911758</v>
      </c>
      <c r="E58" s="84">
        <v>178.53138483999999</v>
      </c>
      <c r="F58" s="84">
        <v>178.53138483999999</v>
      </c>
    </row>
    <row r="59" spans="1:6" ht="12.75" customHeight="1" x14ac:dyDescent="0.2">
      <c r="A59" s="83" t="s">
        <v>161</v>
      </c>
      <c r="B59" s="83">
        <v>21</v>
      </c>
      <c r="C59" s="84">
        <v>1438.3309207299999</v>
      </c>
      <c r="D59" s="84">
        <v>1401.8978018400001</v>
      </c>
      <c r="E59" s="84">
        <v>179.46316153000001</v>
      </c>
      <c r="F59" s="84">
        <v>179.46316153000001</v>
      </c>
    </row>
    <row r="60" spans="1:6" ht="12.75" customHeight="1" x14ac:dyDescent="0.2">
      <c r="A60" s="83" t="s">
        <v>161</v>
      </c>
      <c r="B60" s="83">
        <v>22</v>
      </c>
      <c r="C60" s="84">
        <v>1409.4109643899999</v>
      </c>
      <c r="D60" s="84">
        <v>1373.32172926</v>
      </c>
      <c r="E60" s="84">
        <v>175.80501161000001</v>
      </c>
      <c r="F60" s="84">
        <v>175.80501161000001</v>
      </c>
    </row>
    <row r="61" spans="1:6" ht="12.75" customHeight="1" x14ac:dyDescent="0.2">
      <c r="A61" s="83" t="s">
        <v>161</v>
      </c>
      <c r="B61" s="83">
        <v>23</v>
      </c>
      <c r="C61" s="84">
        <v>1441.04400121</v>
      </c>
      <c r="D61" s="84">
        <v>1405.60761639</v>
      </c>
      <c r="E61" s="84">
        <v>179.93807136000001</v>
      </c>
      <c r="F61" s="84">
        <v>179.93807136000001</v>
      </c>
    </row>
    <row r="62" spans="1:6" ht="12.75" customHeight="1" x14ac:dyDescent="0.2">
      <c r="A62" s="83" t="s">
        <v>161</v>
      </c>
      <c r="B62" s="83">
        <v>24</v>
      </c>
      <c r="C62" s="84">
        <v>1492.2454745499999</v>
      </c>
      <c r="D62" s="84">
        <v>1456.6472658099999</v>
      </c>
      <c r="E62" s="84">
        <v>186.47188348</v>
      </c>
      <c r="F62" s="84">
        <v>186.47188348</v>
      </c>
    </row>
    <row r="63" spans="1:6" ht="12.75" customHeight="1" x14ac:dyDescent="0.2">
      <c r="A63" s="83" t="s">
        <v>162</v>
      </c>
      <c r="B63" s="83">
        <v>1</v>
      </c>
      <c r="C63" s="84">
        <v>1565.7062468900001</v>
      </c>
      <c r="D63" s="84">
        <v>1528.97128273</v>
      </c>
      <c r="E63" s="84">
        <v>195.73040198000001</v>
      </c>
      <c r="F63" s="84">
        <v>195.73040198000001</v>
      </c>
    </row>
    <row r="64" spans="1:6" ht="12.75" customHeight="1" x14ac:dyDescent="0.2">
      <c r="A64" s="83" t="s">
        <v>162</v>
      </c>
      <c r="B64" s="83">
        <v>2</v>
      </c>
      <c r="C64" s="84">
        <v>1657.27858623</v>
      </c>
      <c r="D64" s="84">
        <v>1619.88346632</v>
      </c>
      <c r="E64" s="84">
        <v>207.36847420999999</v>
      </c>
      <c r="F64" s="84">
        <v>207.36847420999999</v>
      </c>
    </row>
    <row r="65" spans="1:6" ht="12.75" customHeight="1" x14ac:dyDescent="0.2">
      <c r="A65" s="83" t="s">
        <v>162</v>
      </c>
      <c r="B65" s="83">
        <v>3</v>
      </c>
      <c r="C65" s="84">
        <v>1705.57035092</v>
      </c>
      <c r="D65" s="84">
        <v>1676.4865882199999</v>
      </c>
      <c r="E65" s="84">
        <v>214.61449114000001</v>
      </c>
      <c r="F65" s="84">
        <v>214.61449114000001</v>
      </c>
    </row>
    <row r="66" spans="1:6" ht="12.75" customHeight="1" x14ac:dyDescent="0.2">
      <c r="A66" s="83" t="s">
        <v>162</v>
      </c>
      <c r="B66" s="83">
        <v>4</v>
      </c>
      <c r="C66" s="84">
        <v>1762.5756841899999</v>
      </c>
      <c r="D66" s="84">
        <v>1724.88600847</v>
      </c>
      <c r="E66" s="84">
        <v>220.81031580999999</v>
      </c>
      <c r="F66" s="84">
        <v>220.81031580999999</v>
      </c>
    </row>
    <row r="67" spans="1:6" ht="12.75" customHeight="1" x14ac:dyDescent="0.2">
      <c r="A67" s="83" t="s">
        <v>162</v>
      </c>
      <c r="B67" s="83">
        <v>5</v>
      </c>
      <c r="C67" s="84">
        <v>1762.0494839400001</v>
      </c>
      <c r="D67" s="84">
        <v>1723.50278974</v>
      </c>
      <c r="E67" s="84">
        <v>220.63324384000001</v>
      </c>
      <c r="F67" s="84">
        <v>220.63324384000001</v>
      </c>
    </row>
    <row r="68" spans="1:6" ht="12.75" customHeight="1" x14ac:dyDescent="0.2">
      <c r="A68" s="83" t="s">
        <v>162</v>
      </c>
      <c r="B68" s="83">
        <v>6</v>
      </c>
      <c r="C68" s="84">
        <v>1725.1446553799999</v>
      </c>
      <c r="D68" s="84">
        <v>1692.7648351299999</v>
      </c>
      <c r="E68" s="84">
        <v>216.69834180000001</v>
      </c>
      <c r="F68" s="84">
        <v>216.69834180000001</v>
      </c>
    </row>
    <row r="69" spans="1:6" ht="12.75" customHeight="1" x14ac:dyDescent="0.2">
      <c r="A69" s="83" t="s">
        <v>162</v>
      </c>
      <c r="B69" s="83">
        <v>7</v>
      </c>
      <c r="C69" s="84">
        <v>1663.37302959</v>
      </c>
      <c r="D69" s="84">
        <v>1625.4388503099999</v>
      </c>
      <c r="E69" s="84">
        <v>208.07964358000001</v>
      </c>
      <c r="F69" s="84">
        <v>208.07964358000001</v>
      </c>
    </row>
    <row r="70" spans="1:6" ht="12.75" customHeight="1" x14ac:dyDescent="0.2">
      <c r="A70" s="83" t="s">
        <v>162</v>
      </c>
      <c r="B70" s="83">
        <v>8</v>
      </c>
      <c r="C70" s="84">
        <v>1497.0172066299999</v>
      </c>
      <c r="D70" s="84">
        <v>1467.99505383</v>
      </c>
      <c r="E70" s="84">
        <v>187.92456419999999</v>
      </c>
      <c r="F70" s="84">
        <v>187.92456419999999</v>
      </c>
    </row>
    <row r="71" spans="1:6" ht="12.75" customHeight="1" x14ac:dyDescent="0.2">
      <c r="A71" s="83" t="s">
        <v>162</v>
      </c>
      <c r="B71" s="83">
        <v>9</v>
      </c>
      <c r="C71" s="84">
        <v>1385.15031864</v>
      </c>
      <c r="D71" s="84">
        <v>1349.7333508900001</v>
      </c>
      <c r="E71" s="84">
        <v>172.78535857</v>
      </c>
      <c r="F71" s="84">
        <v>172.78535857</v>
      </c>
    </row>
    <row r="72" spans="1:6" ht="12.75" customHeight="1" x14ac:dyDescent="0.2">
      <c r="A72" s="83" t="s">
        <v>162</v>
      </c>
      <c r="B72" s="83">
        <v>10</v>
      </c>
      <c r="C72" s="84">
        <v>1314.5978098800001</v>
      </c>
      <c r="D72" s="84">
        <v>1278.77496696</v>
      </c>
      <c r="E72" s="84">
        <v>163.70166080999999</v>
      </c>
      <c r="F72" s="84">
        <v>163.70166080999999</v>
      </c>
    </row>
    <row r="73" spans="1:6" ht="12.75" customHeight="1" x14ac:dyDescent="0.2">
      <c r="A73" s="83" t="s">
        <v>162</v>
      </c>
      <c r="B73" s="83">
        <v>11</v>
      </c>
      <c r="C73" s="84">
        <v>1289.87705413</v>
      </c>
      <c r="D73" s="84">
        <v>1261.4852271699999</v>
      </c>
      <c r="E73" s="84">
        <v>161.48832446</v>
      </c>
      <c r="F73" s="84">
        <v>161.48832446</v>
      </c>
    </row>
    <row r="74" spans="1:6" ht="12.75" customHeight="1" x14ac:dyDescent="0.2">
      <c r="A74" s="83" t="s">
        <v>162</v>
      </c>
      <c r="B74" s="83">
        <v>12</v>
      </c>
      <c r="C74" s="84">
        <v>1303.9711402600001</v>
      </c>
      <c r="D74" s="84">
        <v>1269.1474010300001</v>
      </c>
      <c r="E74" s="84">
        <v>162.46919335999999</v>
      </c>
      <c r="F74" s="84">
        <v>162.46919335999999</v>
      </c>
    </row>
    <row r="75" spans="1:6" ht="12.75" customHeight="1" x14ac:dyDescent="0.2">
      <c r="A75" s="83" t="s">
        <v>162</v>
      </c>
      <c r="B75" s="83">
        <v>13</v>
      </c>
      <c r="C75" s="84">
        <v>1297.1941520400001</v>
      </c>
      <c r="D75" s="84">
        <v>1266.3125626399999</v>
      </c>
      <c r="E75" s="84">
        <v>162.10629311</v>
      </c>
      <c r="F75" s="84">
        <v>162.10629311</v>
      </c>
    </row>
    <row r="76" spans="1:6" ht="12.75" customHeight="1" x14ac:dyDescent="0.2">
      <c r="A76" s="83" t="s">
        <v>162</v>
      </c>
      <c r="B76" s="83">
        <v>14</v>
      </c>
      <c r="C76" s="84">
        <v>1286.1504588800001</v>
      </c>
      <c r="D76" s="84">
        <v>1251.02241273</v>
      </c>
      <c r="E76" s="84">
        <v>160.14893314</v>
      </c>
      <c r="F76" s="84">
        <v>160.14893314</v>
      </c>
    </row>
    <row r="77" spans="1:6" ht="12.75" customHeight="1" x14ac:dyDescent="0.2">
      <c r="A77" s="83" t="s">
        <v>162</v>
      </c>
      <c r="B77" s="83">
        <v>15</v>
      </c>
      <c r="C77" s="84">
        <v>1286.33010087</v>
      </c>
      <c r="D77" s="84">
        <v>1253.3217386700001</v>
      </c>
      <c r="E77" s="84">
        <v>160.44328006000001</v>
      </c>
      <c r="F77" s="84">
        <v>160.44328006000001</v>
      </c>
    </row>
    <row r="78" spans="1:6" ht="12.75" customHeight="1" x14ac:dyDescent="0.2">
      <c r="A78" s="83" t="s">
        <v>162</v>
      </c>
      <c r="B78" s="83">
        <v>16</v>
      </c>
      <c r="C78" s="84">
        <v>1295.40832587</v>
      </c>
      <c r="D78" s="84">
        <v>1261.87626262</v>
      </c>
      <c r="E78" s="84">
        <v>161.53838264999999</v>
      </c>
      <c r="F78" s="84">
        <v>161.53838264999999</v>
      </c>
    </row>
    <row r="79" spans="1:6" ht="12.75" customHeight="1" x14ac:dyDescent="0.2">
      <c r="A79" s="83" t="s">
        <v>162</v>
      </c>
      <c r="B79" s="83">
        <v>17</v>
      </c>
      <c r="C79" s="84">
        <v>1297.1910135600001</v>
      </c>
      <c r="D79" s="84">
        <v>1261.49003348</v>
      </c>
      <c r="E79" s="84">
        <v>161.48893974000001</v>
      </c>
      <c r="F79" s="84">
        <v>161.48893974000001</v>
      </c>
    </row>
    <row r="80" spans="1:6" ht="12.75" customHeight="1" x14ac:dyDescent="0.2">
      <c r="A80" s="83" t="s">
        <v>162</v>
      </c>
      <c r="B80" s="83">
        <v>18</v>
      </c>
      <c r="C80" s="84">
        <v>1344.83136685</v>
      </c>
      <c r="D80" s="84">
        <v>1308.8800430599999</v>
      </c>
      <c r="E80" s="84">
        <v>167.55554526</v>
      </c>
      <c r="F80" s="84">
        <v>167.55554526</v>
      </c>
    </row>
    <row r="81" spans="1:6" ht="12.75" customHeight="1" x14ac:dyDescent="0.2">
      <c r="A81" s="83" t="s">
        <v>162</v>
      </c>
      <c r="B81" s="83">
        <v>19</v>
      </c>
      <c r="C81" s="84">
        <v>1333.5193391</v>
      </c>
      <c r="D81" s="84">
        <v>1300.8454828599999</v>
      </c>
      <c r="E81" s="84">
        <v>166.52700554</v>
      </c>
      <c r="F81" s="84">
        <v>166.52700554</v>
      </c>
    </row>
    <row r="82" spans="1:6" ht="12.75" customHeight="1" x14ac:dyDescent="0.2">
      <c r="A82" s="83" t="s">
        <v>162</v>
      </c>
      <c r="B82" s="83">
        <v>20</v>
      </c>
      <c r="C82" s="84">
        <v>1349.9247601699999</v>
      </c>
      <c r="D82" s="84">
        <v>1314.1739963299999</v>
      </c>
      <c r="E82" s="84">
        <v>168.23324772000001</v>
      </c>
      <c r="F82" s="84">
        <v>168.23324772000001</v>
      </c>
    </row>
    <row r="83" spans="1:6" ht="12.75" customHeight="1" x14ac:dyDescent="0.2">
      <c r="A83" s="83" t="s">
        <v>162</v>
      </c>
      <c r="B83" s="83">
        <v>21</v>
      </c>
      <c r="C83" s="84">
        <v>1358.68421724</v>
      </c>
      <c r="D83" s="84">
        <v>1322.77663009</v>
      </c>
      <c r="E83" s="84">
        <v>169.33450905999999</v>
      </c>
      <c r="F83" s="84">
        <v>169.33450905999999</v>
      </c>
    </row>
    <row r="84" spans="1:6" ht="12.75" customHeight="1" x14ac:dyDescent="0.2">
      <c r="A84" s="83" t="s">
        <v>162</v>
      </c>
      <c r="B84" s="83">
        <v>22</v>
      </c>
      <c r="C84" s="84">
        <v>1335.9703562499999</v>
      </c>
      <c r="D84" s="84">
        <v>1301.2597811999999</v>
      </c>
      <c r="E84" s="84">
        <v>166.58004170999999</v>
      </c>
      <c r="F84" s="84">
        <v>166.58004170999999</v>
      </c>
    </row>
    <row r="85" spans="1:6" ht="12.75" customHeight="1" x14ac:dyDescent="0.2">
      <c r="A85" s="83" t="s">
        <v>162</v>
      </c>
      <c r="B85" s="83">
        <v>23</v>
      </c>
      <c r="C85" s="84">
        <v>1400.7140491600001</v>
      </c>
      <c r="D85" s="84">
        <v>1364.45331171</v>
      </c>
      <c r="E85" s="84">
        <v>174.66972611</v>
      </c>
      <c r="F85" s="84">
        <v>174.66972611</v>
      </c>
    </row>
    <row r="86" spans="1:6" ht="12.75" customHeight="1" x14ac:dyDescent="0.2">
      <c r="A86" s="83" t="s">
        <v>162</v>
      </c>
      <c r="B86" s="83">
        <v>24</v>
      </c>
      <c r="C86" s="84">
        <v>1445.5336569900001</v>
      </c>
      <c r="D86" s="84">
        <v>1409.4271760399999</v>
      </c>
      <c r="E86" s="84">
        <v>180.42703015000001</v>
      </c>
      <c r="F86" s="84">
        <v>180.42703015000001</v>
      </c>
    </row>
    <row r="87" spans="1:6" ht="12.75" customHeight="1" x14ac:dyDescent="0.2">
      <c r="A87" s="83" t="s">
        <v>163</v>
      </c>
      <c r="B87" s="83">
        <v>1</v>
      </c>
      <c r="C87" s="84">
        <v>1581.0468030500001</v>
      </c>
      <c r="D87" s="84">
        <v>1543.8379210600001</v>
      </c>
      <c r="E87" s="84">
        <v>197.63354634999999</v>
      </c>
      <c r="F87" s="84">
        <v>197.63354634999999</v>
      </c>
    </row>
    <row r="88" spans="1:6" ht="12.75" customHeight="1" x14ac:dyDescent="0.2">
      <c r="A88" s="83" t="s">
        <v>163</v>
      </c>
      <c r="B88" s="83">
        <v>2</v>
      </c>
      <c r="C88" s="84">
        <v>1707.7629514800001</v>
      </c>
      <c r="D88" s="84">
        <v>1667.9447017</v>
      </c>
      <c r="E88" s="84">
        <v>213.52100633000001</v>
      </c>
      <c r="F88" s="84">
        <v>213.52100633000001</v>
      </c>
    </row>
    <row r="89" spans="1:6" ht="12.75" customHeight="1" x14ac:dyDescent="0.2">
      <c r="A89" s="83" t="s">
        <v>163</v>
      </c>
      <c r="B89" s="83">
        <v>3</v>
      </c>
      <c r="C89" s="84">
        <v>1770.6925549699999</v>
      </c>
      <c r="D89" s="84">
        <v>1730.53005244</v>
      </c>
      <c r="E89" s="84">
        <v>221.53283493000001</v>
      </c>
      <c r="F89" s="84">
        <v>221.53283493000001</v>
      </c>
    </row>
    <row r="90" spans="1:6" ht="12.75" customHeight="1" x14ac:dyDescent="0.2">
      <c r="A90" s="83" t="s">
        <v>163</v>
      </c>
      <c r="B90" s="83">
        <v>4</v>
      </c>
      <c r="C90" s="84">
        <v>1817.46531506</v>
      </c>
      <c r="D90" s="84">
        <v>1779.06246177</v>
      </c>
      <c r="E90" s="84">
        <v>227.74568411999999</v>
      </c>
      <c r="F90" s="84">
        <v>227.74568411999999</v>
      </c>
    </row>
    <row r="91" spans="1:6" ht="12.75" customHeight="1" x14ac:dyDescent="0.2">
      <c r="A91" s="83" t="s">
        <v>163</v>
      </c>
      <c r="B91" s="83">
        <v>5</v>
      </c>
      <c r="C91" s="84">
        <v>1820.72261321</v>
      </c>
      <c r="D91" s="84">
        <v>1782.00876679</v>
      </c>
      <c r="E91" s="84">
        <v>228.12285370000001</v>
      </c>
      <c r="F91" s="84">
        <v>228.12285370000001</v>
      </c>
    </row>
    <row r="92" spans="1:6" ht="12.75" customHeight="1" x14ac:dyDescent="0.2">
      <c r="A92" s="83" t="s">
        <v>163</v>
      </c>
      <c r="B92" s="83">
        <v>6</v>
      </c>
      <c r="C92" s="84">
        <v>1802.93335295</v>
      </c>
      <c r="D92" s="84">
        <v>1764.69110331</v>
      </c>
      <c r="E92" s="84">
        <v>225.90594272000001</v>
      </c>
      <c r="F92" s="84">
        <v>225.90594272000001</v>
      </c>
    </row>
    <row r="93" spans="1:6" ht="12.75" customHeight="1" x14ac:dyDescent="0.2">
      <c r="A93" s="83" t="s">
        <v>163</v>
      </c>
      <c r="B93" s="83">
        <v>7</v>
      </c>
      <c r="C93" s="84">
        <v>1715.8386023200001</v>
      </c>
      <c r="D93" s="84">
        <v>1677.66460211</v>
      </c>
      <c r="E93" s="84">
        <v>214.76529393000001</v>
      </c>
      <c r="F93" s="84">
        <v>214.76529393000001</v>
      </c>
    </row>
    <row r="94" spans="1:6" ht="12.75" customHeight="1" x14ac:dyDescent="0.2">
      <c r="A94" s="83" t="s">
        <v>163</v>
      </c>
      <c r="B94" s="83">
        <v>8</v>
      </c>
      <c r="C94" s="84">
        <v>1575.89355576</v>
      </c>
      <c r="D94" s="84">
        <v>1538.5841726799999</v>
      </c>
      <c r="E94" s="84">
        <v>196.9609907</v>
      </c>
      <c r="F94" s="84">
        <v>196.9609907</v>
      </c>
    </row>
    <row r="95" spans="1:6" ht="12.75" customHeight="1" x14ac:dyDescent="0.2">
      <c r="A95" s="83" t="s">
        <v>163</v>
      </c>
      <c r="B95" s="83">
        <v>9</v>
      </c>
      <c r="C95" s="84">
        <v>1494.0651038999999</v>
      </c>
      <c r="D95" s="84">
        <v>1455.67011944</v>
      </c>
      <c r="E95" s="84">
        <v>186.34679463000001</v>
      </c>
      <c r="F95" s="84">
        <v>186.34679463000001</v>
      </c>
    </row>
    <row r="96" spans="1:6" ht="12.75" customHeight="1" x14ac:dyDescent="0.2">
      <c r="A96" s="83" t="s">
        <v>163</v>
      </c>
      <c r="B96" s="83">
        <v>10</v>
      </c>
      <c r="C96" s="84">
        <v>1422.87296816</v>
      </c>
      <c r="D96" s="84">
        <v>1388.3385227599999</v>
      </c>
      <c r="E96" s="84">
        <v>177.72737801</v>
      </c>
      <c r="F96" s="84">
        <v>177.72737801</v>
      </c>
    </row>
    <row r="97" spans="1:6" ht="12.75" customHeight="1" x14ac:dyDescent="0.2">
      <c r="A97" s="83" t="s">
        <v>163</v>
      </c>
      <c r="B97" s="83">
        <v>11</v>
      </c>
      <c r="C97" s="84">
        <v>1408.47889384</v>
      </c>
      <c r="D97" s="84">
        <v>1373.0478437300001</v>
      </c>
      <c r="E97" s="84">
        <v>175.76995031000001</v>
      </c>
      <c r="F97" s="84">
        <v>175.76995031000001</v>
      </c>
    </row>
    <row r="98" spans="1:6" ht="12.75" customHeight="1" x14ac:dyDescent="0.2">
      <c r="A98" s="83" t="s">
        <v>163</v>
      </c>
      <c r="B98" s="83">
        <v>12</v>
      </c>
      <c r="C98" s="84">
        <v>1386.7564394599999</v>
      </c>
      <c r="D98" s="84">
        <v>1357.8530514300001</v>
      </c>
      <c r="E98" s="84">
        <v>173.82479748</v>
      </c>
      <c r="F98" s="84">
        <v>173.82479748</v>
      </c>
    </row>
    <row r="99" spans="1:6" ht="12.75" customHeight="1" x14ac:dyDescent="0.2">
      <c r="A99" s="83" t="s">
        <v>163</v>
      </c>
      <c r="B99" s="83">
        <v>13</v>
      </c>
      <c r="C99" s="84">
        <v>1393.0872596900001</v>
      </c>
      <c r="D99" s="84">
        <v>1361.68210544</v>
      </c>
      <c r="E99" s="84">
        <v>174.31497168999999</v>
      </c>
      <c r="F99" s="84">
        <v>174.31497168999999</v>
      </c>
    </row>
    <row r="100" spans="1:6" ht="12.75" customHeight="1" x14ac:dyDescent="0.2">
      <c r="A100" s="83" t="s">
        <v>163</v>
      </c>
      <c r="B100" s="83">
        <v>14</v>
      </c>
      <c r="C100" s="84">
        <v>1384.9533335000001</v>
      </c>
      <c r="D100" s="84">
        <v>1347.55675647</v>
      </c>
      <c r="E100" s="84">
        <v>172.50672305000001</v>
      </c>
      <c r="F100" s="84">
        <v>172.50672305000001</v>
      </c>
    </row>
    <row r="101" spans="1:6" ht="12.75" customHeight="1" x14ac:dyDescent="0.2">
      <c r="A101" s="83" t="s">
        <v>163</v>
      </c>
      <c r="B101" s="83">
        <v>15</v>
      </c>
      <c r="C101" s="84">
        <v>1388.8860888199999</v>
      </c>
      <c r="D101" s="84">
        <v>1350.41363245</v>
      </c>
      <c r="E101" s="84">
        <v>172.87244443</v>
      </c>
      <c r="F101" s="84">
        <v>172.87244443</v>
      </c>
    </row>
    <row r="102" spans="1:6" ht="12.75" customHeight="1" x14ac:dyDescent="0.2">
      <c r="A102" s="83" t="s">
        <v>163</v>
      </c>
      <c r="B102" s="83">
        <v>16</v>
      </c>
      <c r="C102" s="84">
        <v>1393.1549260199999</v>
      </c>
      <c r="D102" s="84">
        <v>1357.0385069900001</v>
      </c>
      <c r="E102" s="84">
        <v>173.72052403000001</v>
      </c>
      <c r="F102" s="84">
        <v>173.72052403000001</v>
      </c>
    </row>
    <row r="103" spans="1:6" ht="12.75" customHeight="1" x14ac:dyDescent="0.2">
      <c r="A103" s="83" t="s">
        <v>163</v>
      </c>
      <c r="B103" s="83">
        <v>17</v>
      </c>
      <c r="C103" s="84">
        <v>1400.4822071900001</v>
      </c>
      <c r="D103" s="84">
        <v>1364.8906594600001</v>
      </c>
      <c r="E103" s="84">
        <v>174.72571292999999</v>
      </c>
      <c r="F103" s="84">
        <v>174.72571292999999</v>
      </c>
    </row>
    <row r="104" spans="1:6" ht="12.75" customHeight="1" x14ac:dyDescent="0.2">
      <c r="A104" s="83" t="s">
        <v>163</v>
      </c>
      <c r="B104" s="83">
        <v>18</v>
      </c>
      <c r="C104" s="84">
        <v>1420.6303634400001</v>
      </c>
      <c r="D104" s="84">
        <v>1382.1107379</v>
      </c>
      <c r="E104" s="84">
        <v>176.93013162</v>
      </c>
      <c r="F104" s="84">
        <v>176.93013162</v>
      </c>
    </row>
    <row r="105" spans="1:6" ht="12.75" customHeight="1" x14ac:dyDescent="0.2">
      <c r="A105" s="83" t="s">
        <v>163</v>
      </c>
      <c r="B105" s="83">
        <v>19</v>
      </c>
      <c r="C105" s="84">
        <v>1420.5710242099999</v>
      </c>
      <c r="D105" s="84">
        <v>1385.09100016</v>
      </c>
      <c r="E105" s="84">
        <v>177.31164823</v>
      </c>
      <c r="F105" s="84">
        <v>177.31164823</v>
      </c>
    </row>
    <row r="106" spans="1:6" ht="12.75" customHeight="1" x14ac:dyDescent="0.2">
      <c r="A106" s="83" t="s">
        <v>163</v>
      </c>
      <c r="B106" s="83">
        <v>20</v>
      </c>
      <c r="C106" s="84">
        <v>1433.57292813</v>
      </c>
      <c r="D106" s="84">
        <v>1395.7550238599999</v>
      </c>
      <c r="E106" s="84">
        <v>178.67679724999999</v>
      </c>
      <c r="F106" s="84">
        <v>178.67679724999999</v>
      </c>
    </row>
    <row r="107" spans="1:6" ht="12.75" customHeight="1" x14ac:dyDescent="0.2">
      <c r="A107" s="83" t="s">
        <v>163</v>
      </c>
      <c r="B107" s="83">
        <v>21</v>
      </c>
      <c r="C107" s="84">
        <v>1441.4928344099999</v>
      </c>
      <c r="D107" s="84">
        <v>1406.6860632</v>
      </c>
      <c r="E107" s="84">
        <v>180.07612811999999</v>
      </c>
      <c r="F107" s="84">
        <v>180.07612811999999</v>
      </c>
    </row>
    <row r="108" spans="1:6" ht="12.75" customHeight="1" x14ac:dyDescent="0.2">
      <c r="A108" s="83" t="s">
        <v>163</v>
      </c>
      <c r="B108" s="83">
        <v>22</v>
      </c>
      <c r="C108" s="84">
        <v>1435.12331778</v>
      </c>
      <c r="D108" s="84">
        <v>1399.2579227599999</v>
      </c>
      <c r="E108" s="84">
        <v>179.12521889000001</v>
      </c>
      <c r="F108" s="84">
        <v>179.12521889000001</v>
      </c>
    </row>
    <row r="109" spans="1:6" ht="12.75" customHeight="1" x14ac:dyDescent="0.2">
      <c r="A109" s="83" t="s">
        <v>163</v>
      </c>
      <c r="B109" s="83">
        <v>23</v>
      </c>
      <c r="C109" s="84">
        <v>1462.1742093299999</v>
      </c>
      <c r="D109" s="84">
        <v>1428.0963952100001</v>
      </c>
      <c r="E109" s="84">
        <v>182.81695977999999</v>
      </c>
      <c r="F109" s="84">
        <v>182.81695977999999</v>
      </c>
    </row>
    <row r="110" spans="1:6" ht="12.75" customHeight="1" x14ac:dyDescent="0.2">
      <c r="A110" s="83" t="s">
        <v>163</v>
      </c>
      <c r="B110" s="83">
        <v>24</v>
      </c>
      <c r="C110" s="84">
        <v>1549.79996766</v>
      </c>
      <c r="D110" s="84">
        <v>1515.29408438</v>
      </c>
      <c r="E110" s="84">
        <v>193.97952308999999</v>
      </c>
      <c r="F110" s="84">
        <v>193.97952308999999</v>
      </c>
    </row>
    <row r="111" spans="1:6" ht="12.75" customHeight="1" x14ac:dyDescent="0.2">
      <c r="A111" s="83" t="s">
        <v>164</v>
      </c>
      <c r="B111" s="83">
        <v>1</v>
      </c>
      <c r="C111" s="84">
        <v>1421.7215299899999</v>
      </c>
      <c r="D111" s="84">
        <v>1385.94845674</v>
      </c>
      <c r="E111" s="84">
        <v>177.42141505000001</v>
      </c>
      <c r="F111" s="84">
        <v>177.42141505000001</v>
      </c>
    </row>
    <row r="112" spans="1:6" ht="12.75" customHeight="1" x14ac:dyDescent="0.2">
      <c r="A112" s="83" t="s">
        <v>164</v>
      </c>
      <c r="B112" s="83">
        <v>2</v>
      </c>
      <c r="C112" s="84">
        <v>1581.28784073</v>
      </c>
      <c r="D112" s="84">
        <v>1539.88406016</v>
      </c>
      <c r="E112" s="84">
        <v>197.12739506</v>
      </c>
      <c r="F112" s="84">
        <v>197.12739506</v>
      </c>
    </row>
    <row r="113" spans="1:6" ht="12.75" customHeight="1" x14ac:dyDescent="0.2">
      <c r="A113" s="83" t="s">
        <v>164</v>
      </c>
      <c r="B113" s="83">
        <v>3</v>
      </c>
      <c r="C113" s="84">
        <v>1610.9730237199999</v>
      </c>
      <c r="D113" s="84">
        <v>1574.83923607</v>
      </c>
      <c r="E113" s="84">
        <v>201.60216231999999</v>
      </c>
      <c r="F113" s="84">
        <v>201.60216231999999</v>
      </c>
    </row>
    <row r="114" spans="1:6" ht="12.75" customHeight="1" x14ac:dyDescent="0.2">
      <c r="A114" s="83" t="s">
        <v>164</v>
      </c>
      <c r="B114" s="83">
        <v>4</v>
      </c>
      <c r="C114" s="84">
        <v>1647.87115279</v>
      </c>
      <c r="D114" s="84">
        <v>1611.70634606</v>
      </c>
      <c r="E114" s="84">
        <v>206.32168475</v>
      </c>
      <c r="F114" s="84">
        <v>206.32168475</v>
      </c>
    </row>
    <row r="115" spans="1:6" ht="12.75" customHeight="1" x14ac:dyDescent="0.2">
      <c r="A115" s="83" t="s">
        <v>164</v>
      </c>
      <c r="B115" s="83">
        <v>5</v>
      </c>
      <c r="C115" s="84">
        <v>1655.6880523</v>
      </c>
      <c r="D115" s="84">
        <v>1618.73704449</v>
      </c>
      <c r="E115" s="84">
        <v>207.22171567000001</v>
      </c>
      <c r="F115" s="84">
        <v>207.22171567000001</v>
      </c>
    </row>
    <row r="116" spans="1:6" ht="12.75" customHeight="1" x14ac:dyDescent="0.2">
      <c r="A116" s="83" t="s">
        <v>164</v>
      </c>
      <c r="B116" s="83">
        <v>6</v>
      </c>
      <c r="C116" s="84">
        <v>1648.62552463</v>
      </c>
      <c r="D116" s="84">
        <v>1611.1611610499999</v>
      </c>
      <c r="E116" s="84">
        <v>206.25189319</v>
      </c>
      <c r="F116" s="84">
        <v>206.25189319</v>
      </c>
    </row>
    <row r="117" spans="1:6" ht="12.75" customHeight="1" x14ac:dyDescent="0.2">
      <c r="A117" s="83" t="s">
        <v>164</v>
      </c>
      <c r="B117" s="83">
        <v>7</v>
      </c>
      <c r="C117" s="84">
        <v>1561.00031801</v>
      </c>
      <c r="D117" s="84">
        <v>1524.4239518100001</v>
      </c>
      <c r="E117" s="84">
        <v>195.14827796</v>
      </c>
      <c r="F117" s="84">
        <v>195.14827796</v>
      </c>
    </row>
    <row r="118" spans="1:6" ht="12.75" customHeight="1" x14ac:dyDescent="0.2">
      <c r="A118" s="83" t="s">
        <v>164</v>
      </c>
      <c r="B118" s="83">
        <v>8</v>
      </c>
      <c r="C118" s="84">
        <v>1530.9523916400001</v>
      </c>
      <c r="D118" s="84">
        <v>1494.8913770300001</v>
      </c>
      <c r="E118" s="84">
        <v>191.36768194000001</v>
      </c>
      <c r="F118" s="84">
        <v>191.36768194000001</v>
      </c>
    </row>
    <row r="119" spans="1:6" ht="12.75" customHeight="1" x14ac:dyDescent="0.2">
      <c r="A119" s="83" t="s">
        <v>164</v>
      </c>
      <c r="B119" s="83">
        <v>9</v>
      </c>
      <c r="C119" s="84">
        <v>1437.78765976</v>
      </c>
      <c r="D119" s="84">
        <v>1401.4764544100001</v>
      </c>
      <c r="E119" s="84">
        <v>179.40922297</v>
      </c>
      <c r="F119" s="84">
        <v>179.40922297</v>
      </c>
    </row>
    <row r="120" spans="1:6" ht="12.75" customHeight="1" x14ac:dyDescent="0.2">
      <c r="A120" s="83" t="s">
        <v>164</v>
      </c>
      <c r="B120" s="83">
        <v>10</v>
      </c>
      <c r="C120" s="84">
        <v>1365.8572583499999</v>
      </c>
      <c r="D120" s="84">
        <v>1329.64964323</v>
      </c>
      <c r="E120" s="84">
        <v>170.21435399000001</v>
      </c>
      <c r="F120" s="84">
        <v>170.21435399000001</v>
      </c>
    </row>
    <row r="121" spans="1:6" ht="12.75" customHeight="1" x14ac:dyDescent="0.2">
      <c r="A121" s="83" t="s">
        <v>164</v>
      </c>
      <c r="B121" s="83">
        <v>11</v>
      </c>
      <c r="C121" s="84">
        <v>1348.2623138500001</v>
      </c>
      <c r="D121" s="84">
        <v>1313.8181722500001</v>
      </c>
      <c r="E121" s="84">
        <v>168.18769710000001</v>
      </c>
      <c r="F121" s="84">
        <v>168.18769710000001</v>
      </c>
    </row>
    <row r="122" spans="1:6" ht="12.75" customHeight="1" x14ac:dyDescent="0.2">
      <c r="A122" s="83" t="s">
        <v>164</v>
      </c>
      <c r="B122" s="83">
        <v>12</v>
      </c>
      <c r="C122" s="84">
        <v>1321.75112758</v>
      </c>
      <c r="D122" s="84">
        <v>1285.85746625</v>
      </c>
      <c r="E122" s="84">
        <v>164.60832299</v>
      </c>
      <c r="F122" s="84">
        <v>164.60832299</v>
      </c>
    </row>
    <row r="123" spans="1:6" ht="12.75" customHeight="1" x14ac:dyDescent="0.2">
      <c r="A123" s="83" t="s">
        <v>164</v>
      </c>
      <c r="B123" s="83">
        <v>13</v>
      </c>
      <c r="C123" s="84">
        <v>1325.01615399</v>
      </c>
      <c r="D123" s="84">
        <v>1293.3470834499999</v>
      </c>
      <c r="E123" s="84">
        <v>165.56710214</v>
      </c>
      <c r="F123" s="84">
        <v>165.56710214</v>
      </c>
    </row>
    <row r="124" spans="1:6" ht="12.75" customHeight="1" x14ac:dyDescent="0.2">
      <c r="A124" s="83" t="s">
        <v>164</v>
      </c>
      <c r="B124" s="83">
        <v>14</v>
      </c>
      <c r="C124" s="84">
        <v>1305.16636498</v>
      </c>
      <c r="D124" s="84">
        <v>1276.3581768199999</v>
      </c>
      <c r="E124" s="84">
        <v>163.39227678</v>
      </c>
      <c r="F124" s="84">
        <v>163.39227678</v>
      </c>
    </row>
    <row r="125" spans="1:6" ht="12.75" customHeight="1" x14ac:dyDescent="0.2">
      <c r="A125" s="83" t="s">
        <v>164</v>
      </c>
      <c r="B125" s="83">
        <v>15</v>
      </c>
      <c r="C125" s="84">
        <v>1309.86416057</v>
      </c>
      <c r="D125" s="84">
        <v>1272.7997656299999</v>
      </c>
      <c r="E125" s="84">
        <v>162.93674876</v>
      </c>
      <c r="F125" s="84">
        <v>162.93674876</v>
      </c>
    </row>
    <row r="126" spans="1:6" ht="12.75" customHeight="1" x14ac:dyDescent="0.2">
      <c r="A126" s="83" t="s">
        <v>164</v>
      </c>
      <c r="B126" s="83">
        <v>16</v>
      </c>
      <c r="C126" s="84">
        <v>1311.41727259</v>
      </c>
      <c r="D126" s="84">
        <v>1275.98768195</v>
      </c>
      <c r="E126" s="84">
        <v>163.34484807999999</v>
      </c>
      <c r="F126" s="84">
        <v>163.34484807999999</v>
      </c>
    </row>
    <row r="127" spans="1:6" ht="12.75" customHeight="1" x14ac:dyDescent="0.2">
      <c r="A127" s="83" t="s">
        <v>164</v>
      </c>
      <c r="B127" s="83">
        <v>17</v>
      </c>
      <c r="C127" s="84">
        <v>1322.4718323300001</v>
      </c>
      <c r="D127" s="84">
        <v>1286.8485451700001</v>
      </c>
      <c r="E127" s="84">
        <v>164.73519540000001</v>
      </c>
      <c r="F127" s="84">
        <v>164.73519540000001</v>
      </c>
    </row>
    <row r="128" spans="1:6" ht="12.75" customHeight="1" x14ac:dyDescent="0.2">
      <c r="A128" s="83" t="s">
        <v>164</v>
      </c>
      <c r="B128" s="83">
        <v>18</v>
      </c>
      <c r="C128" s="84">
        <v>1311.86773584</v>
      </c>
      <c r="D128" s="84">
        <v>1276.71123042</v>
      </c>
      <c r="E128" s="84">
        <v>163.43747274</v>
      </c>
      <c r="F128" s="84">
        <v>163.43747274</v>
      </c>
    </row>
    <row r="129" spans="1:6" ht="12.75" customHeight="1" x14ac:dyDescent="0.2">
      <c r="A129" s="83" t="s">
        <v>164</v>
      </c>
      <c r="B129" s="83">
        <v>19</v>
      </c>
      <c r="C129" s="84">
        <v>1299.37179818</v>
      </c>
      <c r="D129" s="84">
        <v>1264.5497209</v>
      </c>
      <c r="E129" s="84">
        <v>161.88062391</v>
      </c>
      <c r="F129" s="84">
        <v>161.88062391</v>
      </c>
    </row>
    <row r="130" spans="1:6" ht="12.75" customHeight="1" x14ac:dyDescent="0.2">
      <c r="A130" s="83" t="s">
        <v>164</v>
      </c>
      <c r="B130" s="83">
        <v>20</v>
      </c>
      <c r="C130" s="84">
        <v>1316.49572517</v>
      </c>
      <c r="D130" s="84">
        <v>1281.5027571200001</v>
      </c>
      <c r="E130" s="84">
        <v>164.05085733999999</v>
      </c>
      <c r="F130" s="84">
        <v>164.05085733999999</v>
      </c>
    </row>
    <row r="131" spans="1:6" ht="12.75" customHeight="1" x14ac:dyDescent="0.2">
      <c r="A131" s="83" t="s">
        <v>164</v>
      </c>
      <c r="B131" s="83">
        <v>21</v>
      </c>
      <c r="C131" s="84">
        <v>1323.69360628</v>
      </c>
      <c r="D131" s="84">
        <v>1291.0115260499999</v>
      </c>
      <c r="E131" s="84">
        <v>165.26811706999999</v>
      </c>
      <c r="F131" s="84">
        <v>165.26811706999999</v>
      </c>
    </row>
    <row r="132" spans="1:6" ht="12.75" customHeight="1" x14ac:dyDescent="0.2">
      <c r="A132" s="83" t="s">
        <v>164</v>
      </c>
      <c r="B132" s="83">
        <v>22</v>
      </c>
      <c r="C132" s="84">
        <v>1303.5074757299999</v>
      </c>
      <c r="D132" s="84">
        <v>1265.81109986</v>
      </c>
      <c r="E132" s="84">
        <v>162.04209863</v>
      </c>
      <c r="F132" s="84">
        <v>162.04209863</v>
      </c>
    </row>
    <row r="133" spans="1:6" ht="12.75" customHeight="1" x14ac:dyDescent="0.2">
      <c r="A133" s="83" t="s">
        <v>164</v>
      </c>
      <c r="B133" s="83">
        <v>23</v>
      </c>
      <c r="C133" s="84">
        <v>1353.48034714</v>
      </c>
      <c r="D133" s="84">
        <v>1315.8796011100001</v>
      </c>
      <c r="E133" s="84">
        <v>168.45158975999999</v>
      </c>
      <c r="F133" s="84">
        <v>168.45158975999999</v>
      </c>
    </row>
    <row r="134" spans="1:6" ht="12.75" customHeight="1" x14ac:dyDescent="0.2">
      <c r="A134" s="83" t="s">
        <v>164</v>
      </c>
      <c r="B134" s="83">
        <v>24</v>
      </c>
      <c r="C134" s="84">
        <v>1457.30503116</v>
      </c>
      <c r="D134" s="84">
        <v>1418.86092205</v>
      </c>
      <c r="E134" s="84">
        <v>181.63468585000001</v>
      </c>
      <c r="F134" s="84">
        <v>181.63468585000001</v>
      </c>
    </row>
    <row r="135" spans="1:6" ht="12.75" customHeight="1" x14ac:dyDescent="0.2">
      <c r="A135" s="83" t="s">
        <v>165</v>
      </c>
      <c r="B135" s="83">
        <v>1</v>
      </c>
      <c r="C135" s="84">
        <v>1547.14445151</v>
      </c>
      <c r="D135" s="84">
        <v>1507.6324531</v>
      </c>
      <c r="E135" s="84">
        <v>192.99872366</v>
      </c>
      <c r="F135" s="84">
        <v>192.99872366</v>
      </c>
    </row>
    <row r="136" spans="1:6" ht="12.75" customHeight="1" x14ac:dyDescent="0.2">
      <c r="A136" s="83" t="s">
        <v>165</v>
      </c>
      <c r="B136" s="83">
        <v>2</v>
      </c>
      <c r="C136" s="84">
        <v>1644.5804909599999</v>
      </c>
      <c r="D136" s="84">
        <v>1605.14153687</v>
      </c>
      <c r="E136" s="84">
        <v>205.48129438000001</v>
      </c>
      <c r="F136" s="84">
        <v>205.48129438000001</v>
      </c>
    </row>
    <row r="137" spans="1:6" ht="12.75" customHeight="1" x14ac:dyDescent="0.2">
      <c r="A137" s="83" t="s">
        <v>165</v>
      </c>
      <c r="B137" s="83">
        <v>3</v>
      </c>
      <c r="C137" s="84">
        <v>1704.5487442799999</v>
      </c>
      <c r="D137" s="84">
        <v>1666.4558791300001</v>
      </c>
      <c r="E137" s="84">
        <v>213.33041553999999</v>
      </c>
      <c r="F137" s="84">
        <v>213.33041553999999</v>
      </c>
    </row>
    <row r="138" spans="1:6" ht="12.75" customHeight="1" x14ac:dyDescent="0.2">
      <c r="A138" s="83" t="s">
        <v>165</v>
      </c>
      <c r="B138" s="83">
        <v>4</v>
      </c>
      <c r="C138" s="84">
        <v>1735.0021138100001</v>
      </c>
      <c r="D138" s="84">
        <v>1695.1321353400001</v>
      </c>
      <c r="E138" s="84">
        <v>217.00139041</v>
      </c>
      <c r="F138" s="84">
        <v>217.00139041</v>
      </c>
    </row>
    <row r="139" spans="1:6" ht="12.75" customHeight="1" x14ac:dyDescent="0.2">
      <c r="A139" s="83" t="s">
        <v>165</v>
      </c>
      <c r="B139" s="83">
        <v>5</v>
      </c>
      <c r="C139" s="84">
        <v>1724.9348875000001</v>
      </c>
      <c r="D139" s="84">
        <v>1686.56474624</v>
      </c>
      <c r="E139" s="84">
        <v>215.9046409</v>
      </c>
      <c r="F139" s="84">
        <v>215.9046409</v>
      </c>
    </row>
    <row r="140" spans="1:6" ht="12.75" customHeight="1" x14ac:dyDescent="0.2">
      <c r="A140" s="83" t="s">
        <v>165</v>
      </c>
      <c r="B140" s="83">
        <v>6</v>
      </c>
      <c r="C140" s="84">
        <v>1690.92422526</v>
      </c>
      <c r="D140" s="84">
        <v>1652.9312069699999</v>
      </c>
      <c r="E140" s="84">
        <v>211.59906221</v>
      </c>
      <c r="F140" s="84">
        <v>211.59906221</v>
      </c>
    </row>
    <row r="141" spans="1:6" ht="12.75" customHeight="1" x14ac:dyDescent="0.2">
      <c r="A141" s="83" t="s">
        <v>165</v>
      </c>
      <c r="B141" s="83">
        <v>7</v>
      </c>
      <c r="C141" s="84">
        <v>1636.29554317</v>
      </c>
      <c r="D141" s="84">
        <v>1599.1537341999999</v>
      </c>
      <c r="E141" s="84">
        <v>204.71476917000001</v>
      </c>
      <c r="F141" s="84">
        <v>204.71476917000001</v>
      </c>
    </row>
    <row r="142" spans="1:6" ht="12.75" customHeight="1" x14ac:dyDescent="0.2">
      <c r="A142" s="83" t="s">
        <v>165</v>
      </c>
      <c r="B142" s="83">
        <v>8</v>
      </c>
      <c r="C142" s="84">
        <v>1529.0602029900001</v>
      </c>
      <c r="D142" s="84">
        <v>1492.92509268</v>
      </c>
      <c r="E142" s="84">
        <v>191.11596915000001</v>
      </c>
      <c r="F142" s="84">
        <v>191.11596915000001</v>
      </c>
    </row>
    <row r="143" spans="1:6" ht="12.75" customHeight="1" x14ac:dyDescent="0.2">
      <c r="A143" s="83" t="s">
        <v>165</v>
      </c>
      <c r="B143" s="83">
        <v>9</v>
      </c>
      <c r="C143" s="84">
        <v>1411.5315323899999</v>
      </c>
      <c r="D143" s="84">
        <v>1383.25731606</v>
      </c>
      <c r="E143" s="84">
        <v>177.07691018</v>
      </c>
      <c r="F143" s="84">
        <v>177.07691018</v>
      </c>
    </row>
    <row r="144" spans="1:6" ht="12.75" customHeight="1" x14ac:dyDescent="0.2">
      <c r="A144" s="83" t="s">
        <v>165</v>
      </c>
      <c r="B144" s="83">
        <v>10</v>
      </c>
      <c r="C144" s="84">
        <v>1383.61786478</v>
      </c>
      <c r="D144" s="84">
        <v>1355.30615769</v>
      </c>
      <c r="E144" s="84">
        <v>173.49875831</v>
      </c>
      <c r="F144" s="84">
        <v>173.49875831</v>
      </c>
    </row>
    <row r="145" spans="1:6" ht="12.75" customHeight="1" x14ac:dyDescent="0.2">
      <c r="A145" s="83" t="s">
        <v>165</v>
      </c>
      <c r="B145" s="83">
        <v>11</v>
      </c>
      <c r="C145" s="84">
        <v>1405.86068604</v>
      </c>
      <c r="D145" s="84">
        <v>1367.66445273</v>
      </c>
      <c r="E145" s="84">
        <v>175.08079852</v>
      </c>
      <c r="F145" s="84">
        <v>175.08079852</v>
      </c>
    </row>
    <row r="146" spans="1:6" ht="12.75" customHeight="1" x14ac:dyDescent="0.2">
      <c r="A146" s="83" t="s">
        <v>165</v>
      </c>
      <c r="B146" s="83">
        <v>12</v>
      </c>
      <c r="C146" s="84">
        <v>1393.1662985800001</v>
      </c>
      <c r="D146" s="84">
        <v>1355.81145466</v>
      </c>
      <c r="E146" s="84">
        <v>173.56344361999999</v>
      </c>
      <c r="F146" s="84">
        <v>173.56344361999999</v>
      </c>
    </row>
    <row r="147" spans="1:6" ht="12.75" customHeight="1" x14ac:dyDescent="0.2">
      <c r="A147" s="83" t="s">
        <v>165</v>
      </c>
      <c r="B147" s="83">
        <v>13</v>
      </c>
      <c r="C147" s="84">
        <v>1403.0802610400001</v>
      </c>
      <c r="D147" s="84">
        <v>1363.4897288699999</v>
      </c>
      <c r="E147" s="84">
        <v>174.54637359</v>
      </c>
      <c r="F147" s="84">
        <v>174.54637359</v>
      </c>
    </row>
    <row r="148" spans="1:6" ht="12.75" customHeight="1" x14ac:dyDescent="0.2">
      <c r="A148" s="83" t="s">
        <v>165</v>
      </c>
      <c r="B148" s="83">
        <v>14</v>
      </c>
      <c r="C148" s="84">
        <v>1399.28568071</v>
      </c>
      <c r="D148" s="84">
        <v>1361.5674455200001</v>
      </c>
      <c r="E148" s="84">
        <v>174.30029356</v>
      </c>
      <c r="F148" s="84">
        <v>174.30029356</v>
      </c>
    </row>
    <row r="149" spans="1:6" ht="12.75" customHeight="1" x14ac:dyDescent="0.2">
      <c r="A149" s="83" t="s">
        <v>165</v>
      </c>
      <c r="B149" s="83">
        <v>15</v>
      </c>
      <c r="C149" s="84">
        <v>1406.2368090299999</v>
      </c>
      <c r="D149" s="84">
        <v>1370.18883882</v>
      </c>
      <c r="E149" s="84">
        <v>175.40395638999999</v>
      </c>
      <c r="F149" s="84">
        <v>175.40395638999999</v>
      </c>
    </row>
    <row r="150" spans="1:6" ht="12.75" customHeight="1" x14ac:dyDescent="0.2">
      <c r="A150" s="83" t="s">
        <v>165</v>
      </c>
      <c r="B150" s="83">
        <v>16</v>
      </c>
      <c r="C150" s="84">
        <v>1421.0107309</v>
      </c>
      <c r="D150" s="84">
        <v>1382.0791621400001</v>
      </c>
      <c r="E150" s="84">
        <v>176.92608946999999</v>
      </c>
      <c r="F150" s="84">
        <v>176.92608946999999</v>
      </c>
    </row>
    <row r="151" spans="1:6" ht="12.75" customHeight="1" x14ac:dyDescent="0.2">
      <c r="A151" s="83" t="s">
        <v>165</v>
      </c>
      <c r="B151" s="83">
        <v>17</v>
      </c>
      <c r="C151" s="84">
        <v>1408.1939964999999</v>
      </c>
      <c r="D151" s="84">
        <v>1378.2893574100001</v>
      </c>
      <c r="E151" s="84">
        <v>176.44093974</v>
      </c>
      <c r="F151" s="84">
        <v>176.44093974</v>
      </c>
    </row>
    <row r="152" spans="1:6" ht="12.75" customHeight="1" x14ac:dyDescent="0.2">
      <c r="A152" s="83" t="s">
        <v>165</v>
      </c>
      <c r="B152" s="83">
        <v>18</v>
      </c>
      <c r="C152" s="84">
        <v>1406.7996663900001</v>
      </c>
      <c r="D152" s="84">
        <v>1370.6050263499999</v>
      </c>
      <c r="E152" s="84">
        <v>175.45723441000001</v>
      </c>
      <c r="F152" s="84">
        <v>175.45723441000001</v>
      </c>
    </row>
    <row r="153" spans="1:6" ht="12.75" customHeight="1" x14ac:dyDescent="0.2">
      <c r="A153" s="83" t="s">
        <v>165</v>
      </c>
      <c r="B153" s="83">
        <v>19</v>
      </c>
      <c r="C153" s="84">
        <v>1398.98352034</v>
      </c>
      <c r="D153" s="84">
        <v>1362.86983145</v>
      </c>
      <c r="E153" s="84">
        <v>174.46701777000001</v>
      </c>
      <c r="F153" s="84">
        <v>174.46701777000001</v>
      </c>
    </row>
    <row r="154" spans="1:6" ht="12.75" customHeight="1" x14ac:dyDescent="0.2">
      <c r="A154" s="83" t="s">
        <v>165</v>
      </c>
      <c r="B154" s="83">
        <v>20</v>
      </c>
      <c r="C154" s="84">
        <v>1413.2363892799999</v>
      </c>
      <c r="D154" s="84">
        <v>1377.2034917799999</v>
      </c>
      <c r="E154" s="84">
        <v>176.30193326</v>
      </c>
      <c r="F154" s="84">
        <v>176.30193326</v>
      </c>
    </row>
    <row r="155" spans="1:6" ht="12.75" customHeight="1" x14ac:dyDescent="0.2">
      <c r="A155" s="83" t="s">
        <v>165</v>
      </c>
      <c r="B155" s="83">
        <v>21</v>
      </c>
      <c r="C155" s="84">
        <v>1420.24712972</v>
      </c>
      <c r="D155" s="84">
        <v>1391.71983768</v>
      </c>
      <c r="E155" s="84">
        <v>178.16023515000001</v>
      </c>
      <c r="F155" s="84">
        <v>178.16023515000001</v>
      </c>
    </row>
    <row r="156" spans="1:6" ht="12.75" customHeight="1" x14ac:dyDescent="0.2">
      <c r="A156" s="83" t="s">
        <v>165</v>
      </c>
      <c r="B156" s="83">
        <v>22</v>
      </c>
      <c r="C156" s="84">
        <v>1398.8511759</v>
      </c>
      <c r="D156" s="84">
        <v>1364.71606468</v>
      </c>
      <c r="E156" s="84">
        <v>174.70336227999999</v>
      </c>
      <c r="F156" s="84">
        <v>174.70336227999999</v>
      </c>
    </row>
    <row r="157" spans="1:6" ht="12.75" customHeight="1" x14ac:dyDescent="0.2">
      <c r="A157" s="83" t="s">
        <v>165</v>
      </c>
      <c r="B157" s="83">
        <v>23</v>
      </c>
      <c r="C157" s="84">
        <v>1446.8802479999999</v>
      </c>
      <c r="D157" s="84">
        <v>1409.06087146</v>
      </c>
      <c r="E157" s="84">
        <v>180.38013787</v>
      </c>
      <c r="F157" s="84">
        <v>180.38013787</v>
      </c>
    </row>
    <row r="158" spans="1:6" ht="12.75" customHeight="1" x14ac:dyDescent="0.2">
      <c r="A158" s="83" t="s">
        <v>165</v>
      </c>
      <c r="B158" s="83">
        <v>24</v>
      </c>
      <c r="C158" s="84">
        <v>1566.3406574000001</v>
      </c>
      <c r="D158" s="84">
        <v>1527.8418092700001</v>
      </c>
      <c r="E158" s="84">
        <v>195.58581305999999</v>
      </c>
      <c r="F158" s="84">
        <v>195.58581305999999</v>
      </c>
    </row>
    <row r="159" spans="1:6" ht="12.75" customHeight="1" x14ac:dyDescent="0.2">
      <c r="A159" s="83" t="s">
        <v>166</v>
      </c>
      <c r="B159" s="83">
        <v>1</v>
      </c>
      <c r="C159" s="84">
        <v>1566.2136998599999</v>
      </c>
      <c r="D159" s="84">
        <v>1530.7017541099999</v>
      </c>
      <c r="E159" s="84">
        <v>195.95192729999999</v>
      </c>
      <c r="F159" s="84">
        <v>195.95192729999999</v>
      </c>
    </row>
    <row r="160" spans="1:6" ht="12.75" customHeight="1" x14ac:dyDescent="0.2">
      <c r="A160" s="83" t="s">
        <v>166</v>
      </c>
      <c r="B160" s="83">
        <v>2</v>
      </c>
      <c r="C160" s="84">
        <v>1645.1388499100001</v>
      </c>
      <c r="D160" s="84">
        <v>1616.8367137499999</v>
      </c>
      <c r="E160" s="84">
        <v>206.97844588999999</v>
      </c>
      <c r="F160" s="84">
        <v>206.97844588999999</v>
      </c>
    </row>
    <row r="161" spans="1:6" ht="12.75" customHeight="1" x14ac:dyDescent="0.2">
      <c r="A161" s="83" t="s">
        <v>166</v>
      </c>
      <c r="B161" s="83">
        <v>3</v>
      </c>
      <c r="C161" s="84">
        <v>1758.7590479099999</v>
      </c>
      <c r="D161" s="84">
        <v>1722.8159535299999</v>
      </c>
      <c r="E161" s="84">
        <v>220.54531888</v>
      </c>
      <c r="F161" s="84">
        <v>220.54531888</v>
      </c>
    </row>
    <row r="162" spans="1:6" ht="12.75" customHeight="1" x14ac:dyDescent="0.2">
      <c r="A162" s="83" t="s">
        <v>166</v>
      </c>
      <c r="B162" s="83">
        <v>4</v>
      </c>
      <c r="C162" s="84">
        <v>1818.1657697400001</v>
      </c>
      <c r="D162" s="84">
        <v>1787.00701516</v>
      </c>
      <c r="E162" s="84">
        <v>228.76270167000001</v>
      </c>
      <c r="F162" s="84">
        <v>228.76270167000001</v>
      </c>
    </row>
    <row r="163" spans="1:6" ht="12.75" customHeight="1" x14ac:dyDescent="0.2">
      <c r="A163" s="83" t="s">
        <v>166</v>
      </c>
      <c r="B163" s="83">
        <v>5</v>
      </c>
      <c r="C163" s="84">
        <v>1837.6592531199999</v>
      </c>
      <c r="D163" s="84">
        <v>1807.1199875699999</v>
      </c>
      <c r="E163" s="84">
        <v>231.33745256</v>
      </c>
      <c r="F163" s="84">
        <v>231.33745256</v>
      </c>
    </row>
    <row r="164" spans="1:6" ht="12.75" customHeight="1" x14ac:dyDescent="0.2">
      <c r="A164" s="83" t="s">
        <v>166</v>
      </c>
      <c r="B164" s="83">
        <v>6</v>
      </c>
      <c r="C164" s="84">
        <v>1827.8468408799999</v>
      </c>
      <c r="D164" s="84">
        <v>1798.8866106200001</v>
      </c>
      <c r="E164" s="84">
        <v>230.28346142000001</v>
      </c>
      <c r="F164" s="84">
        <v>230.28346142000001</v>
      </c>
    </row>
    <row r="165" spans="1:6" ht="12.75" customHeight="1" x14ac:dyDescent="0.2">
      <c r="A165" s="83" t="s">
        <v>166</v>
      </c>
      <c r="B165" s="83">
        <v>7</v>
      </c>
      <c r="C165" s="84">
        <v>1832.3864285</v>
      </c>
      <c r="D165" s="84">
        <v>1793.46740834</v>
      </c>
      <c r="E165" s="84">
        <v>229.58972528000001</v>
      </c>
      <c r="F165" s="84">
        <v>229.58972528000001</v>
      </c>
    </row>
    <row r="166" spans="1:6" ht="12.75" customHeight="1" x14ac:dyDescent="0.2">
      <c r="A166" s="83" t="s">
        <v>166</v>
      </c>
      <c r="B166" s="83">
        <v>8</v>
      </c>
      <c r="C166" s="84">
        <v>1745.3781855100001</v>
      </c>
      <c r="D166" s="84">
        <v>1707.7706927199999</v>
      </c>
      <c r="E166" s="84">
        <v>218.61930824999999</v>
      </c>
      <c r="F166" s="84">
        <v>218.61930824999999</v>
      </c>
    </row>
    <row r="167" spans="1:6" ht="12.75" customHeight="1" x14ac:dyDescent="0.2">
      <c r="A167" s="83" t="s">
        <v>166</v>
      </c>
      <c r="B167" s="83">
        <v>9</v>
      </c>
      <c r="C167" s="84">
        <v>1608.3323707</v>
      </c>
      <c r="D167" s="84">
        <v>1576.98191365</v>
      </c>
      <c r="E167" s="84">
        <v>201.87645599000001</v>
      </c>
      <c r="F167" s="84">
        <v>201.87645599000001</v>
      </c>
    </row>
    <row r="168" spans="1:6" ht="12.75" customHeight="1" x14ac:dyDescent="0.2">
      <c r="A168" s="83" t="s">
        <v>166</v>
      </c>
      <c r="B168" s="83">
        <v>10</v>
      </c>
      <c r="C168" s="84">
        <v>1516.2374141</v>
      </c>
      <c r="D168" s="84">
        <v>1479.4574996199999</v>
      </c>
      <c r="E168" s="84">
        <v>189.39192277999999</v>
      </c>
      <c r="F168" s="84">
        <v>189.39192277999999</v>
      </c>
    </row>
    <row r="169" spans="1:6" ht="12.75" customHeight="1" x14ac:dyDescent="0.2">
      <c r="A169" s="83" t="s">
        <v>166</v>
      </c>
      <c r="B169" s="83">
        <v>11</v>
      </c>
      <c r="C169" s="84">
        <v>1448.6828846000001</v>
      </c>
      <c r="D169" s="84">
        <v>1414.07897654</v>
      </c>
      <c r="E169" s="84">
        <v>181.02252777999999</v>
      </c>
      <c r="F169" s="84">
        <v>181.02252777999999</v>
      </c>
    </row>
    <row r="170" spans="1:6" ht="12.75" customHeight="1" x14ac:dyDescent="0.2">
      <c r="A170" s="83" t="s">
        <v>166</v>
      </c>
      <c r="B170" s="83">
        <v>12</v>
      </c>
      <c r="C170" s="84">
        <v>1431.1404898200001</v>
      </c>
      <c r="D170" s="84">
        <v>1394.0506910399999</v>
      </c>
      <c r="E170" s="84">
        <v>178.45861803</v>
      </c>
      <c r="F170" s="84">
        <v>178.45861803</v>
      </c>
    </row>
    <row r="171" spans="1:6" ht="12.75" customHeight="1" x14ac:dyDescent="0.2">
      <c r="A171" s="83" t="s">
        <v>166</v>
      </c>
      <c r="B171" s="83">
        <v>13</v>
      </c>
      <c r="C171" s="84">
        <v>1435.62953343</v>
      </c>
      <c r="D171" s="84">
        <v>1392.56373394</v>
      </c>
      <c r="E171" s="84">
        <v>178.26826604999999</v>
      </c>
      <c r="F171" s="84">
        <v>178.26826604999999</v>
      </c>
    </row>
    <row r="172" spans="1:6" ht="12.75" customHeight="1" x14ac:dyDescent="0.2">
      <c r="A172" s="83" t="s">
        <v>166</v>
      </c>
      <c r="B172" s="83">
        <v>14</v>
      </c>
      <c r="C172" s="84">
        <v>1427.31306651</v>
      </c>
      <c r="D172" s="84">
        <v>1389.50713182</v>
      </c>
      <c r="E172" s="84">
        <v>177.87697685000001</v>
      </c>
      <c r="F172" s="84">
        <v>177.87697685000001</v>
      </c>
    </row>
    <row r="173" spans="1:6" ht="12.75" customHeight="1" x14ac:dyDescent="0.2">
      <c r="A173" s="83" t="s">
        <v>166</v>
      </c>
      <c r="B173" s="83">
        <v>15</v>
      </c>
      <c r="C173" s="84">
        <v>1422.0765697700001</v>
      </c>
      <c r="D173" s="84">
        <v>1387.6397952</v>
      </c>
      <c r="E173" s="84">
        <v>177.63793079999999</v>
      </c>
      <c r="F173" s="84">
        <v>177.63793079999999</v>
      </c>
    </row>
    <row r="174" spans="1:6" ht="12.75" customHeight="1" x14ac:dyDescent="0.2">
      <c r="A174" s="83" t="s">
        <v>166</v>
      </c>
      <c r="B174" s="83">
        <v>16</v>
      </c>
      <c r="C174" s="84">
        <v>1429.47947905</v>
      </c>
      <c r="D174" s="84">
        <v>1399.8193126399999</v>
      </c>
      <c r="E174" s="84">
        <v>179.19708489999999</v>
      </c>
      <c r="F174" s="84">
        <v>179.19708489999999</v>
      </c>
    </row>
    <row r="175" spans="1:6" ht="12.75" customHeight="1" x14ac:dyDescent="0.2">
      <c r="A175" s="83" t="s">
        <v>166</v>
      </c>
      <c r="B175" s="83">
        <v>17</v>
      </c>
      <c r="C175" s="84">
        <v>1464.8627767999999</v>
      </c>
      <c r="D175" s="84">
        <v>1430.0689569399999</v>
      </c>
      <c r="E175" s="84">
        <v>183.06947615999999</v>
      </c>
      <c r="F175" s="84">
        <v>183.06947615999999</v>
      </c>
    </row>
    <row r="176" spans="1:6" ht="12.75" customHeight="1" x14ac:dyDescent="0.2">
      <c r="A176" s="83" t="s">
        <v>166</v>
      </c>
      <c r="B176" s="83">
        <v>18</v>
      </c>
      <c r="C176" s="84">
        <v>1452.1219853800001</v>
      </c>
      <c r="D176" s="84">
        <v>1416.53008535</v>
      </c>
      <c r="E176" s="84">
        <v>181.3363051</v>
      </c>
      <c r="F176" s="84">
        <v>181.3363051</v>
      </c>
    </row>
    <row r="177" spans="1:6" ht="12.75" customHeight="1" x14ac:dyDescent="0.2">
      <c r="A177" s="83" t="s">
        <v>166</v>
      </c>
      <c r="B177" s="83">
        <v>19</v>
      </c>
      <c r="C177" s="84">
        <v>1445.9724634300001</v>
      </c>
      <c r="D177" s="84">
        <v>1409.6275981199999</v>
      </c>
      <c r="E177" s="84">
        <v>180.45268707</v>
      </c>
      <c r="F177" s="84">
        <v>180.45268707</v>
      </c>
    </row>
    <row r="178" spans="1:6" ht="12.75" customHeight="1" x14ac:dyDescent="0.2">
      <c r="A178" s="83" t="s">
        <v>166</v>
      </c>
      <c r="B178" s="83">
        <v>20</v>
      </c>
      <c r="C178" s="84">
        <v>1454.41915488</v>
      </c>
      <c r="D178" s="84">
        <v>1418.2410733700001</v>
      </c>
      <c r="E178" s="84">
        <v>181.55533627</v>
      </c>
      <c r="F178" s="84">
        <v>181.55533627</v>
      </c>
    </row>
    <row r="179" spans="1:6" ht="12.75" customHeight="1" x14ac:dyDescent="0.2">
      <c r="A179" s="83" t="s">
        <v>166</v>
      </c>
      <c r="B179" s="83">
        <v>21</v>
      </c>
      <c r="C179" s="84">
        <v>1466.02083724</v>
      </c>
      <c r="D179" s="84">
        <v>1429.2629257900001</v>
      </c>
      <c r="E179" s="84">
        <v>182.96629253</v>
      </c>
      <c r="F179" s="84">
        <v>182.96629253</v>
      </c>
    </row>
    <row r="180" spans="1:6" ht="12.75" customHeight="1" x14ac:dyDescent="0.2">
      <c r="A180" s="83" t="s">
        <v>166</v>
      </c>
      <c r="B180" s="83">
        <v>22</v>
      </c>
      <c r="C180" s="84">
        <v>1457.5872938800001</v>
      </c>
      <c r="D180" s="84">
        <v>1420.8103679599999</v>
      </c>
      <c r="E180" s="84">
        <v>181.88424308</v>
      </c>
      <c r="F180" s="84">
        <v>181.88424308</v>
      </c>
    </row>
    <row r="181" spans="1:6" ht="12.75" customHeight="1" x14ac:dyDescent="0.2">
      <c r="A181" s="83" t="s">
        <v>166</v>
      </c>
      <c r="B181" s="83">
        <v>23</v>
      </c>
      <c r="C181" s="84">
        <v>1492.8101458900001</v>
      </c>
      <c r="D181" s="84">
        <v>1455.8979518000001</v>
      </c>
      <c r="E181" s="84">
        <v>186.37596045999999</v>
      </c>
      <c r="F181" s="84">
        <v>186.37596045999999</v>
      </c>
    </row>
    <row r="182" spans="1:6" ht="12.75" customHeight="1" x14ac:dyDescent="0.2">
      <c r="A182" s="83" t="s">
        <v>166</v>
      </c>
      <c r="B182" s="83">
        <v>24</v>
      </c>
      <c r="C182" s="84">
        <v>1573.30835168</v>
      </c>
      <c r="D182" s="84">
        <v>1544.0143933500001</v>
      </c>
      <c r="E182" s="84">
        <v>197.65613734999999</v>
      </c>
      <c r="F182" s="84">
        <v>197.65613734999999</v>
      </c>
    </row>
    <row r="183" spans="1:6" ht="12.75" customHeight="1" x14ac:dyDescent="0.2">
      <c r="A183" s="83" t="s">
        <v>167</v>
      </c>
      <c r="B183" s="83">
        <v>1</v>
      </c>
      <c r="C183" s="84">
        <v>1717.4942224399999</v>
      </c>
      <c r="D183" s="84">
        <v>1688.6329226099999</v>
      </c>
      <c r="E183" s="84">
        <v>216.16939733999999</v>
      </c>
      <c r="F183" s="84">
        <v>216.16939733999999</v>
      </c>
    </row>
    <row r="184" spans="1:6" ht="12.75" customHeight="1" x14ac:dyDescent="0.2">
      <c r="A184" s="83" t="s">
        <v>167</v>
      </c>
      <c r="B184" s="83">
        <v>2</v>
      </c>
      <c r="C184" s="84">
        <v>1789.77280885</v>
      </c>
      <c r="D184" s="84">
        <v>1752.3129835699999</v>
      </c>
      <c r="E184" s="84">
        <v>224.32136464999999</v>
      </c>
      <c r="F184" s="84">
        <v>224.32136464999999</v>
      </c>
    </row>
    <row r="185" spans="1:6" ht="12.75" customHeight="1" x14ac:dyDescent="0.2">
      <c r="A185" s="83" t="s">
        <v>167</v>
      </c>
      <c r="B185" s="83">
        <v>3</v>
      </c>
      <c r="C185" s="84">
        <v>1852.4234925799999</v>
      </c>
      <c r="D185" s="84">
        <v>1813.7620441700001</v>
      </c>
      <c r="E185" s="84">
        <v>232.18773171000001</v>
      </c>
      <c r="F185" s="84">
        <v>232.18773171000001</v>
      </c>
    </row>
    <row r="186" spans="1:6" ht="12.75" customHeight="1" x14ac:dyDescent="0.2">
      <c r="A186" s="83" t="s">
        <v>167</v>
      </c>
      <c r="B186" s="83">
        <v>4</v>
      </c>
      <c r="C186" s="84">
        <v>1837.9593617</v>
      </c>
      <c r="D186" s="84">
        <v>1806.1585548</v>
      </c>
      <c r="E186" s="84">
        <v>231.21437528000001</v>
      </c>
      <c r="F186" s="84">
        <v>231.21437528000001</v>
      </c>
    </row>
    <row r="187" spans="1:6" ht="12.75" customHeight="1" x14ac:dyDescent="0.2">
      <c r="A187" s="83" t="s">
        <v>167</v>
      </c>
      <c r="B187" s="83">
        <v>5</v>
      </c>
      <c r="C187" s="84">
        <v>1848.23145662</v>
      </c>
      <c r="D187" s="84">
        <v>1809.3483507000001</v>
      </c>
      <c r="E187" s="84">
        <v>231.62271522</v>
      </c>
      <c r="F187" s="84">
        <v>231.62271522</v>
      </c>
    </row>
    <row r="188" spans="1:6" ht="12.75" customHeight="1" x14ac:dyDescent="0.2">
      <c r="A188" s="83" t="s">
        <v>167</v>
      </c>
      <c r="B188" s="83">
        <v>6</v>
      </c>
      <c r="C188" s="84">
        <v>1851.4526274299999</v>
      </c>
      <c r="D188" s="84">
        <v>1812.48002722</v>
      </c>
      <c r="E188" s="84">
        <v>232.02361503</v>
      </c>
      <c r="F188" s="84">
        <v>232.02361503</v>
      </c>
    </row>
    <row r="189" spans="1:6" ht="12.75" customHeight="1" x14ac:dyDescent="0.2">
      <c r="A189" s="83" t="s">
        <v>167</v>
      </c>
      <c r="B189" s="83">
        <v>7</v>
      </c>
      <c r="C189" s="84">
        <v>1867.6715501900001</v>
      </c>
      <c r="D189" s="84">
        <v>1828.66643598</v>
      </c>
      <c r="E189" s="84">
        <v>234.09570908000001</v>
      </c>
      <c r="F189" s="84">
        <v>234.09570908000001</v>
      </c>
    </row>
    <row r="190" spans="1:6" ht="12.75" customHeight="1" x14ac:dyDescent="0.2">
      <c r="A190" s="83" t="s">
        <v>167</v>
      </c>
      <c r="B190" s="83">
        <v>8</v>
      </c>
      <c r="C190" s="84">
        <v>1830.46667037</v>
      </c>
      <c r="D190" s="84">
        <v>1791.4561251</v>
      </c>
      <c r="E190" s="84">
        <v>229.33225198</v>
      </c>
      <c r="F190" s="84">
        <v>229.33225198</v>
      </c>
    </row>
    <row r="191" spans="1:6" ht="12.75" customHeight="1" x14ac:dyDescent="0.2">
      <c r="A191" s="83" t="s">
        <v>167</v>
      </c>
      <c r="B191" s="83">
        <v>9</v>
      </c>
      <c r="C191" s="84">
        <v>1694.6174488500001</v>
      </c>
      <c r="D191" s="84">
        <v>1656.74905064</v>
      </c>
      <c r="E191" s="84">
        <v>212.08780132999999</v>
      </c>
      <c r="F191" s="84">
        <v>212.08780132999999</v>
      </c>
    </row>
    <row r="192" spans="1:6" ht="12.75" customHeight="1" x14ac:dyDescent="0.2">
      <c r="A192" s="83" t="s">
        <v>167</v>
      </c>
      <c r="B192" s="83">
        <v>10</v>
      </c>
      <c r="C192" s="84">
        <v>1596.2720730399999</v>
      </c>
      <c r="D192" s="84">
        <v>1559.2600707500001</v>
      </c>
      <c r="E192" s="84">
        <v>199.6078042</v>
      </c>
      <c r="F192" s="84">
        <v>199.6078042</v>
      </c>
    </row>
    <row r="193" spans="1:6" ht="12.75" customHeight="1" x14ac:dyDescent="0.2">
      <c r="A193" s="83" t="s">
        <v>167</v>
      </c>
      <c r="B193" s="83">
        <v>11</v>
      </c>
      <c r="C193" s="84">
        <v>1550.20515914</v>
      </c>
      <c r="D193" s="84">
        <v>1511.35764842</v>
      </c>
      <c r="E193" s="84">
        <v>193.47560245</v>
      </c>
      <c r="F193" s="84">
        <v>193.47560245</v>
      </c>
    </row>
    <row r="194" spans="1:6" ht="12.75" customHeight="1" x14ac:dyDescent="0.2">
      <c r="A194" s="83" t="s">
        <v>167</v>
      </c>
      <c r="B194" s="83">
        <v>12</v>
      </c>
      <c r="C194" s="84">
        <v>1543.03177007</v>
      </c>
      <c r="D194" s="84">
        <v>1502.81642313</v>
      </c>
      <c r="E194" s="84">
        <v>192.38220228</v>
      </c>
      <c r="F194" s="84">
        <v>192.38220228</v>
      </c>
    </row>
    <row r="195" spans="1:6" ht="12.75" customHeight="1" x14ac:dyDescent="0.2">
      <c r="A195" s="83" t="s">
        <v>167</v>
      </c>
      <c r="B195" s="83">
        <v>13</v>
      </c>
      <c r="C195" s="84">
        <v>1527.7669911999999</v>
      </c>
      <c r="D195" s="84">
        <v>1488.6569008399999</v>
      </c>
      <c r="E195" s="84">
        <v>190.56957897000001</v>
      </c>
      <c r="F195" s="84">
        <v>190.56957897000001</v>
      </c>
    </row>
    <row r="196" spans="1:6" ht="12.75" customHeight="1" x14ac:dyDescent="0.2">
      <c r="A196" s="83" t="s">
        <v>167</v>
      </c>
      <c r="B196" s="83">
        <v>14</v>
      </c>
      <c r="C196" s="84">
        <v>1514.70670473</v>
      </c>
      <c r="D196" s="84">
        <v>1476.13931422</v>
      </c>
      <c r="E196" s="84">
        <v>188.96714713</v>
      </c>
      <c r="F196" s="84">
        <v>188.96714713</v>
      </c>
    </row>
    <row r="197" spans="1:6" ht="12.75" customHeight="1" x14ac:dyDescent="0.2">
      <c r="A197" s="83" t="s">
        <v>167</v>
      </c>
      <c r="B197" s="83">
        <v>15</v>
      </c>
      <c r="C197" s="84">
        <v>1529.0152717999999</v>
      </c>
      <c r="D197" s="84">
        <v>1490.33432092</v>
      </c>
      <c r="E197" s="84">
        <v>190.78431295999999</v>
      </c>
      <c r="F197" s="84">
        <v>190.78431295999999</v>
      </c>
    </row>
    <row r="198" spans="1:6" ht="12.75" customHeight="1" x14ac:dyDescent="0.2">
      <c r="A198" s="83" t="s">
        <v>167</v>
      </c>
      <c r="B198" s="83">
        <v>16</v>
      </c>
      <c r="C198" s="84">
        <v>1540.0275084100001</v>
      </c>
      <c r="D198" s="84">
        <v>1501.69000031</v>
      </c>
      <c r="E198" s="84">
        <v>192.23800388999999</v>
      </c>
      <c r="F198" s="84">
        <v>192.23800388999999</v>
      </c>
    </row>
    <row r="199" spans="1:6" ht="12.75" customHeight="1" x14ac:dyDescent="0.2">
      <c r="A199" s="83" t="s">
        <v>167</v>
      </c>
      <c r="B199" s="83">
        <v>17</v>
      </c>
      <c r="C199" s="84">
        <v>1534.50503495</v>
      </c>
      <c r="D199" s="84">
        <v>1494.50235043</v>
      </c>
      <c r="E199" s="84">
        <v>191.31788091999999</v>
      </c>
      <c r="F199" s="84">
        <v>191.31788091999999</v>
      </c>
    </row>
    <row r="200" spans="1:6" ht="12.75" customHeight="1" x14ac:dyDescent="0.2">
      <c r="A200" s="83" t="s">
        <v>167</v>
      </c>
      <c r="B200" s="83">
        <v>18</v>
      </c>
      <c r="C200" s="84">
        <v>1531.9109034999999</v>
      </c>
      <c r="D200" s="84">
        <v>1493.30040876</v>
      </c>
      <c r="E200" s="84">
        <v>191.16401503</v>
      </c>
      <c r="F200" s="84">
        <v>191.16401503</v>
      </c>
    </row>
    <row r="201" spans="1:6" ht="12.75" customHeight="1" x14ac:dyDescent="0.2">
      <c r="A201" s="83" t="s">
        <v>167</v>
      </c>
      <c r="B201" s="83">
        <v>19</v>
      </c>
      <c r="C201" s="84">
        <v>1513.3445408800001</v>
      </c>
      <c r="D201" s="84">
        <v>1473.04669642</v>
      </c>
      <c r="E201" s="84">
        <v>188.5712474</v>
      </c>
      <c r="F201" s="84">
        <v>188.5712474</v>
      </c>
    </row>
    <row r="202" spans="1:6" ht="12.75" customHeight="1" x14ac:dyDescent="0.2">
      <c r="A202" s="83" t="s">
        <v>167</v>
      </c>
      <c r="B202" s="83">
        <v>20</v>
      </c>
      <c r="C202" s="84">
        <v>1519.63596016</v>
      </c>
      <c r="D202" s="84">
        <v>1480.6754460699999</v>
      </c>
      <c r="E202" s="84">
        <v>189.54783750999999</v>
      </c>
      <c r="F202" s="84">
        <v>189.54783750999999</v>
      </c>
    </row>
    <row r="203" spans="1:6" ht="12.75" customHeight="1" x14ac:dyDescent="0.2">
      <c r="A203" s="83" t="s">
        <v>167</v>
      </c>
      <c r="B203" s="83">
        <v>21</v>
      </c>
      <c r="C203" s="84">
        <v>1522.50289036</v>
      </c>
      <c r="D203" s="84">
        <v>1485.00395007</v>
      </c>
      <c r="E203" s="84">
        <v>190.10194852000001</v>
      </c>
      <c r="F203" s="84">
        <v>190.10194852000001</v>
      </c>
    </row>
    <row r="204" spans="1:6" ht="12.75" customHeight="1" x14ac:dyDescent="0.2">
      <c r="A204" s="83" t="s">
        <v>167</v>
      </c>
      <c r="B204" s="83">
        <v>22</v>
      </c>
      <c r="C204" s="84">
        <v>1509.2732102</v>
      </c>
      <c r="D204" s="84">
        <v>1473.51526236</v>
      </c>
      <c r="E204" s="84">
        <v>188.63123060000001</v>
      </c>
      <c r="F204" s="84">
        <v>188.63123060000001</v>
      </c>
    </row>
    <row r="205" spans="1:6" ht="12.75" customHeight="1" x14ac:dyDescent="0.2">
      <c r="A205" s="83" t="s">
        <v>167</v>
      </c>
      <c r="B205" s="83">
        <v>23</v>
      </c>
      <c r="C205" s="84">
        <v>1563.2218581</v>
      </c>
      <c r="D205" s="84">
        <v>1526.40337804</v>
      </c>
      <c r="E205" s="84">
        <v>195.40167310000001</v>
      </c>
      <c r="F205" s="84">
        <v>195.40167310000001</v>
      </c>
    </row>
    <row r="206" spans="1:6" ht="12.75" customHeight="1" x14ac:dyDescent="0.2">
      <c r="A206" s="83" t="s">
        <v>167</v>
      </c>
      <c r="B206" s="83">
        <v>24</v>
      </c>
      <c r="C206" s="84">
        <v>1651.54810299</v>
      </c>
      <c r="D206" s="84">
        <v>1614.18137417</v>
      </c>
      <c r="E206" s="84">
        <v>206.63852408</v>
      </c>
      <c r="F206" s="84">
        <v>206.63852408</v>
      </c>
    </row>
    <row r="207" spans="1:6" ht="12.75" customHeight="1" x14ac:dyDescent="0.2">
      <c r="A207" s="83" t="s">
        <v>168</v>
      </c>
      <c r="B207" s="83">
        <v>1</v>
      </c>
      <c r="C207" s="84">
        <v>1745.5244875799999</v>
      </c>
      <c r="D207" s="84">
        <v>1708.9192665600001</v>
      </c>
      <c r="E207" s="84">
        <v>218.76634229000001</v>
      </c>
      <c r="F207" s="84">
        <v>218.76634229000001</v>
      </c>
    </row>
    <row r="208" spans="1:6" ht="12.75" customHeight="1" x14ac:dyDescent="0.2">
      <c r="A208" s="83" t="s">
        <v>168</v>
      </c>
      <c r="B208" s="83">
        <v>2</v>
      </c>
      <c r="C208" s="84">
        <v>1844.7088165299999</v>
      </c>
      <c r="D208" s="84">
        <v>1807.90541347</v>
      </c>
      <c r="E208" s="84">
        <v>231.43799842000001</v>
      </c>
      <c r="F208" s="84">
        <v>231.43799842000001</v>
      </c>
    </row>
    <row r="209" spans="1:6" ht="12.75" customHeight="1" x14ac:dyDescent="0.2">
      <c r="A209" s="83" t="s">
        <v>168</v>
      </c>
      <c r="B209" s="83">
        <v>3</v>
      </c>
      <c r="C209" s="84">
        <v>1927.5646819999999</v>
      </c>
      <c r="D209" s="84">
        <v>1885.6077308599999</v>
      </c>
      <c r="E209" s="84">
        <v>241.38501704000001</v>
      </c>
      <c r="F209" s="84">
        <v>241.38501704000001</v>
      </c>
    </row>
    <row r="210" spans="1:6" ht="12.75" customHeight="1" x14ac:dyDescent="0.2">
      <c r="A210" s="83" t="s">
        <v>168</v>
      </c>
      <c r="B210" s="83">
        <v>4</v>
      </c>
      <c r="C210" s="84">
        <v>1951.3164827000001</v>
      </c>
      <c r="D210" s="84">
        <v>1913.5723871499999</v>
      </c>
      <c r="E210" s="84">
        <v>244.96489683999999</v>
      </c>
      <c r="F210" s="84">
        <v>244.96489683999999</v>
      </c>
    </row>
    <row r="211" spans="1:6" ht="12.75" customHeight="1" x14ac:dyDescent="0.2">
      <c r="A211" s="83" t="s">
        <v>168</v>
      </c>
      <c r="B211" s="83">
        <v>5</v>
      </c>
      <c r="C211" s="84">
        <v>1961.1931984299999</v>
      </c>
      <c r="D211" s="84">
        <v>1919.7394072300001</v>
      </c>
      <c r="E211" s="84">
        <v>245.75436446000001</v>
      </c>
      <c r="F211" s="84">
        <v>245.75436446000001</v>
      </c>
    </row>
    <row r="212" spans="1:6" ht="12.75" customHeight="1" x14ac:dyDescent="0.2">
      <c r="A212" s="83" t="s">
        <v>168</v>
      </c>
      <c r="B212" s="83">
        <v>6</v>
      </c>
      <c r="C212" s="84">
        <v>1944.0968021900001</v>
      </c>
      <c r="D212" s="84">
        <v>1902.1786534800001</v>
      </c>
      <c r="E212" s="84">
        <v>243.50633440999999</v>
      </c>
      <c r="F212" s="84">
        <v>243.50633440999999</v>
      </c>
    </row>
    <row r="213" spans="1:6" ht="12.75" customHeight="1" x14ac:dyDescent="0.2">
      <c r="A213" s="83" t="s">
        <v>168</v>
      </c>
      <c r="B213" s="83">
        <v>7</v>
      </c>
      <c r="C213" s="84">
        <v>1843.7065958600001</v>
      </c>
      <c r="D213" s="84">
        <v>1802.6222775799999</v>
      </c>
      <c r="E213" s="84">
        <v>230.76168074</v>
      </c>
      <c r="F213" s="84">
        <v>230.76168074</v>
      </c>
    </row>
    <row r="214" spans="1:6" ht="12.75" customHeight="1" x14ac:dyDescent="0.2">
      <c r="A214" s="83" t="s">
        <v>168</v>
      </c>
      <c r="B214" s="83">
        <v>8</v>
      </c>
      <c r="C214" s="84">
        <v>1750.3309916200001</v>
      </c>
      <c r="D214" s="84">
        <v>1709.1377793300001</v>
      </c>
      <c r="E214" s="84">
        <v>218.79431507999999</v>
      </c>
      <c r="F214" s="84">
        <v>218.79431507999999</v>
      </c>
    </row>
    <row r="215" spans="1:6" ht="12.75" customHeight="1" x14ac:dyDescent="0.2">
      <c r="A215" s="83" t="s">
        <v>168</v>
      </c>
      <c r="B215" s="83">
        <v>9</v>
      </c>
      <c r="C215" s="84">
        <v>1633.7853164400001</v>
      </c>
      <c r="D215" s="84">
        <v>1594.3967202900001</v>
      </c>
      <c r="E215" s="84">
        <v>204.1058027</v>
      </c>
      <c r="F215" s="84">
        <v>204.1058027</v>
      </c>
    </row>
    <row r="216" spans="1:6" ht="12.75" customHeight="1" x14ac:dyDescent="0.2">
      <c r="A216" s="83" t="s">
        <v>168</v>
      </c>
      <c r="B216" s="83">
        <v>10</v>
      </c>
      <c r="C216" s="84">
        <v>1566.4009574199999</v>
      </c>
      <c r="D216" s="84">
        <v>1527.42634198</v>
      </c>
      <c r="E216" s="84">
        <v>195.53262724999999</v>
      </c>
      <c r="F216" s="84">
        <v>195.53262724999999</v>
      </c>
    </row>
    <row r="217" spans="1:6" ht="12.75" customHeight="1" x14ac:dyDescent="0.2">
      <c r="A217" s="83" t="s">
        <v>168</v>
      </c>
      <c r="B217" s="83">
        <v>11</v>
      </c>
      <c r="C217" s="84">
        <v>1513.05024976</v>
      </c>
      <c r="D217" s="84">
        <v>1480.57427833</v>
      </c>
      <c r="E217" s="84">
        <v>189.53488658000001</v>
      </c>
      <c r="F217" s="84">
        <v>189.53488658000001</v>
      </c>
    </row>
    <row r="218" spans="1:6" ht="12.75" customHeight="1" x14ac:dyDescent="0.2">
      <c r="A218" s="83" t="s">
        <v>168</v>
      </c>
      <c r="B218" s="83">
        <v>12</v>
      </c>
      <c r="C218" s="84">
        <v>1519.7618329300001</v>
      </c>
      <c r="D218" s="84">
        <v>1482.90300568</v>
      </c>
      <c r="E218" s="84">
        <v>189.83299729999999</v>
      </c>
      <c r="F218" s="84">
        <v>189.83299729999999</v>
      </c>
    </row>
    <row r="219" spans="1:6" ht="12.75" customHeight="1" x14ac:dyDescent="0.2">
      <c r="A219" s="83" t="s">
        <v>168</v>
      </c>
      <c r="B219" s="83">
        <v>13</v>
      </c>
      <c r="C219" s="84">
        <v>1511.9900230799999</v>
      </c>
      <c r="D219" s="84">
        <v>1475.17962188</v>
      </c>
      <c r="E219" s="84">
        <v>188.84429265</v>
      </c>
      <c r="F219" s="84">
        <v>188.84429265</v>
      </c>
    </row>
    <row r="220" spans="1:6" ht="12.75" customHeight="1" x14ac:dyDescent="0.2">
      <c r="A220" s="83" t="s">
        <v>168</v>
      </c>
      <c r="B220" s="83">
        <v>14</v>
      </c>
      <c r="C220" s="84">
        <v>1515.1490188800001</v>
      </c>
      <c r="D220" s="84">
        <v>1478.43578665</v>
      </c>
      <c r="E220" s="84">
        <v>189.26112875999999</v>
      </c>
      <c r="F220" s="84">
        <v>189.26112875999999</v>
      </c>
    </row>
    <row r="221" spans="1:6" ht="12.75" customHeight="1" x14ac:dyDescent="0.2">
      <c r="A221" s="83" t="s">
        <v>168</v>
      </c>
      <c r="B221" s="83">
        <v>15</v>
      </c>
      <c r="C221" s="84">
        <v>1518.0204442100001</v>
      </c>
      <c r="D221" s="84">
        <v>1481.65983609</v>
      </c>
      <c r="E221" s="84">
        <v>189.67385365000001</v>
      </c>
      <c r="F221" s="84">
        <v>189.67385365000001</v>
      </c>
    </row>
    <row r="222" spans="1:6" ht="12.75" customHeight="1" x14ac:dyDescent="0.2">
      <c r="A222" s="83" t="s">
        <v>168</v>
      </c>
      <c r="B222" s="83">
        <v>16</v>
      </c>
      <c r="C222" s="84">
        <v>1519.8438488100001</v>
      </c>
      <c r="D222" s="84">
        <v>1487.8648024900001</v>
      </c>
      <c r="E222" s="84">
        <v>190.46817894</v>
      </c>
      <c r="F222" s="84">
        <v>190.46817894</v>
      </c>
    </row>
    <row r="223" spans="1:6" ht="12.75" customHeight="1" x14ac:dyDescent="0.2">
      <c r="A223" s="83" t="s">
        <v>168</v>
      </c>
      <c r="B223" s="83">
        <v>17</v>
      </c>
      <c r="C223" s="84">
        <v>1519.66033612</v>
      </c>
      <c r="D223" s="84">
        <v>1485.8196088899999</v>
      </c>
      <c r="E223" s="84">
        <v>190.20636463</v>
      </c>
      <c r="F223" s="84">
        <v>190.20636463</v>
      </c>
    </row>
    <row r="224" spans="1:6" ht="12.75" customHeight="1" x14ac:dyDescent="0.2">
      <c r="A224" s="83" t="s">
        <v>168</v>
      </c>
      <c r="B224" s="83">
        <v>18</v>
      </c>
      <c r="C224" s="84">
        <v>1517.4985054199999</v>
      </c>
      <c r="D224" s="84">
        <v>1481.01205551</v>
      </c>
      <c r="E224" s="84">
        <v>189.59092838000001</v>
      </c>
      <c r="F224" s="84">
        <v>189.59092838000001</v>
      </c>
    </row>
    <row r="225" spans="1:6" ht="12.75" customHeight="1" x14ac:dyDescent="0.2">
      <c r="A225" s="83" t="s">
        <v>168</v>
      </c>
      <c r="B225" s="83">
        <v>19</v>
      </c>
      <c r="C225" s="84">
        <v>1509.43166815</v>
      </c>
      <c r="D225" s="84">
        <v>1470.8643228000001</v>
      </c>
      <c r="E225" s="84">
        <v>188.29187206</v>
      </c>
      <c r="F225" s="84">
        <v>188.29187206</v>
      </c>
    </row>
    <row r="226" spans="1:6" ht="12.75" customHeight="1" x14ac:dyDescent="0.2">
      <c r="A226" s="83" t="s">
        <v>168</v>
      </c>
      <c r="B226" s="83">
        <v>20</v>
      </c>
      <c r="C226" s="84">
        <v>1515.5601662700001</v>
      </c>
      <c r="D226" s="84">
        <v>1476.6683852199999</v>
      </c>
      <c r="E226" s="84">
        <v>189.03487586</v>
      </c>
      <c r="F226" s="84">
        <v>189.03487586</v>
      </c>
    </row>
    <row r="227" spans="1:6" ht="12.75" customHeight="1" x14ac:dyDescent="0.2">
      <c r="A227" s="83" t="s">
        <v>168</v>
      </c>
      <c r="B227" s="83">
        <v>21</v>
      </c>
      <c r="C227" s="84">
        <v>1487.12786893</v>
      </c>
      <c r="D227" s="84">
        <v>1458.0042670400001</v>
      </c>
      <c r="E227" s="84">
        <v>186.64559922999999</v>
      </c>
      <c r="F227" s="84">
        <v>186.64559922999999</v>
      </c>
    </row>
    <row r="228" spans="1:6" ht="12.75" customHeight="1" x14ac:dyDescent="0.2">
      <c r="A228" s="83" t="s">
        <v>168</v>
      </c>
      <c r="B228" s="83">
        <v>22</v>
      </c>
      <c r="C228" s="84">
        <v>1494.6687345800001</v>
      </c>
      <c r="D228" s="84">
        <v>1458.1616931900001</v>
      </c>
      <c r="E228" s="84">
        <v>186.66575205000001</v>
      </c>
      <c r="F228" s="84">
        <v>186.66575205000001</v>
      </c>
    </row>
    <row r="229" spans="1:6" ht="12.75" customHeight="1" x14ac:dyDescent="0.2">
      <c r="A229" s="83" t="s">
        <v>168</v>
      </c>
      <c r="B229" s="83">
        <v>23</v>
      </c>
      <c r="C229" s="84">
        <v>1537.16677785</v>
      </c>
      <c r="D229" s="84">
        <v>1500.0827203900001</v>
      </c>
      <c r="E229" s="84">
        <v>192.03224886000001</v>
      </c>
      <c r="F229" s="84">
        <v>192.03224886000001</v>
      </c>
    </row>
    <row r="230" spans="1:6" ht="12.75" customHeight="1" x14ac:dyDescent="0.2">
      <c r="A230" s="83" t="s">
        <v>168</v>
      </c>
      <c r="B230" s="83">
        <v>24</v>
      </c>
      <c r="C230" s="84">
        <v>1623.50312031</v>
      </c>
      <c r="D230" s="84">
        <v>1586.0429176800001</v>
      </c>
      <c r="E230" s="84">
        <v>203.03639534000001</v>
      </c>
      <c r="F230" s="84">
        <v>203.03639534000001</v>
      </c>
    </row>
    <row r="231" spans="1:6" ht="12.75" customHeight="1" x14ac:dyDescent="0.2">
      <c r="A231" s="83" t="s">
        <v>169</v>
      </c>
      <c r="B231" s="83">
        <v>1</v>
      </c>
      <c r="C231" s="84">
        <v>1777.3156825200001</v>
      </c>
      <c r="D231" s="84">
        <v>1737.9020788</v>
      </c>
      <c r="E231" s="84">
        <v>222.47656076000001</v>
      </c>
      <c r="F231" s="84">
        <v>222.47656076000001</v>
      </c>
    </row>
    <row r="232" spans="1:6" ht="12.75" customHeight="1" x14ac:dyDescent="0.2">
      <c r="A232" s="83" t="s">
        <v>169</v>
      </c>
      <c r="B232" s="83">
        <v>2</v>
      </c>
      <c r="C232" s="84">
        <v>1863.03626044</v>
      </c>
      <c r="D232" s="84">
        <v>1825.7974381500001</v>
      </c>
      <c r="E232" s="84">
        <v>233.72843592999999</v>
      </c>
      <c r="F232" s="84">
        <v>233.72843592999999</v>
      </c>
    </row>
    <row r="233" spans="1:6" ht="12.75" customHeight="1" x14ac:dyDescent="0.2">
      <c r="A233" s="83" t="s">
        <v>169</v>
      </c>
      <c r="B233" s="83">
        <v>3</v>
      </c>
      <c r="C233" s="84">
        <v>1934.2798354900001</v>
      </c>
      <c r="D233" s="84">
        <v>1891.2297417299999</v>
      </c>
      <c r="E233" s="84">
        <v>242.10471561</v>
      </c>
      <c r="F233" s="84">
        <v>242.10471561</v>
      </c>
    </row>
    <row r="234" spans="1:6" ht="12.75" customHeight="1" x14ac:dyDescent="0.2">
      <c r="A234" s="83" t="s">
        <v>169</v>
      </c>
      <c r="B234" s="83">
        <v>4</v>
      </c>
      <c r="C234" s="84">
        <v>1976.6598289399999</v>
      </c>
      <c r="D234" s="84">
        <v>1944.6128395799999</v>
      </c>
      <c r="E234" s="84">
        <v>248.93852296</v>
      </c>
      <c r="F234" s="84">
        <v>248.93852296</v>
      </c>
    </row>
    <row r="235" spans="1:6" ht="12.75" customHeight="1" x14ac:dyDescent="0.2">
      <c r="A235" s="83" t="s">
        <v>169</v>
      </c>
      <c r="B235" s="83">
        <v>5</v>
      </c>
      <c r="C235" s="84">
        <v>1979.0012709299999</v>
      </c>
      <c r="D235" s="84">
        <v>1936.87199227</v>
      </c>
      <c r="E235" s="84">
        <v>247.94758272999999</v>
      </c>
      <c r="F235" s="84">
        <v>247.94758272999999</v>
      </c>
    </row>
    <row r="236" spans="1:6" ht="12.75" customHeight="1" x14ac:dyDescent="0.2">
      <c r="A236" s="83" t="s">
        <v>169</v>
      </c>
      <c r="B236" s="83">
        <v>6</v>
      </c>
      <c r="C236" s="84">
        <v>1954.2522347199999</v>
      </c>
      <c r="D236" s="84">
        <v>1921.01941455</v>
      </c>
      <c r="E236" s="84">
        <v>245.91822388</v>
      </c>
      <c r="F236" s="84">
        <v>245.91822388</v>
      </c>
    </row>
    <row r="237" spans="1:6" ht="12.75" customHeight="1" x14ac:dyDescent="0.2">
      <c r="A237" s="83" t="s">
        <v>169</v>
      </c>
      <c r="B237" s="83">
        <v>7</v>
      </c>
      <c r="C237" s="84">
        <v>1767.41667674</v>
      </c>
      <c r="D237" s="84">
        <v>1731.9436681300001</v>
      </c>
      <c r="E237" s="84">
        <v>221.71379815</v>
      </c>
      <c r="F237" s="84">
        <v>221.71379815</v>
      </c>
    </row>
    <row r="238" spans="1:6" ht="12.75" customHeight="1" x14ac:dyDescent="0.2">
      <c r="A238" s="83" t="s">
        <v>169</v>
      </c>
      <c r="B238" s="83">
        <v>8</v>
      </c>
      <c r="C238" s="84">
        <v>1674.5371352300001</v>
      </c>
      <c r="D238" s="84">
        <v>1635.0829807499999</v>
      </c>
      <c r="E238" s="84">
        <v>209.31423154000001</v>
      </c>
      <c r="F238" s="84">
        <v>209.31423154000001</v>
      </c>
    </row>
    <row r="239" spans="1:6" ht="12.75" customHeight="1" x14ac:dyDescent="0.2">
      <c r="A239" s="83" t="s">
        <v>169</v>
      </c>
      <c r="B239" s="83">
        <v>9</v>
      </c>
      <c r="C239" s="84">
        <v>1552.9010020600001</v>
      </c>
      <c r="D239" s="84">
        <v>1514.52125273</v>
      </c>
      <c r="E239" s="84">
        <v>193.88058948</v>
      </c>
      <c r="F239" s="84">
        <v>193.88058948</v>
      </c>
    </row>
    <row r="240" spans="1:6" ht="12.75" customHeight="1" x14ac:dyDescent="0.2">
      <c r="A240" s="83" t="s">
        <v>169</v>
      </c>
      <c r="B240" s="83">
        <v>10</v>
      </c>
      <c r="C240" s="84">
        <v>1483.6237645900001</v>
      </c>
      <c r="D240" s="84">
        <v>1445.71133313</v>
      </c>
      <c r="E240" s="84">
        <v>185.07192617999999</v>
      </c>
      <c r="F240" s="84">
        <v>185.07192617999999</v>
      </c>
    </row>
    <row r="241" spans="1:6" ht="12.75" customHeight="1" x14ac:dyDescent="0.2">
      <c r="A241" s="83" t="s">
        <v>169</v>
      </c>
      <c r="B241" s="83">
        <v>11</v>
      </c>
      <c r="C241" s="84">
        <v>1454.1289362299999</v>
      </c>
      <c r="D241" s="84">
        <v>1416.1650342299999</v>
      </c>
      <c r="E241" s="84">
        <v>181.28957328999999</v>
      </c>
      <c r="F241" s="84">
        <v>181.28957328999999</v>
      </c>
    </row>
    <row r="242" spans="1:6" ht="12.75" customHeight="1" x14ac:dyDescent="0.2">
      <c r="A242" s="83" t="s">
        <v>169</v>
      </c>
      <c r="B242" s="83">
        <v>12</v>
      </c>
      <c r="C242" s="84">
        <v>1427.8699532099999</v>
      </c>
      <c r="D242" s="84">
        <v>1391.82573981</v>
      </c>
      <c r="E242" s="84">
        <v>178.17379215</v>
      </c>
      <c r="F242" s="84">
        <v>178.17379215</v>
      </c>
    </row>
    <row r="243" spans="1:6" ht="12.75" customHeight="1" x14ac:dyDescent="0.2">
      <c r="A243" s="83" t="s">
        <v>169</v>
      </c>
      <c r="B243" s="83">
        <v>13</v>
      </c>
      <c r="C243" s="84">
        <v>1416.4985461799999</v>
      </c>
      <c r="D243" s="84">
        <v>1380.38983581</v>
      </c>
      <c r="E243" s="84">
        <v>176.70983131</v>
      </c>
      <c r="F243" s="84">
        <v>176.70983131</v>
      </c>
    </row>
    <row r="244" spans="1:6" ht="12.75" customHeight="1" x14ac:dyDescent="0.2">
      <c r="A244" s="83" t="s">
        <v>169</v>
      </c>
      <c r="B244" s="83">
        <v>14</v>
      </c>
      <c r="C244" s="84">
        <v>1397.80206475</v>
      </c>
      <c r="D244" s="84">
        <v>1361.7217759600001</v>
      </c>
      <c r="E244" s="84">
        <v>174.32005009</v>
      </c>
      <c r="F244" s="84">
        <v>174.32005009</v>
      </c>
    </row>
    <row r="245" spans="1:6" ht="12.75" customHeight="1" x14ac:dyDescent="0.2">
      <c r="A245" s="83" t="s">
        <v>169</v>
      </c>
      <c r="B245" s="83">
        <v>15</v>
      </c>
      <c r="C245" s="84">
        <v>1400.0873304900001</v>
      </c>
      <c r="D245" s="84">
        <v>1368.38017371</v>
      </c>
      <c r="E245" s="84">
        <v>175.17242114000001</v>
      </c>
      <c r="F245" s="84">
        <v>175.17242114000001</v>
      </c>
    </row>
    <row r="246" spans="1:6" ht="12.75" customHeight="1" x14ac:dyDescent="0.2">
      <c r="A246" s="83" t="s">
        <v>169</v>
      </c>
      <c r="B246" s="83">
        <v>16</v>
      </c>
      <c r="C246" s="84">
        <v>1418.83454607</v>
      </c>
      <c r="D246" s="84">
        <v>1383.1192615</v>
      </c>
      <c r="E246" s="84">
        <v>177.05923720999999</v>
      </c>
      <c r="F246" s="84">
        <v>177.05923720999999</v>
      </c>
    </row>
    <row r="247" spans="1:6" ht="12.75" customHeight="1" x14ac:dyDescent="0.2">
      <c r="A247" s="83" t="s">
        <v>169</v>
      </c>
      <c r="B247" s="83">
        <v>17</v>
      </c>
      <c r="C247" s="84">
        <v>1417.1291085099999</v>
      </c>
      <c r="D247" s="84">
        <v>1381.3624505</v>
      </c>
      <c r="E247" s="84">
        <v>176.83434002999999</v>
      </c>
      <c r="F247" s="84">
        <v>176.83434002999999</v>
      </c>
    </row>
    <row r="248" spans="1:6" ht="12.75" customHeight="1" x14ac:dyDescent="0.2">
      <c r="A248" s="83" t="s">
        <v>169</v>
      </c>
      <c r="B248" s="83">
        <v>18</v>
      </c>
      <c r="C248" s="84">
        <v>1411.3400423600001</v>
      </c>
      <c r="D248" s="84">
        <v>1379.7729560499999</v>
      </c>
      <c r="E248" s="84">
        <v>176.63086179000001</v>
      </c>
      <c r="F248" s="84">
        <v>176.63086179000001</v>
      </c>
    </row>
    <row r="249" spans="1:6" ht="12.75" customHeight="1" x14ac:dyDescent="0.2">
      <c r="A249" s="83" t="s">
        <v>169</v>
      </c>
      <c r="B249" s="83">
        <v>19</v>
      </c>
      <c r="C249" s="84">
        <v>1422.8930558</v>
      </c>
      <c r="D249" s="84">
        <v>1385.0803069000001</v>
      </c>
      <c r="E249" s="84">
        <v>177.31027933999999</v>
      </c>
      <c r="F249" s="84">
        <v>177.31027933999999</v>
      </c>
    </row>
    <row r="250" spans="1:6" ht="12.75" customHeight="1" x14ac:dyDescent="0.2">
      <c r="A250" s="83" t="s">
        <v>169</v>
      </c>
      <c r="B250" s="83">
        <v>20</v>
      </c>
      <c r="C250" s="84">
        <v>1443.43886673</v>
      </c>
      <c r="D250" s="84">
        <v>1405.31142312</v>
      </c>
      <c r="E250" s="84">
        <v>179.90015434</v>
      </c>
      <c r="F250" s="84">
        <v>179.90015434</v>
      </c>
    </row>
    <row r="251" spans="1:6" ht="12.75" customHeight="1" x14ac:dyDescent="0.2">
      <c r="A251" s="83" t="s">
        <v>169</v>
      </c>
      <c r="B251" s="83">
        <v>21</v>
      </c>
      <c r="C251" s="84">
        <v>1436.3357663899999</v>
      </c>
      <c r="D251" s="84">
        <v>1399.7784925999999</v>
      </c>
      <c r="E251" s="84">
        <v>179.19185934000001</v>
      </c>
      <c r="F251" s="84">
        <v>179.19185934000001</v>
      </c>
    </row>
    <row r="252" spans="1:6" ht="12.75" customHeight="1" x14ac:dyDescent="0.2">
      <c r="A252" s="83" t="s">
        <v>169</v>
      </c>
      <c r="B252" s="83">
        <v>22</v>
      </c>
      <c r="C252" s="84">
        <v>1420.87340595</v>
      </c>
      <c r="D252" s="84">
        <v>1386.1192864499999</v>
      </c>
      <c r="E252" s="84">
        <v>177.44328372000001</v>
      </c>
      <c r="F252" s="84">
        <v>177.44328372000001</v>
      </c>
    </row>
    <row r="253" spans="1:6" ht="12.75" customHeight="1" x14ac:dyDescent="0.2">
      <c r="A253" s="83" t="s">
        <v>169</v>
      </c>
      <c r="B253" s="83">
        <v>23</v>
      </c>
      <c r="C253" s="84">
        <v>1448.5914407600001</v>
      </c>
      <c r="D253" s="84">
        <v>1413.1571265299999</v>
      </c>
      <c r="E253" s="84">
        <v>180.90451766999999</v>
      </c>
      <c r="F253" s="84">
        <v>180.90451766999999</v>
      </c>
    </row>
    <row r="254" spans="1:6" ht="12.75" customHeight="1" x14ac:dyDescent="0.2">
      <c r="A254" s="83" t="s">
        <v>169</v>
      </c>
      <c r="B254" s="83">
        <v>24</v>
      </c>
      <c r="C254" s="84">
        <v>1535.6911041200001</v>
      </c>
      <c r="D254" s="84">
        <v>1500.1394694600001</v>
      </c>
      <c r="E254" s="84">
        <v>192.03951355999999</v>
      </c>
      <c r="F254" s="84">
        <v>192.03951355999999</v>
      </c>
    </row>
    <row r="255" spans="1:6" ht="12.75" customHeight="1" x14ac:dyDescent="0.2">
      <c r="A255" s="83" t="s">
        <v>170</v>
      </c>
      <c r="B255" s="83">
        <v>1</v>
      </c>
      <c r="C255" s="84">
        <v>1632.0246362600001</v>
      </c>
      <c r="D255" s="84">
        <v>1594.93184709</v>
      </c>
      <c r="E255" s="84">
        <v>204.17430666000001</v>
      </c>
      <c r="F255" s="84">
        <v>204.17430666000001</v>
      </c>
    </row>
    <row r="256" spans="1:6" ht="12.75" customHeight="1" x14ac:dyDescent="0.2">
      <c r="A256" s="83" t="s">
        <v>170</v>
      </c>
      <c r="B256" s="83">
        <v>2</v>
      </c>
      <c r="C256" s="84">
        <v>1745.68594259</v>
      </c>
      <c r="D256" s="84">
        <v>1707.59829311</v>
      </c>
      <c r="E256" s="84">
        <v>218.59723861000001</v>
      </c>
      <c r="F256" s="84">
        <v>218.59723861000001</v>
      </c>
    </row>
    <row r="257" spans="1:6" ht="12.75" customHeight="1" x14ac:dyDescent="0.2">
      <c r="A257" s="83" t="s">
        <v>170</v>
      </c>
      <c r="B257" s="83">
        <v>3</v>
      </c>
      <c r="C257" s="84">
        <v>1811.71724012</v>
      </c>
      <c r="D257" s="84">
        <v>1773.73776533</v>
      </c>
      <c r="E257" s="84">
        <v>227.06404609000001</v>
      </c>
      <c r="F257" s="84">
        <v>227.06404609000001</v>
      </c>
    </row>
    <row r="258" spans="1:6" ht="12.75" customHeight="1" x14ac:dyDescent="0.2">
      <c r="A258" s="83" t="s">
        <v>170</v>
      </c>
      <c r="B258" s="83">
        <v>4</v>
      </c>
      <c r="C258" s="84">
        <v>1808.7952932200001</v>
      </c>
      <c r="D258" s="84">
        <v>1774.9903265600001</v>
      </c>
      <c r="E258" s="84">
        <v>227.22439201</v>
      </c>
      <c r="F258" s="84">
        <v>227.22439201</v>
      </c>
    </row>
    <row r="259" spans="1:6" ht="12.75" customHeight="1" x14ac:dyDescent="0.2">
      <c r="A259" s="83" t="s">
        <v>170</v>
      </c>
      <c r="B259" s="83">
        <v>5</v>
      </c>
      <c r="C259" s="84">
        <v>1804.91007459</v>
      </c>
      <c r="D259" s="84">
        <v>1766.1113825899999</v>
      </c>
      <c r="E259" s="84">
        <v>226.08775897000001</v>
      </c>
      <c r="F259" s="84">
        <v>226.08775897000001</v>
      </c>
    </row>
    <row r="260" spans="1:6" ht="12.75" customHeight="1" x14ac:dyDescent="0.2">
      <c r="A260" s="83" t="s">
        <v>170</v>
      </c>
      <c r="B260" s="83">
        <v>6</v>
      </c>
      <c r="C260" s="84">
        <v>1831.1453927299999</v>
      </c>
      <c r="D260" s="84">
        <v>1792.19738244</v>
      </c>
      <c r="E260" s="84">
        <v>229.42714362999999</v>
      </c>
      <c r="F260" s="84">
        <v>229.42714362999999</v>
      </c>
    </row>
    <row r="261" spans="1:6" ht="12.75" customHeight="1" x14ac:dyDescent="0.2">
      <c r="A261" s="83" t="s">
        <v>170</v>
      </c>
      <c r="B261" s="83">
        <v>7</v>
      </c>
      <c r="C261" s="84">
        <v>1745.7582275100001</v>
      </c>
      <c r="D261" s="84">
        <v>1715.5882825000001</v>
      </c>
      <c r="E261" s="84">
        <v>219.62007263000001</v>
      </c>
      <c r="F261" s="84">
        <v>219.62007263000001</v>
      </c>
    </row>
    <row r="262" spans="1:6" ht="12.75" customHeight="1" x14ac:dyDescent="0.2">
      <c r="A262" s="83" t="s">
        <v>170</v>
      </c>
      <c r="B262" s="83">
        <v>8</v>
      </c>
      <c r="C262" s="84">
        <v>1647.1349792200001</v>
      </c>
      <c r="D262" s="84">
        <v>1608.05545398</v>
      </c>
      <c r="E262" s="84">
        <v>205.85431783999999</v>
      </c>
      <c r="F262" s="84">
        <v>205.85431783999999</v>
      </c>
    </row>
    <row r="263" spans="1:6" ht="12.75" customHeight="1" x14ac:dyDescent="0.2">
      <c r="A263" s="83" t="s">
        <v>170</v>
      </c>
      <c r="B263" s="83">
        <v>9</v>
      </c>
      <c r="C263" s="84">
        <v>1534.8311772300001</v>
      </c>
      <c r="D263" s="84">
        <v>1498.73369473</v>
      </c>
      <c r="E263" s="84">
        <v>191.85955408999999</v>
      </c>
      <c r="F263" s="84">
        <v>191.85955408999999</v>
      </c>
    </row>
    <row r="264" spans="1:6" ht="12.75" customHeight="1" x14ac:dyDescent="0.2">
      <c r="A264" s="83" t="s">
        <v>170</v>
      </c>
      <c r="B264" s="83">
        <v>10</v>
      </c>
      <c r="C264" s="84">
        <v>1493.1388514</v>
      </c>
      <c r="D264" s="84">
        <v>1454.5848888099999</v>
      </c>
      <c r="E264" s="84">
        <v>186.20786944</v>
      </c>
      <c r="F264" s="84">
        <v>186.20786944</v>
      </c>
    </row>
    <row r="265" spans="1:6" ht="12.75" customHeight="1" x14ac:dyDescent="0.2">
      <c r="A265" s="83" t="s">
        <v>170</v>
      </c>
      <c r="B265" s="83">
        <v>11</v>
      </c>
      <c r="C265" s="84">
        <v>1450.54444569</v>
      </c>
      <c r="D265" s="84">
        <v>1420.80343412</v>
      </c>
      <c r="E265" s="84">
        <v>181.88335545000001</v>
      </c>
      <c r="F265" s="84">
        <v>181.88335545000001</v>
      </c>
    </row>
    <row r="266" spans="1:6" ht="12.75" customHeight="1" x14ac:dyDescent="0.2">
      <c r="A266" s="83" t="s">
        <v>170</v>
      </c>
      <c r="B266" s="83">
        <v>12</v>
      </c>
      <c r="C266" s="84">
        <v>1460.8151491199999</v>
      </c>
      <c r="D266" s="84">
        <v>1424.0911846500001</v>
      </c>
      <c r="E266" s="84">
        <v>182.30423499</v>
      </c>
      <c r="F266" s="84">
        <v>182.30423499</v>
      </c>
    </row>
    <row r="267" spans="1:6" ht="12.75" customHeight="1" x14ac:dyDescent="0.2">
      <c r="A267" s="83" t="s">
        <v>170</v>
      </c>
      <c r="B267" s="83">
        <v>13</v>
      </c>
      <c r="C267" s="84">
        <v>1460.7121988700001</v>
      </c>
      <c r="D267" s="84">
        <v>1425.2303818299999</v>
      </c>
      <c r="E267" s="84">
        <v>182.45006867999999</v>
      </c>
      <c r="F267" s="84">
        <v>182.45006867999999</v>
      </c>
    </row>
    <row r="268" spans="1:6" ht="12.75" customHeight="1" x14ac:dyDescent="0.2">
      <c r="A268" s="83" t="s">
        <v>170</v>
      </c>
      <c r="B268" s="83">
        <v>14</v>
      </c>
      <c r="C268" s="84">
        <v>1442.52440305</v>
      </c>
      <c r="D268" s="84">
        <v>1406.3472863699999</v>
      </c>
      <c r="E268" s="84">
        <v>180.03275980000001</v>
      </c>
      <c r="F268" s="84">
        <v>180.03275980000001</v>
      </c>
    </row>
    <row r="269" spans="1:6" ht="12.75" customHeight="1" x14ac:dyDescent="0.2">
      <c r="A269" s="83" t="s">
        <v>170</v>
      </c>
      <c r="B269" s="83">
        <v>15</v>
      </c>
      <c r="C269" s="84">
        <v>1438.11035311</v>
      </c>
      <c r="D269" s="84">
        <v>1409.7030076799999</v>
      </c>
      <c r="E269" s="84">
        <v>180.46234057999999</v>
      </c>
      <c r="F269" s="84">
        <v>180.46234057999999</v>
      </c>
    </row>
    <row r="270" spans="1:6" ht="12.75" customHeight="1" x14ac:dyDescent="0.2">
      <c r="A270" s="83" t="s">
        <v>170</v>
      </c>
      <c r="B270" s="83">
        <v>16</v>
      </c>
      <c r="C270" s="84">
        <v>1457.8761825900001</v>
      </c>
      <c r="D270" s="84">
        <v>1421.5391037700001</v>
      </c>
      <c r="E270" s="84">
        <v>181.97753179</v>
      </c>
      <c r="F270" s="84">
        <v>181.97753179</v>
      </c>
    </row>
    <row r="271" spans="1:6" ht="12.75" customHeight="1" x14ac:dyDescent="0.2">
      <c r="A271" s="83" t="s">
        <v>170</v>
      </c>
      <c r="B271" s="83">
        <v>17</v>
      </c>
      <c r="C271" s="84">
        <v>1469.07876364</v>
      </c>
      <c r="D271" s="84">
        <v>1429.4406883700001</v>
      </c>
      <c r="E271" s="84">
        <v>182.98904870999999</v>
      </c>
      <c r="F271" s="84">
        <v>182.98904870999999</v>
      </c>
    </row>
    <row r="272" spans="1:6" ht="12.75" customHeight="1" x14ac:dyDescent="0.2">
      <c r="A272" s="83" t="s">
        <v>170</v>
      </c>
      <c r="B272" s="83">
        <v>18</v>
      </c>
      <c r="C272" s="84">
        <v>1481.32248394</v>
      </c>
      <c r="D272" s="84">
        <v>1443.12476128</v>
      </c>
      <c r="E272" s="84">
        <v>184.74080764000001</v>
      </c>
      <c r="F272" s="84">
        <v>184.74080764000001</v>
      </c>
    </row>
    <row r="273" spans="1:6" ht="12.75" customHeight="1" x14ac:dyDescent="0.2">
      <c r="A273" s="83" t="s">
        <v>170</v>
      </c>
      <c r="B273" s="83">
        <v>19</v>
      </c>
      <c r="C273" s="84">
        <v>1483.61082891</v>
      </c>
      <c r="D273" s="84">
        <v>1452.4973191199999</v>
      </c>
      <c r="E273" s="84">
        <v>185.94063037999999</v>
      </c>
      <c r="F273" s="84">
        <v>185.94063037999999</v>
      </c>
    </row>
    <row r="274" spans="1:6" ht="12.75" customHeight="1" x14ac:dyDescent="0.2">
      <c r="A274" s="83" t="s">
        <v>170</v>
      </c>
      <c r="B274" s="83">
        <v>20</v>
      </c>
      <c r="C274" s="84">
        <v>1474.39687572</v>
      </c>
      <c r="D274" s="84">
        <v>1435.88543104</v>
      </c>
      <c r="E274" s="84">
        <v>183.81406883</v>
      </c>
      <c r="F274" s="84">
        <v>183.81406883</v>
      </c>
    </row>
    <row r="275" spans="1:6" ht="12.75" customHeight="1" x14ac:dyDescent="0.2">
      <c r="A275" s="83" t="s">
        <v>170</v>
      </c>
      <c r="B275" s="83">
        <v>21</v>
      </c>
      <c r="C275" s="84">
        <v>1469.07517816</v>
      </c>
      <c r="D275" s="84">
        <v>1436.00075451</v>
      </c>
      <c r="E275" s="84">
        <v>183.82883190000001</v>
      </c>
      <c r="F275" s="84">
        <v>183.82883190000001</v>
      </c>
    </row>
    <row r="276" spans="1:6" ht="12.75" customHeight="1" x14ac:dyDescent="0.2">
      <c r="A276" s="83" t="s">
        <v>170</v>
      </c>
      <c r="B276" s="83">
        <v>22</v>
      </c>
      <c r="C276" s="84">
        <v>1460.3137068399999</v>
      </c>
      <c r="D276" s="84">
        <v>1421.1458589900001</v>
      </c>
      <c r="E276" s="84">
        <v>181.92719077999999</v>
      </c>
      <c r="F276" s="84">
        <v>181.92719077999999</v>
      </c>
    </row>
    <row r="277" spans="1:6" ht="12.75" customHeight="1" x14ac:dyDescent="0.2">
      <c r="A277" s="83" t="s">
        <v>170</v>
      </c>
      <c r="B277" s="83">
        <v>23</v>
      </c>
      <c r="C277" s="84">
        <v>1495.7180898199999</v>
      </c>
      <c r="D277" s="84">
        <v>1457.3734697100001</v>
      </c>
      <c r="E277" s="84">
        <v>186.56484806</v>
      </c>
      <c r="F277" s="84">
        <v>186.56484806</v>
      </c>
    </row>
    <row r="278" spans="1:6" ht="12.75" customHeight="1" x14ac:dyDescent="0.2">
      <c r="A278" s="83" t="s">
        <v>170</v>
      </c>
      <c r="B278" s="83">
        <v>24</v>
      </c>
      <c r="C278" s="84">
        <v>1574.2363647300001</v>
      </c>
      <c r="D278" s="84">
        <v>1542.0547340400001</v>
      </c>
      <c r="E278" s="84">
        <v>197.40527266000001</v>
      </c>
      <c r="F278" s="84">
        <v>197.40527266000001</v>
      </c>
    </row>
    <row r="279" spans="1:6" ht="12.75" customHeight="1" x14ac:dyDescent="0.2">
      <c r="A279" s="83" t="s">
        <v>171</v>
      </c>
      <c r="B279" s="83">
        <v>1</v>
      </c>
      <c r="C279" s="84">
        <v>1715.62510167</v>
      </c>
      <c r="D279" s="84">
        <v>1676.01301635</v>
      </c>
      <c r="E279" s="84">
        <v>214.55386711</v>
      </c>
      <c r="F279" s="84">
        <v>214.55386711</v>
      </c>
    </row>
    <row r="280" spans="1:6" ht="12.75" customHeight="1" x14ac:dyDescent="0.2">
      <c r="A280" s="83" t="s">
        <v>171</v>
      </c>
      <c r="B280" s="83">
        <v>2</v>
      </c>
      <c r="C280" s="84">
        <v>1871.67455247</v>
      </c>
      <c r="D280" s="84">
        <v>1831.00669436</v>
      </c>
      <c r="E280" s="84">
        <v>234.39529594000001</v>
      </c>
      <c r="F280" s="84">
        <v>234.39529594000001</v>
      </c>
    </row>
    <row r="281" spans="1:6" ht="12.75" customHeight="1" x14ac:dyDescent="0.2">
      <c r="A281" s="83" t="s">
        <v>171</v>
      </c>
      <c r="B281" s="83">
        <v>3</v>
      </c>
      <c r="C281" s="84">
        <v>1967.0845221699999</v>
      </c>
      <c r="D281" s="84">
        <v>1937.53052781</v>
      </c>
      <c r="E281" s="84">
        <v>248.03188478999999</v>
      </c>
      <c r="F281" s="84">
        <v>248.03188478999999</v>
      </c>
    </row>
    <row r="282" spans="1:6" ht="12.75" customHeight="1" x14ac:dyDescent="0.2">
      <c r="A282" s="83" t="s">
        <v>171</v>
      </c>
      <c r="B282" s="83">
        <v>4</v>
      </c>
      <c r="C282" s="84">
        <v>2004.95800639</v>
      </c>
      <c r="D282" s="84">
        <v>1965.3769381100001</v>
      </c>
      <c r="E282" s="84">
        <v>251.59662739999999</v>
      </c>
      <c r="F282" s="84">
        <v>251.59662739999999</v>
      </c>
    </row>
    <row r="283" spans="1:6" ht="12.75" customHeight="1" x14ac:dyDescent="0.2">
      <c r="A283" s="83" t="s">
        <v>171</v>
      </c>
      <c r="B283" s="83">
        <v>5</v>
      </c>
      <c r="C283" s="84">
        <v>2015.2666080900001</v>
      </c>
      <c r="D283" s="84">
        <v>1975.49277764</v>
      </c>
      <c r="E283" s="84">
        <v>252.89160093000001</v>
      </c>
      <c r="F283" s="84">
        <v>252.89160093000001</v>
      </c>
    </row>
    <row r="284" spans="1:6" ht="12.75" customHeight="1" x14ac:dyDescent="0.2">
      <c r="A284" s="83" t="s">
        <v>171</v>
      </c>
      <c r="B284" s="83">
        <v>6</v>
      </c>
      <c r="C284" s="84">
        <v>1988.0341000400001</v>
      </c>
      <c r="D284" s="84">
        <v>1948.5521493900001</v>
      </c>
      <c r="E284" s="84">
        <v>249.4428115</v>
      </c>
      <c r="F284" s="84">
        <v>249.4428115</v>
      </c>
    </row>
    <row r="285" spans="1:6" ht="12.75" customHeight="1" x14ac:dyDescent="0.2">
      <c r="A285" s="83" t="s">
        <v>171</v>
      </c>
      <c r="B285" s="83">
        <v>7</v>
      </c>
      <c r="C285" s="84">
        <v>1894.21021081</v>
      </c>
      <c r="D285" s="84">
        <v>1860.6957520000001</v>
      </c>
      <c r="E285" s="84">
        <v>238.19592402000001</v>
      </c>
      <c r="F285" s="84">
        <v>238.19592402000001</v>
      </c>
    </row>
    <row r="286" spans="1:6" ht="12.75" customHeight="1" x14ac:dyDescent="0.2">
      <c r="A286" s="83" t="s">
        <v>171</v>
      </c>
      <c r="B286" s="83">
        <v>8</v>
      </c>
      <c r="C286" s="84">
        <v>1772.0599204099999</v>
      </c>
      <c r="D286" s="84">
        <v>1733.5936579199999</v>
      </c>
      <c r="E286" s="84">
        <v>221.92502067000001</v>
      </c>
      <c r="F286" s="84">
        <v>221.92502067000001</v>
      </c>
    </row>
    <row r="287" spans="1:6" ht="12.75" customHeight="1" x14ac:dyDescent="0.2">
      <c r="A287" s="83" t="s">
        <v>171</v>
      </c>
      <c r="B287" s="83">
        <v>9</v>
      </c>
      <c r="C287" s="84">
        <v>1658.91408746</v>
      </c>
      <c r="D287" s="84">
        <v>1621.4251501399999</v>
      </c>
      <c r="E287" s="84">
        <v>207.565832</v>
      </c>
      <c r="F287" s="84">
        <v>207.565832</v>
      </c>
    </row>
    <row r="288" spans="1:6" ht="12.75" customHeight="1" x14ac:dyDescent="0.2">
      <c r="A288" s="83" t="s">
        <v>171</v>
      </c>
      <c r="B288" s="83">
        <v>10</v>
      </c>
      <c r="C288" s="84">
        <v>1630.27437551</v>
      </c>
      <c r="D288" s="84">
        <v>1592.9512889299999</v>
      </c>
      <c r="E288" s="84">
        <v>203.92076661999999</v>
      </c>
      <c r="F288" s="84">
        <v>203.92076661999999</v>
      </c>
    </row>
    <row r="289" spans="1:6" ht="12.75" customHeight="1" x14ac:dyDescent="0.2">
      <c r="A289" s="83" t="s">
        <v>171</v>
      </c>
      <c r="B289" s="83">
        <v>11</v>
      </c>
      <c r="C289" s="84">
        <v>1590.03325279</v>
      </c>
      <c r="D289" s="84">
        <v>1553.27789009</v>
      </c>
      <c r="E289" s="84">
        <v>198.8419987</v>
      </c>
      <c r="F289" s="84">
        <v>198.8419987</v>
      </c>
    </row>
    <row r="290" spans="1:6" ht="12.75" customHeight="1" x14ac:dyDescent="0.2">
      <c r="A290" s="83" t="s">
        <v>171</v>
      </c>
      <c r="B290" s="83">
        <v>12</v>
      </c>
      <c r="C290" s="84">
        <v>1598.22476448</v>
      </c>
      <c r="D290" s="84">
        <v>1561.6696360599999</v>
      </c>
      <c r="E290" s="84">
        <v>199.91626335000001</v>
      </c>
      <c r="F290" s="84">
        <v>199.91626335000001</v>
      </c>
    </row>
    <row r="291" spans="1:6" ht="12.75" customHeight="1" x14ac:dyDescent="0.2">
      <c r="A291" s="83" t="s">
        <v>171</v>
      </c>
      <c r="B291" s="83">
        <v>13</v>
      </c>
      <c r="C291" s="84">
        <v>1602.1757564</v>
      </c>
      <c r="D291" s="84">
        <v>1566.6152924099999</v>
      </c>
      <c r="E291" s="84">
        <v>200.54937878000001</v>
      </c>
      <c r="F291" s="84">
        <v>200.54937878000001</v>
      </c>
    </row>
    <row r="292" spans="1:6" ht="12.75" customHeight="1" x14ac:dyDescent="0.2">
      <c r="A292" s="83" t="s">
        <v>171</v>
      </c>
      <c r="B292" s="83">
        <v>14</v>
      </c>
      <c r="C292" s="84">
        <v>1585.3311006599999</v>
      </c>
      <c r="D292" s="84">
        <v>1554.92677994</v>
      </c>
      <c r="E292" s="84">
        <v>199.05308041000001</v>
      </c>
      <c r="F292" s="84">
        <v>199.05308041000001</v>
      </c>
    </row>
    <row r="293" spans="1:6" ht="12.75" customHeight="1" x14ac:dyDescent="0.2">
      <c r="A293" s="83" t="s">
        <v>171</v>
      </c>
      <c r="B293" s="83">
        <v>15</v>
      </c>
      <c r="C293" s="84">
        <v>1586.6460618399999</v>
      </c>
      <c r="D293" s="84">
        <v>1555.58856238</v>
      </c>
      <c r="E293" s="84">
        <v>199.13779811000001</v>
      </c>
      <c r="F293" s="84">
        <v>199.13779811000001</v>
      </c>
    </row>
    <row r="294" spans="1:6" ht="12.75" customHeight="1" x14ac:dyDescent="0.2">
      <c r="A294" s="83" t="s">
        <v>171</v>
      </c>
      <c r="B294" s="83">
        <v>16</v>
      </c>
      <c r="C294" s="84">
        <v>1593.68210632</v>
      </c>
      <c r="D294" s="84">
        <v>1557.7460759000001</v>
      </c>
      <c r="E294" s="84">
        <v>199.41399100000001</v>
      </c>
      <c r="F294" s="84">
        <v>199.41399100000001</v>
      </c>
    </row>
    <row r="295" spans="1:6" ht="12.75" customHeight="1" x14ac:dyDescent="0.2">
      <c r="A295" s="83" t="s">
        <v>171</v>
      </c>
      <c r="B295" s="83">
        <v>17</v>
      </c>
      <c r="C295" s="84">
        <v>1605.00655001</v>
      </c>
      <c r="D295" s="84">
        <v>1568.5950106800001</v>
      </c>
      <c r="E295" s="84">
        <v>200.8028113</v>
      </c>
      <c r="F295" s="84">
        <v>200.8028113</v>
      </c>
    </row>
    <row r="296" spans="1:6" ht="12.75" customHeight="1" x14ac:dyDescent="0.2">
      <c r="A296" s="83" t="s">
        <v>171</v>
      </c>
      <c r="B296" s="83">
        <v>18</v>
      </c>
      <c r="C296" s="84">
        <v>1610.3230435999999</v>
      </c>
      <c r="D296" s="84">
        <v>1573.86627914</v>
      </c>
      <c r="E296" s="84">
        <v>201.47760977999999</v>
      </c>
      <c r="F296" s="84">
        <v>201.47760977999999</v>
      </c>
    </row>
    <row r="297" spans="1:6" ht="12.75" customHeight="1" x14ac:dyDescent="0.2">
      <c r="A297" s="83" t="s">
        <v>171</v>
      </c>
      <c r="B297" s="83">
        <v>19</v>
      </c>
      <c r="C297" s="84">
        <v>1604.29552186</v>
      </c>
      <c r="D297" s="84">
        <v>1567.05563256</v>
      </c>
      <c r="E297" s="84">
        <v>200.60574868</v>
      </c>
      <c r="F297" s="84">
        <v>200.60574868</v>
      </c>
    </row>
    <row r="298" spans="1:6" ht="12.75" customHeight="1" x14ac:dyDescent="0.2">
      <c r="A298" s="83" t="s">
        <v>171</v>
      </c>
      <c r="B298" s="83">
        <v>20</v>
      </c>
      <c r="C298" s="84">
        <v>1620.4876260200001</v>
      </c>
      <c r="D298" s="84">
        <v>1583.37350707</v>
      </c>
      <c r="E298" s="84">
        <v>202.69467223999999</v>
      </c>
      <c r="F298" s="84">
        <v>202.69467223999999</v>
      </c>
    </row>
    <row r="299" spans="1:6" ht="12.75" customHeight="1" x14ac:dyDescent="0.2">
      <c r="A299" s="83" t="s">
        <v>171</v>
      </c>
      <c r="B299" s="83">
        <v>21</v>
      </c>
      <c r="C299" s="84">
        <v>1613.13064878</v>
      </c>
      <c r="D299" s="84">
        <v>1575.7461301799999</v>
      </c>
      <c r="E299" s="84">
        <v>201.71825785999999</v>
      </c>
      <c r="F299" s="84">
        <v>201.71825785999999</v>
      </c>
    </row>
    <row r="300" spans="1:6" ht="12.75" customHeight="1" x14ac:dyDescent="0.2">
      <c r="A300" s="83" t="s">
        <v>171</v>
      </c>
      <c r="B300" s="83">
        <v>22</v>
      </c>
      <c r="C300" s="84">
        <v>1592.9192677000001</v>
      </c>
      <c r="D300" s="84">
        <v>1553.69888603</v>
      </c>
      <c r="E300" s="84">
        <v>198.89589226000001</v>
      </c>
      <c r="F300" s="84">
        <v>198.89589226000001</v>
      </c>
    </row>
    <row r="301" spans="1:6" ht="12.75" customHeight="1" x14ac:dyDescent="0.2">
      <c r="A301" s="83" t="s">
        <v>171</v>
      </c>
      <c r="B301" s="83">
        <v>23</v>
      </c>
      <c r="C301" s="84">
        <v>1630.14290132</v>
      </c>
      <c r="D301" s="84">
        <v>1592.0271112200001</v>
      </c>
      <c r="E301" s="84">
        <v>203.80245851999999</v>
      </c>
      <c r="F301" s="84">
        <v>203.80245851999999</v>
      </c>
    </row>
    <row r="302" spans="1:6" ht="12.75" customHeight="1" x14ac:dyDescent="0.2">
      <c r="A302" s="83" t="s">
        <v>171</v>
      </c>
      <c r="B302" s="83">
        <v>24</v>
      </c>
      <c r="C302" s="84">
        <v>1637.7417607899999</v>
      </c>
      <c r="D302" s="84">
        <v>1598.7769080400001</v>
      </c>
      <c r="E302" s="84">
        <v>204.66652998000001</v>
      </c>
      <c r="F302" s="84">
        <v>204.66652998000001</v>
      </c>
    </row>
    <row r="303" spans="1:6" ht="12.75" customHeight="1" x14ac:dyDescent="0.2">
      <c r="A303" s="83" t="s">
        <v>172</v>
      </c>
      <c r="B303" s="83">
        <v>1</v>
      </c>
      <c r="C303" s="84">
        <v>1830.5196292400001</v>
      </c>
      <c r="D303" s="84">
        <v>1791.59914774</v>
      </c>
      <c r="E303" s="84">
        <v>229.35056094999999</v>
      </c>
      <c r="F303" s="84">
        <v>229.35056094999999</v>
      </c>
    </row>
    <row r="304" spans="1:6" ht="12.75" customHeight="1" x14ac:dyDescent="0.2">
      <c r="A304" s="83" t="s">
        <v>172</v>
      </c>
      <c r="B304" s="83">
        <v>2</v>
      </c>
      <c r="C304" s="84">
        <v>1888.66504573</v>
      </c>
      <c r="D304" s="84">
        <v>1850.3513153700001</v>
      </c>
      <c r="E304" s="84">
        <v>236.87168675999999</v>
      </c>
      <c r="F304" s="84">
        <v>236.87168675999999</v>
      </c>
    </row>
    <row r="305" spans="1:6" ht="12.75" customHeight="1" x14ac:dyDescent="0.2">
      <c r="A305" s="83" t="s">
        <v>172</v>
      </c>
      <c r="B305" s="83">
        <v>3</v>
      </c>
      <c r="C305" s="84">
        <v>1945.7981384300001</v>
      </c>
      <c r="D305" s="84">
        <v>1907.54334042</v>
      </c>
      <c r="E305" s="84">
        <v>244.19309179999999</v>
      </c>
      <c r="F305" s="84">
        <v>244.19309179999999</v>
      </c>
    </row>
    <row r="306" spans="1:6" ht="12.75" customHeight="1" x14ac:dyDescent="0.2">
      <c r="A306" s="83" t="s">
        <v>172</v>
      </c>
      <c r="B306" s="83">
        <v>4</v>
      </c>
      <c r="C306" s="84">
        <v>1979.17078485</v>
      </c>
      <c r="D306" s="84">
        <v>1939.2898444</v>
      </c>
      <c r="E306" s="84">
        <v>248.25710272000001</v>
      </c>
      <c r="F306" s="84">
        <v>248.25710272000001</v>
      </c>
    </row>
    <row r="307" spans="1:6" ht="12.75" customHeight="1" x14ac:dyDescent="0.2">
      <c r="A307" s="83" t="s">
        <v>172</v>
      </c>
      <c r="B307" s="83">
        <v>5</v>
      </c>
      <c r="C307" s="84">
        <v>1978.7548150499999</v>
      </c>
      <c r="D307" s="84">
        <v>1939.8224009999999</v>
      </c>
      <c r="E307" s="84">
        <v>248.32527765</v>
      </c>
      <c r="F307" s="84">
        <v>248.32527765</v>
      </c>
    </row>
    <row r="308" spans="1:6" ht="12.75" customHeight="1" x14ac:dyDescent="0.2">
      <c r="A308" s="83" t="s">
        <v>172</v>
      </c>
      <c r="B308" s="83">
        <v>6</v>
      </c>
      <c r="C308" s="84">
        <v>1958.8459045300001</v>
      </c>
      <c r="D308" s="84">
        <v>1920.0921028499999</v>
      </c>
      <c r="E308" s="84">
        <v>245.79951459</v>
      </c>
      <c r="F308" s="84">
        <v>245.79951459</v>
      </c>
    </row>
    <row r="309" spans="1:6" ht="12.75" customHeight="1" x14ac:dyDescent="0.2">
      <c r="A309" s="83" t="s">
        <v>172</v>
      </c>
      <c r="B309" s="83">
        <v>7</v>
      </c>
      <c r="C309" s="84">
        <v>1895.35978761</v>
      </c>
      <c r="D309" s="84">
        <v>1856.7965425800001</v>
      </c>
      <c r="E309" s="84">
        <v>237.69676891</v>
      </c>
      <c r="F309" s="84">
        <v>237.69676891</v>
      </c>
    </row>
    <row r="310" spans="1:6" ht="12.75" customHeight="1" x14ac:dyDescent="0.2">
      <c r="A310" s="83" t="s">
        <v>172</v>
      </c>
      <c r="B310" s="83">
        <v>8</v>
      </c>
      <c r="C310" s="84">
        <v>1772.04833899</v>
      </c>
      <c r="D310" s="84">
        <v>1733.5751093399999</v>
      </c>
      <c r="E310" s="84">
        <v>221.92264618999999</v>
      </c>
      <c r="F310" s="84">
        <v>221.92264618999999</v>
      </c>
    </row>
    <row r="311" spans="1:6" ht="12.75" customHeight="1" x14ac:dyDescent="0.2">
      <c r="A311" s="83" t="s">
        <v>172</v>
      </c>
      <c r="B311" s="83">
        <v>9</v>
      </c>
      <c r="C311" s="84">
        <v>1631.02428672</v>
      </c>
      <c r="D311" s="84">
        <v>1593.35416364</v>
      </c>
      <c r="E311" s="84">
        <v>203.97234040000001</v>
      </c>
      <c r="F311" s="84">
        <v>203.97234040000001</v>
      </c>
    </row>
    <row r="312" spans="1:6" ht="12.75" customHeight="1" x14ac:dyDescent="0.2">
      <c r="A312" s="83" t="s">
        <v>172</v>
      </c>
      <c r="B312" s="83">
        <v>10</v>
      </c>
      <c r="C312" s="84">
        <v>1587.9550468800001</v>
      </c>
      <c r="D312" s="84">
        <v>1556.81280296</v>
      </c>
      <c r="E312" s="84">
        <v>199.29451859</v>
      </c>
      <c r="F312" s="84">
        <v>199.29451859</v>
      </c>
    </row>
    <row r="313" spans="1:6" ht="12.75" customHeight="1" x14ac:dyDescent="0.2">
      <c r="A313" s="83" t="s">
        <v>172</v>
      </c>
      <c r="B313" s="83">
        <v>11</v>
      </c>
      <c r="C313" s="84">
        <v>1560.17026435</v>
      </c>
      <c r="D313" s="84">
        <v>1524.9334379500001</v>
      </c>
      <c r="E313" s="84">
        <v>195.21349953999999</v>
      </c>
      <c r="F313" s="84">
        <v>195.21349953999999</v>
      </c>
    </row>
    <row r="314" spans="1:6" ht="12.75" customHeight="1" x14ac:dyDescent="0.2">
      <c r="A314" s="83" t="s">
        <v>172</v>
      </c>
      <c r="B314" s="83">
        <v>12</v>
      </c>
      <c r="C314" s="84">
        <v>1561.62233532</v>
      </c>
      <c r="D314" s="84">
        <v>1527.3310996299999</v>
      </c>
      <c r="E314" s="84">
        <v>195.52043484999999</v>
      </c>
      <c r="F314" s="84">
        <v>195.52043484999999</v>
      </c>
    </row>
    <row r="315" spans="1:6" ht="12.75" customHeight="1" x14ac:dyDescent="0.2">
      <c r="A315" s="83" t="s">
        <v>172</v>
      </c>
      <c r="B315" s="83">
        <v>13</v>
      </c>
      <c r="C315" s="84">
        <v>1697.66531207</v>
      </c>
      <c r="D315" s="84">
        <v>1517.02003154</v>
      </c>
      <c r="E315" s="84">
        <v>194.20046925</v>
      </c>
      <c r="F315" s="84">
        <v>194.20046925</v>
      </c>
    </row>
    <row r="316" spans="1:6" ht="12.75" customHeight="1" x14ac:dyDescent="0.2">
      <c r="A316" s="83" t="s">
        <v>172</v>
      </c>
      <c r="B316" s="83">
        <v>14</v>
      </c>
      <c r="C316" s="84">
        <v>1703.1519436200001</v>
      </c>
      <c r="D316" s="84">
        <v>1508.88736971</v>
      </c>
      <c r="E316" s="84">
        <v>193.15937109999999</v>
      </c>
      <c r="F316" s="84">
        <v>193.15937109999999</v>
      </c>
    </row>
    <row r="317" spans="1:6" ht="12.75" customHeight="1" x14ac:dyDescent="0.2">
      <c r="A317" s="83" t="s">
        <v>172</v>
      </c>
      <c r="B317" s="83">
        <v>15</v>
      </c>
      <c r="C317" s="84">
        <v>1680.4753533099999</v>
      </c>
      <c r="D317" s="84">
        <v>1525.8295585000001</v>
      </c>
      <c r="E317" s="84">
        <v>195.32821591000001</v>
      </c>
      <c r="F317" s="84">
        <v>195.32821591000001</v>
      </c>
    </row>
    <row r="318" spans="1:6" ht="12.75" customHeight="1" x14ac:dyDescent="0.2">
      <c r="A318" s="83" t="s">
        <v>172</v>
      </c>
      <c r="B318" s="83">
        <v>16</v>
      </c>
      <c r="C318" s="84">
        <v>1729.89318755</v>
      </c>
      <c r="D318" s="84">
        <v>1545.52158917</v>
      </c>
      <c r="E318" s="84">
        <v>197.84908017999999</v>
      </c>
      <c r="F318" s="84">
        <v>197.84908017999999</v>
      </c>
    </row>
    <row r="319" spans="1:6" ht="12.75" customHeight="1" x14ac:dyDescent="0.2">
      <c r="A319" s="83" t="s">
        <v>172</v>
      </c>
      <c r="B319" s="83">
        <v>17</v>
      </c>
      <c r="C319" s="84">
        <v>1718.0556941499999</v>
      </c>
      <c r="D319" s="84">
        <v>1554.2265762899999</v>
      </c>
      <c r="E319" s="84">
        <v>198.96344422999999</v>
      </c>
      <c r="F319" s="84">
        <v>198.96344422999999</v>
      </c>
    </row>
    <row r="320" spans="1:6" ht="12.75" customHeight="1" x14ac:dyDescent="0.2">
      <c r="A320" s="83" t="s">
        <v>172</v>
      </c>
      <c r="B320" s="83">
        <v>18</v>
      </c>
      <c r="C320" s="84">
        <v>1735.6345009300001</v>
      </c>
      <c r="D320" s="84">
        <v>1542.60016438</v>
      </c>
      <c r="E320" s="84">
        <v>197.47509561999999</v>
      </c>
      <c r="F320" s="84">
        <v>197.47509561999999</v>
      </c>
    </row>
    <row r="321" spans="1:6" ht="12.75" customHeight="1" x14ac:dyDescent="0.2">
      <c r="A321" s="83" t="s">
        <v>172</v>
      </c>
      <c r="B321" s="83">
        <v>19</v>
      </c>
      <c r="C321" s="84">
        <v>1695.7241574899999</v>
      </c>
      <c r="D321" s="84">
        <v>1522.9847648</v>
      </c>
      <c r="E321" s="84">
        <v>194.96404124</v>
      </c>
      <c r="F321" s="84">
        <v>194.96404124</v>
      </c>
    </row>
    <row r="322" spans="1:6" ht="12.75" customHeight="1" x14ac:dyDescent="0.2">
      <c r="A322" s="83" t="s">
        <v>172</v>
      </c>
      <c r="B322" s="83">
        <v>20</v>
      </c>
      <c r="C322" s="84">
        <v>1725.67645328</v>
      </c>
      <c r="D322" s="84">
        <v>1544.3349926200001</v>
      </c>
      <c r="E322" s="84">
        <v>197.69717868999999</v>
      </c>
      <c r="F322" s="84">
        <v>197.69717868999999</v>
      </c>
    </row>
    <row r="323" spans="1:6" ht="12.75" customHeight="1" x14ac:dyDescent="0.2">
      <c r="A323" s="83" t="s">
        <v>172</v>
      </c>
      <c r="B323" s="83">
        <v>21</v>
      </c>
      <c r="C323" s="84">
        <v>1696.05390629</v>
      </c>
      <c r="D323" s="84">
        <v>1556.00437799</v>
      </c>
      <c r="E323" s="84">
        <v>199.19102852</v>
      </c>
      <c r="F323" s="84">
        <v>199.19102852</v>
      </c>
    </row>
    <row r="324" spans="1:6" ht="12.75" customHeight="1" x14ac:dyDescent="0.2">
      <c r="A324" s="83" t="s">
        <v>172</v>
      </c>
      <c r="B324" s="83">
        <v>22</v>
      </c>
      <c r="C324" s="84">
        <v>1706.02906635</v>
      </c>
      <c r="D324" s="84">
        <v>1537.4524503499999</v>
      </c>
      <c r="E324" s="84">
        <v>196.8161139</v>
      </c>
      <c r="F324" s="84">
        <v>196.8161139</v>
      </c>
    </row>
    <row r="325" spans="1:6" ht="12.75" customHeight="1" x14ac:dyDescent="0.2">
      <c r="A325" s="83" t="s">
        <v>172</v>
      </c>
      <c r="B325" s="83">
        <v>23</v>
      </c>
      <c r="C325" s="84">
        <v>1757.4372611700001</v>
      </c>
      <c r="D325" s="84">
        <v>1585.3009469399999</v>
      </c>
      <c r="E325" s="84">
        <v>202.94141236999999</v>
      </c>
      <c r="F325" s="84">
        <v>202.94141236999999</v>
      </c>
    </row>
    <row r="326" spans="1:6" ht="12.75" customHeight="1" x14ac:dyDescent="0.2">
      <c r="A326" s="83" t="s">
        <v>172</v>
      </c>
      <c r="B326" s="83">
        <v>24</v>
      </c>
      <c r="C326" s="84">
        <v>1816.70601289</v>
      </c>
      <c r="D326" s="84">
        <v>1680.4229699</v>
      </c>
      <c r="E326" s="84">
        <v>215.11840484000001</v>
      </c>
      <c r="F326" s="84">
        <v>215.11840484000001</v>
      </c>
    </row>
    <row r="327" spans="1:6" ht="12.75" customHeight="1" x14ac:dyDescent="0.2">
      <c r="A327" s="83" t="s">
        <v>173</v>
      </c>
      <c r="B327" s="83">
        <v>1</v>
      </c>
      <c r="C327" s="84">
        <v>1823.1163070099999</v>
      </c>
      <c r="D327" s="84">
        <v>1776.10125337</v>
      </c>
      <c r="E327" s="84">
        <v>227.36660667999999</v>
      </c>
      <c r="F327" s="84">
        <v>227.36660667999999</v>
      </c>
    </row>
    <row r="328" spans="1:6" ht="12.75" customHeight="1" x14ac:dyDescent="0.2">
      <c r="A328" s="83" t="s">
        <v>173</v>
      </c>
      <c r="B328" s="83">
        <v>2</v>
      </c>
      <c r="C328" s="84">
        <v>1879.3999298700001</v>
      </c>
      <c r="D328" s="84">
        <v>1838.8168517500001</v>
      </c>
      <c r="E328" s="84">
        <v>235.39510887</v>
      </c>
      <c r="F328" s="84">
        <v>235.39510887</v>
      </c>
    </row>
    <row r="329" spans="1:6" ht="12.75" customHeight="1" x14ac:dyDescent="0.2">
      <c r="A329" s="83" t="s">
        <v>173</v>
      </c>
      <c r="B329" s="83">
        <v>3</v>
      </c>
      <c r="C329" s="84">
        <v>1859.20507481</v>
      </c>
      <c r="D329" s="84">
        <v>1820.4349659500001</v>
      </c>
      <c r="E329" s="84">
        <v>233.04196206</v>
      </c>
      <c r="F329" s="84">
        <v>233.04196206</v>
      </c>
    </row>
    <row r="330" spans="1:6" ht="12.75" customHeight="1" x14ac:dyDescent="0.2">
      <c r="A330" s="83" t="s">
        <v>173</v>
      </c>
      <c r="B330" s="83">
        <v>4</v>
      </c>
      <c r="C330" s="84">
        <v>1860.8308505499999</v>
      </c>
      <c r="D330" s="84">
        <v>1820.7370428900001</v>
      </c>
      <c r="E330" s="84">
        <v>233.08063227</v>
      </c>
      <c r="F330" s="84">
        <v>233.08063227</v>
      </c>
    </row>
    <row r="331" spans="1:6" ht="12.75" customHeight="1" x14ac:dyDescent="0.2">
      <c r="A331" s="83" t="s">
        <v>173</v>
      </c>
      <c r="B331" s="83">
        <v>5</v>
      </c>
      <c r="C331" s="84">
        <v>1853.3869517799999</v>
      </c>
      <c r="D331" s="84">
        <v>1823.94162162</v>
      </c>
      <c r="E331" s="84">
        <v>233.49086462</v>
      </c>
      <c r="F331" s="84">
        <v>233.49086462</v>
      </c>
    </row>
    <row r="332" spans="1:6" ht="12.75" customHeight="1" x14ac:dyDescent="0.2">
      <c r="A332" s="83" t="s">
        <v>173</v>
      </c>
      <c r="B332" s="83">
        <v>6</v>
      </c>
      <c r="C332" s="84">
        <v>1867.55187288</v>
      </c>
      <c r="D332" s="84">
        <v>1828.37642394</v>
      </c>
      <c r="E332" s="84">
        <v>234.05858334999999</v>
      </c>
      <c r="F332" s="84">
        <v>234.05858334999999</v>
      </c>
    </row>
    <row r="333" spans="1:6" ht="12.75" customHeight="1" x14ac:dyDescent="0.2">
      <c r="A333" s="83" t="s">
        <v>173</v>
      </c>
      <c r="B333" s="83">
        <v>7</v>
      </c>
      <c r="C333" s="84">
        <v>1937.21736111</v>
      </c>
      <c r="D333" s="84">
        <v>1908.0424048299999</v>
      </c>
      <c r="E333" s="84">
        <v>244.25697925</v>
      </c>
      <c r="F333" s="84">
        <v>244.25697925</v>
      </c>
    </row>
    <row r="334" spans="1:6" ht="12.75" customHeight="1" x14ac:dyDescent="0.2">
      <c r="A334" s="83" t="s">
        <v>173</v>
      </c>
      <c r="B334" s="83">
        <v>8</v>
      </c>
      <c r="C334" s="84">
        <v>1861.8190767999999</v>
      </c>
      <c r="D334" s="84">
        <v>1822.99381967</v>
      </c>
      <c r="E334" s="84">
        <v>233.36953227999999</v>
      </c>
      <c r="F334" s="84">
        <v>233.36953227999999</v>
      </c>
    </row>
    <row r="335" spans="1:6" ht="12.75" customHeight="1" x14ac:dyDescent="0.2">
      <c r="A335" s="83" t="s">
        <v>173</v>
      </c>
      <c r="B335" s="83">
        <v>9</v>
      </c>
      <c r="C335" s="84">
        <v>1738.5596622099999</v>
      </c>
      <c r="D335" s="84">
        <v>1700.3238237</v>
      </c>
      <c r="E335" s="84">
        <v>217.66600149000001</v>
      </c>
      <c r="F335" s="84">
        <v>217.66600149000001</v>
      </c>
    </row>
    <row r="336" spans="1:6" ht="12.75" customHeight="1" x14ac:dyDescent="0.2">
      <c r="A336" s="83" t="s">
        <v>173</v>
      </c>
      <c r="B336" s="83">
        <v>10</v>
      </c>
      <c r="C336" s="84">
        <v>1601.9004869299999</v>
      </c>
      <c r="D336" s="84">
        <v>1567.98723064</v>
      </c>
      <c r="E336" s="84">
        <v>200.72500668000001</v>
      </c>
      <c r="F336" s="84">
        <v>200.72500668000001</v>
      </c>
    </row>
    <row r="337" spans="1:6" ht="12.75" customHeight="1" x14ac:dyDescent="0.2">
      <c r="A337" s="83" t="s">
        <v>173</v>
      </c>
      <c r="B337" s="83">
        <v>11</v>
      </c>
      <c r="C337" s="84">
        <v>1542.2239270499999</v>
      </c>
      <c r="D337" s="84">
        <v>1505.1335237999999</v>
      </c>
      <c r="E337" s="84">
        <v>192.67882462</v>
      </c>
      <c r="F337" s="84">
        <v>192.67882462</v>
      </c>
    </row>
    <row r="338" spans="1:6" ht="12.75" customHeight="1" x14ac:dyDescent="0.2">
      <c r="A338" s="83" t="s">
        <v>173</v>
      </c>
      <c r="B338" s="83">
        <v>12</v>
      </c>
      <c r="C338" s="84">
        <v>1520.35538417</v>
      </c>
      <c r="D338" s="84">
        <v>1481.7934442799999</v>
      </c>
      <c r="E338" s="84">
        <v>189.69095741999999</v>
      </c>
      <c r="F338" s="84">
        <v>189.69095741999999</v>
      </c>
    </row>
    <row r="339" spans="1:6" ht="12.75" customHeight="1" x14ac:dyDescent="0.2">
      <c r="A339" s="83" t="s">
        <v>173</v>
      </c>
      <c r="B339" s="83">
        <v>13</v>
      </c>
      <c r="C339" s="84">
        <v>1513.5497201999999</v>
      </c>
      <c r="D339" s="84">
        <v>1480.9092201999999</v>
      </c>
      <c r="E339" s="84">
        <v>189.57776397000001</v>
      </c>
      <c r="F339" s="84">
        <v>189.57776397000001</v>
      </c>
    </row>
    <row r="340" spans="1:6" ht="12.75" customHeight="1" x14ac:dyDescent="0.2">
      <c r="A340" s="83" t="s">
        <v>173</v>
      </c>
      <c r="B340" s="83">
        <v>14</v>
      </c>
      <c r="C340" s="84">
        <v>1500.7279119499999</v>
      </c>
      <c r="D340" s="84">
        <v>1471.30052669</v>
      </c>
      <c r="E340" s="84">
        <v>188.34771246</v>
      </c>
      <c r="F340" s="84">
        <v>188.34771246</v>
      </c>
    </row>
    <row r="341" spans="1:6" ht="12.75" customHeight="1" x14ac:dyDescent="0.2">
      <c r="A341" s="83" t="s">
        <v>173</v>
      </c>
      <c r="B341" s="83">
        <v>15</v>
      </c>
      <c r="C341" s="84">
        <v>1520.26700157</v>
      </c>
      <c r="D341" s="84">
        <v>1483.63638797</v>
      </c>
      <c r="E341" s="84">
        <v>189.92688082999999</v>
      </c>
      <c r="F341" s="84">
        <v>189.92688082999999</v>
      </c>
    </row>
    <row r="342" spans="1:6" ht="12.75" customHeight="1" x14ac:dyDescent="0.2">
      <c r="A342" s="83" t="s">
        <v>173</v>
      </c>
      <c r="B342" s="83">
        <v>16</v>
      </c>
      <c r="C342" s="84">
        <v>1532.2033665399999</v>
      </c>
      <c r="D342" s="84">
        <v>1496.0584167100001</v>
      </c>
      <c r="E342" s="84">
        <v>191.51707987</v>
      </c>
      <c r="F342" s="84">
        <v>191.51707987</v>
      </c>
    </row>
    <row r="343" spans="1:6" ht="12.75" customHeight="1" x14ac:dyDescent="0.2">
      <c r="A343" s="83" t="s">
        <v>173</v>
      </c>
      <c r="B343" s="83">
        <v>17</v>
      </c>
      <c r="C343" s="84">
        <v>1501.9745968899999</v>
      </c>
      <c r="D343" s="84">
        <v>1465.5687035999999</v>
      </c>
      <c r="E343" s="84">
        <v>187.61395633999999</v>
      </c>
      <c r="F343" s="84">
        <v>187.61395633999999</v>
      </c>
    </row>
    <row r="344" spans="1:6" ht="12.75" customHeight="1" x14ac:dyDescent="0.2">
      <c r="A344" s="83" t="s">
        <v>173</v>
      </c>
      <c r="B344" s="83">
        <v>18</v>
      </c>
      <c r="C344" s="84">
        <v>1500.22130573</v>
      </c>
      <c r="D344" s="84">
        <v>1463.9447038799999</v>
      </c>
      <c r="E344" s="84">
        <v>187.40606091999999</v>
      </c>
      <c r="F344" s="84">
        <v>187.40606091999999</v>
      </c>
    </row>
    <row r="345" spans="1:6" ht="12.75" customHeight="1" x14ac:dyDescent="0.2">
      <c r="A345" s="83" t="s">
        <v>173</v>
      </c>
      <c r="B345" s="83">
        <v>19</v>
      </c>
      <c r="C345" s="84">
        <v>1494.14972741</v>
      </c>
      <c r="D345" s="84">
        <v>1457.7014538400001</v>
      </c>
      <c r="E345" s="84">
        <v>186.60683477000001</v>
      </c>
      <c r="F345" s="84">
        <v>186.60683477000001</v>
      </c>
    </row>
    <row r="346" spans="1:6" ht="12.75" customHeight="1" x14ac:dyDescent="0.2">
      <c r="A346" s="83" t="s">
        <v>173</v>
      </c>
      <c r="B346" s="83">
        <v>20</v>
      </c>
      <c r="C346" s="84">
        <v>1508.1108879799999</v>
      </c>
      <c r="D346" s="84">
        <v>1471.68768819</v>
      </c>
      <c r="E346" s="84">
        <v>188.39727472000001</v>
      </c>
      <c r="F346" s="84">
        <v>188.39727472000001</v>
      </c>
    </row>
    <row r="347" spans="1:6" ht="12.75" customHeight="1" x14ac:dyDescent="0.2">
      <c r="A347" s="83" t="s">
        <v>173</v>
      </c>
      <c r="B347" s="83">
        <v>21</v>
      </c>
      <c r="C347" s="84">
        <v>1517.9875210299999</v>
      </c>
      <c r="D347" s="84">
        <v>1483.7509793500001</v>
      </c>
      <c r="E347" s="84">
        <v>189.94155018000001</v>
      </c>
      <c r="F347" s="84">
        <v>189.94155018000001</v>
      </c>
    </row>
    <row r="348" spans="1:6" ht="12.75" customHeight="1" x14ac:dyDescent="0.2">
      <c r="A348" s="83" t="s">
        <v>173</v>
      </c>
      <c r="B348" s="83">
        <v>22</v>
      </c>
      <c r="C348" s="84">
        <v>1512.4066367</v>
      </c>
      <c r="D348" s="84">
        <v>1478.0849537500001</v>
      </c>
      <c r="E348" s="84">
        <v>189.21621708999999</v>
      </c>
      <c r="F348" s="84">
        <v>189.21621708999999</v>
      </c>
    </row>
    <row r="349" spans="1:6" ht="12.75" customHeight="1" x14ac:dyDescent="0.2">
      <c r="A349" s="83" t="s">
        <v>173</v>
      </c>
      <c r="B349" s="83">
        <v>23</v>
      </c>
      <c r="C349" s="84">
        <v>1551.89169892</v>
      </c>
      <c r="D349" s="84">
        <v>1514.28560969</v>
      </c>
      <c r="E349" s="84">
        <v>193.85042376999999</v>
      </c>
      <c r="F349" s="84">
        <v>193.85042376999999</v>
      </c>
    </row>
    <row r="350" spans="1:6" ht="12.75" customHeight="1" x14ac:dyDescent="0.2">
      <c r="A350" s="83" t="s">
        <v>173</v>
      </c>
      <c r="B350" s="83">
        <v>24</v>
      </c>
      <c r="C350" s="84">
        <v>1645.3119018100001</v>
      </c>
      <c r="D350" s="84">
        <v>1610.3669466599999</v>
      </c>
      <c r="E350" s="84">
        <v>206.15022228000001</v>
      </c>
      <c r="F350" s="84">
        <v>206.15022228000001</v>
      </c>
    </row>
    <row r="351" spans="1:6" ht="12.75" customHeight="1" x14ac:dyDescent="0.2">
      <c r="A351" s="83" t="s">
        <v>174</v>
      </c>
      <c r="B351" s="83">
        <v>1</v>
      </c>
      <c r="C351" s="84">
        <v>1769.19887945</v>
      </c>
      <c r="D351" s="84">
        <v>1730.6775086299999</v>
      </c>
      <c r="E351" s="84">
        <v>221.55171145</v>
      </c>
      <c r="F351" s="84">
        <v>221.55171145</v>
      </c>
    </row>
    <row r="352" spans="1:6" ht="12.75" customHeight="1" x14ac:dyDescent="0.2">
      <c r="A352" s="83" t="s">
        <v>174</v>
      </c>
      <c r="B352" s="83">
        <v>2</v>
      </c>
      <c r="C352" s="84">
        <v>1746.1554715899999</v>
      </c>
      <c r="D352" s="84">
        <v>1708.1409656000001</v>
      </c>
      <c r="E352" s="84">
        <v>218.66670852999999</v>
      </c>
      <c r="F352" s="84">
        <v>218.66670852999999</v>
      </c>
    </row>
    <row r="353" spans="1:6" ht="12.75" customHeight="1" x14ac:dyDescent="0.2">
      <c r="A353" s="83" t="s">
        <v>174</v>
      </c>
      <c r="B353" s="83">
        <v>3</v>
      </c>
      <c r="C353" s="84">
        <v>1717.3747959499999</v>
      </c>
      <c r="D353" s="84">
        <v>1679.75545375</v>
      </c>
      <c r="E353" s="84">
        <v>215.03295313000001</v>
      </c>
      <c r="F353" s="84">
        <v>215.03295313000001</v>
      </c>
    </row>
    <row r="354" spans="1:6" ht="12.75" customHeight="1" x14ac:dyDescent="0.2">
      <c r="A354" s="83" t="s">
        <v>174</v>
      </c>
      <c r="B354" s="83">
        <v>4</v>
      </c>
      <c r="C354" s="84">
        <v>1680.91850174</v>
      </c>
      <c r="D354" s="84">
        <v>1651.8926571899999</v>
      </c>
      <c r="E354" s="84">
        <v>211.46611285</v>
      </c>
      <c r="F354" s="84">
        <v>211.46611285</v>
      </c>
    </row>
    <row r="355" spans="1:6" ht="12.75" customHeight="1" x14ac:dyDescent="0.2">
      <c r="A355" s="83" t="s">
        <v>174</v>
      </c>
      <c r="B355" s="83">
        <v>5</v>
      </c>
      <c r="C355" s="84">
        <v>1681.1821048500001</v>
      </c>
      <c r="D355" s="84">
        <v>1643.11933423</v>
      </c>
      <c r="E355" s="84">
        <v>210.34300081999999</v>
      </c>
      <c r="F355" s="84">
        <v>210.34300081999999</v>
      </c>
    </row>
    <row r="356" spans="1:6" ht="12.75" customHeight="1" x14ac:dyDescent="0.2">
      <c r="A356" s="83" t="s">
        <v>174</v>
      </c>
      <c r="B356" s="83">
        <v>6</v>
      </c>
      <c r="C356" s="84">
        <v>1695.0085630799999</v>
      </c>
      <c r="D356" s="84">
        <v>1655.23382844</v>
      </c>
      <c r="E356" s="84">
        <v>211.89383101000001</v>
      </c>
      <c r="F356" s="84">
        <v>211.89383101000001</v>
      </c>
    </row>
    <row r="357" spans="1:6" ht="12.75" customHeight="1" x14ac:dyDescent="0.2">
      <c r="A357" s="83" t="s">
        <v>174</v>
      </c>
      <c r="B357" s="83">
        <v>7</v>
      </c>
      <c r="C357" s="84">
        <v>1700.8289427899999</v>
      </c>
      <c r="D357" s="84">
        <v>1665.48498675</v>
      </c>
      <c r="E357" s="84">
        <v>213.20612729999999</v>
      </c>
      <c r="F357" s="84">
        <v>213.20612729999999</v>
      </c>
    </row>
    <row r="358" spans="1:6" ht="12.75" customHeight="1" x14ac:dyDescent="0.2">
      <c r="A358" s="83" t="s">
        <v>174</v>
      </c>
      <c r="B358" s="83">
        <v>8</v>
      </c>
      <c r="C358" s="84">
        <v>1755.7840684299999</v>
      </c>
      <c r="D358" s="84">
        <v>1716.0859755500001</v>
      </c>
      <c r="E358" s="84">
        <v>219.68378451999999</v>
      </c>
      <c r="F358" s="84">
        <v>219.68378451999999</v>
      </c>
    </row>
    <row r="359" spans="1:6" ht="12.75" customHeight="1" x14ac:dyDescent="0.2">
      <c r="A359" s="83" t="s">
        <v>174</v>
      </c>
      <c r="B359" s="83">
        <v>9</v>
      </c>
      <c r="C359" s="84">
        <v>1794.76150923</v>
      </c>
      <c r="D359" s="84">
        <v>1753.5987520000001</v>
      </c>
      <c r="E359" s="84">
        <v>224.48596158000001</v>
      </c>
      <c r="F359" s="84">
        <v>224.48596158000001</v>
      </c>
    </row>
    <row r="360" spans="1:6" ht="12.75" customHeight="1" x14ac:dyDescent="0.2">
      <c r="A360" s="83" t="s">
        <v>174</v>
      </c>
      <c r="B360" s="83">
        <v>10</v>
      </c>
      <c r="C360" s="84">
        <v>1672.5535511400001</v>
      </c>
      <c r="D360" s="84">
        <v>1638.78192457</v>
      </c>
      <c r="E360" s="84">
        <v>209.78774976</v>
      </c>
      <c r="F360" s="84">
        <v>209.78774976</v>
      </c>
    </row>
    <row r="361" spans="1:6" ht="12.75" customHeight="1" x14ac:dyDescent="0.2">
      <c r="A361" s="83" t="s">
        <v>174</v>
      </c>
      <c r="B361" s="83">
        <v>11</v>
      </c>
      <c r="C361" s="84">
        <v>1604.5620029300001</v>
      </c>
      <c r="D361" s="84">
        <v>1569.67929381</v>
      </c>
      <c r="E361" s="84">
        <v>200.9416152</v>
      </c>
      <c r="F361" s="84">
        <v>200.9416152</v>
      </c>
    </row>
    <row r="362" spans="1:6" ht="12.75" customHeight="1" x14ac:dyDescent="0.2">
      <c r="A362" s="83" t="s">
        <v>174</v>
      </c>
      <c r="B362" s="83">
        <v>12</v>
      </c>
      <c r="C362" s="84">
        <v>1567.8155813200001</v>
      </c>
      <c r="D362" s="84">
        <v>1539.2270303800001</v>
      </c>
      <c r="E362" s="84">
        <v>197.04328576</v>
      </c>
      <c r="F362" s="84">
        <v>197.04328576</v>
      </c>
    </row>
    <row r="363" spans="1:6" ht="12.75" customHeight="1" x14ac:dyDescent="0.2">
      <c r="A363" s="83" t="s">
        <v>174</v>
      </c>
      <c r="B363" s="83">
        <v>13</v>
      </c>
      <c r="C363" s="84">
        <v>1560.1635944300001</v>
      </c>
      <c r="D363" s="84">
        <v>1521.7515272600001</v>
      </c>
      <c r="E363" s="84">
        <v>194.80616902</v>
      </c>
      <c r="F363" s="84">
        <v>194.80616902</v>
      </c>
    </row>
    <row r="364" spans="1:6" ht="12.75" customHeight="1" x14ac:dyDescent="0.2">
      <c r="A364" s="83" t="s">
        <v>174</v>
      </c>
      <c r="B364" s="83">
        <v>14</v>
      </c>
      <c r="C364" s="84">
        <v>1540.8009728300001</v>
      </c>
      <c r="D364" s="84">
        <v>1511.40020531</v>
      </c>
      <c r="E364" s="84">
        <v>193.48105035</v>
      </c>
      <c r="F364" s="84">
        <v>193.48105035</v>
      </c>
    </row>
    <row r="365" spans="1:6" ht="12.75" customHeight="1" x14ac:dyDescent="0.2">
      <c r="A365" s="83" t="s">
        <v>174</v>
      </c>
      <c r="B365" s="83">
        <v>15</v>
      </c>
      <c r="C365" s="84">
        <v>1560.6505790399999</v>
      </c>
      <c r="D365" s="84">
        <v>1523.3934424500001</v>
      </c>
      <c r="E365" s="84">
        <v>195.01635787999999</v>
      </c>
      <c r="F365" s="84">
        <v>195.01635787999999</v>
      </c>
    </row>
    <row r="366" spans="1:6" ht="12.75" customHeight="1" x14ac:dyDescent="0.2">
      <c r="A366" s="83" t="s">
        <v>174</v>
      </c>
      <c r="B366" s="83">
        <v>16</v>
      </c>
      <c r="C366" s="84">
        <v>1569.2697244599999</v>
      </c>
      <c r="D366" s="84">
        <v>1537.2583887999999</v>
      </c>
      <c r="E366" s="84">
        <v>196.79127120999999</v>
      </c>
      <c r="F366" s="84">
        <v>196.79127120999999</v>
      </c>
    </row>
    <row r="367" spans="1:6" ht="12.75" customHeight="1" x14ac:dyDescent="0.2">
      <c r="A367" s="83" t="s">
        <v>174</v>
      </c>
      <c r="B367" s="83">
        <v>17</v>
      </c>
      <c r="C367" s="84">
        <v>1578.1069777299999</v>
      </c>
      <c r="D367" s="84">
        <v>1540.84327128</v>
      </c>
      <c r="E367" s="84">
        <v>197.25018793999999</v>
      </c>
      <c r="F367" s="84">
        <v>197.25018793999999</v>
      </c>
    </row>
    <row r="368" spans="1:6" ht="12.75" customHeight="1" x14ac:dyDescent="0.2">
      <c r="A368" s="83" t="s">
        <v>174</v>
      </c>
      <c r="B368" s="83">
        <v>18</v>
      </c>
      <c r="C368" s="84">
        <v>1567.56703244</v>
      </c>
      <c r="D368" s="84">
        <v>1530.76299675</v>
      </c>
      <c r="E368" s="84">
        <v>195.95976723999999</v>
      </c>
      <c r="F368" s="84">
        <v>195.95976723999999</v>
      </c>
    </row>
    <row r="369" spans="1:6" ht="12.75" customHeight="1" x14ac:dyDescent="0.2">
      <c r="A369" s="83" t="s">
        <v>174</v>
      </c>
      <c r="B369" s="83">
        <v>19</v>
      </c>
      <c r="C369" s="84">
        <v>1544.74754166</v>
      </c>
      <c r="D369" s="84">
        <v>1507.887988</v>
      </c>
      <c r="E369" s="84">
        <v>193.03143581</v>
      </c>
      <c r="F369" s="84">
        <v>193.03143581</v>
      </c>
    </row>
    <row r="370" spans="1:6" ht="12.75" customHeight="1" x14ac:dyDescent="0.2">
      <c r="A370" s="83" t="s">
        <v>174</v>
      </c>
      <c r="B370" s="83">
        <v>20</v>
      </c>
      <c r="C370" s="84">
        <v>1544.5056204499999</v>
      </c>
      <c r="D370" s="84">
        <v>1516.2133040000001</v>
      </c>
      <c r="E370" s="84">
        <v>194.09719648000001</v>
      </c>
      <c r="F370" s="84">
        <v>194.09719648000001</v>
      </c>
    </row>
    <row r="371" spans="1:6" ht="12.75" customHeight="1" x14ac:dyDescent="0.2">
      <c r="A371" s="83" t="s">
        <v>174</v>
      </c>
      <c r="B371" s="83">
        <v>21</v>
      </c>
      <c r="C371" s="84">
        <v>1565.74860915</v>
      </c>
      <c r="D371" s="84">
        <v>1529.1650403900001</v>
      </c>
      <c r="E371" s="84">
        <v>195.75520574999999</v>
      </c>
      <c r="F371" s="84">
        <v>195.75520574999999</v>
      </c>
    </row>
    <row r="372" spans="1:6" ht="12.75" customHeight="1" x14ac:dyDescent="0.2">
      <c r="A372" s="83" t="s">
        <v>174</v>
      </c>
      <c r="B372" s="83">
        <v>22</v>
      </c>
      <c r="C372" s="84">
        <v>1547.30863069</v>
      </c>
      <c r="D372" s="84">
        <v>1511.0837283200001</v>
      </c>
      <c r="E372" s="84">
        <v>193.44053672000001</v>
      </c>
      <c r="F372" s="84">
        <v>193.44053672000001</v>
      </c>
    </row>
    <row r="373" spans="1:6" ht="12.75" customHeight="1" x14ac:dyDescent="0.2">
      <c r="A373" s="83" t="s">
        <v>174</v>
      </c>
      <c r="B373" s="83">
        <v>23</v>
      </c>
      <c r="C373" s="84">
        <v>1592.2754865700001</v>
      </c>
      <c r="D373" s="84">
        <v>1560.1399811399999</v>
      </c>
      <c r="E373" s="84">
        <v>199.72044543999999</v>
      </c>
      <c r="F373" s="84">
        <v>199.72044543999999</v>
      </c>
    </row>
    <row r="374" spans="1:6" ht="12.75" customHeight="1" x14ac:dyDescent="0.2">
      <c r="A374" s="83" t="s">
        <v>174</v>
      </c>
      <c r="B374" s="83">
        <v>24</v>
      </c>
      <c r="C374" s="84">
        <v>1702.5180011499999</v>
      </c>
      <c r="D374" s="84">
        <v>1669.4792827700001</v>
      </c>
      <c r="E374" s="84">
        <v>213.71745486</v>
      </c>
      <c r="F374" s="84">
        <v>213.71745486</v>
      </c>
    </row>
    <row r="375" spans="1:6" ht="12.75" customHeight="1" x14ac:dyDescent="0.2">
      <c r="A375" s="83" t="s">
        <v>175</v>
      </c>
      <c r="B375" s="83">
        <v>1</v>
      </c>
      <c r="C375" s="84">
        <v>1652.3446533900001</v>
      </c>
      <c r="D375" s="84">
        <v>1617.75513024</v>
      </c>
      <c r="E375" s="84">
        <v>207.09601645999999</v>
      </c>
      <c r="F375" s="84">
        <v>207.09601645999999</v>
      </c>
    </row>
    <row r="376" spans="1:6" ht="12.75" customHeight="1" x14ac:dyDescent="0.2">
      <c r="A376" s="83" t="s">
        <v>175</v>
      </c>
      <c r="B376" s="83">
        <v>2</v>
      </c>
      <c r="C376" s="84">
        <v>1743.9998726199999</v>
      </c>
      <c r="D376" s="84">
        <v>1712.2150943300001</v>
      </c>
      <c r="E376" s="84">
        <v>219.18825583</v>
      </c>
      <c r="F376" s="84">
        <v>219.18825583</v>
      </c>
    </row>
    <row r="377" spans="1:6" ht="12.75" customHeight="1" x14ac:dyDescent="0.2">
      <c r="A377" s="83" t="s">
        <v>175</v>
      </c>
      <c r="B377" s="83">
        <v>3</v>
      </c>
      <c r="C377" s="84">
        <v>1829.85666502</v>
      </c>
      <c r="D377" s="84">
        <v>1797.4676012899999</v>
      </c>
      <c r="E377" s="84">
        <v>230.10180774</v>
      </c>
      <c r="F377" s="84">
        <v>230.10180774</v>
      </c>
    </row>
    <row r="378" spans="1:6" ht="12.75" customHeight="1" x14ac:dyDescent="0.2">
      <c r="A378" s="83" t="s">
        <v>175</v>
      </c>
      <c r="B378" s="83">
        <v>4</v>
      </c>
      <c r="C378" s="84">
        <v>1840.28279232</v>
      </c>
      <c r="D378" s="84">
        <v>1799.91983372</v>
      </c>
      <c r="E378" s="84">
        <v>230.4157289</v>
      </c>
      <c r="F378" s="84">
        <v>230.4157289</v>
      </c>
    </row>
    <row r="379" spans="1:6" ht="12.75" customHeight="1" x14ac:dyDescent="0.2">
      <c r="A379" s="83" t="s">
        <v>175</v>
      </c>
      <c r="B379" s="83">
        <v>5</v>
      </c>
      <c r="C379" s="84">
        <v>1824.5640271300001</v>
      </c>
      <c r="D379" s="84">
        <v>1793.3453555200001</v>
      </c>
      <c r="E379" s="84">
        <v>229.57410075999999</v>
      </c>
      <c r="F379" s="84">
        <v>229.57410075999999</v>
      </c>
    </row>
    <row r="380" spans="1:6" ht="12.75" customHeight="1" x14ac:dyDescent="0.2">
      <c r="A380" s="83" t="s">
        <v>175</v>
      </c>
      <c r="B380" s="83">
        <v>6</v>
      </c>
      <c r="C380" s="84">
        <v>1839.81370161</v>
      </c>
      <c r="D380" s="84">
        <v>1811.1475571200001</v>
      </c>
      <c r="E380" s="84">
        <v>231.85303962</v>
      </c>
      <c r="F380" s="84">
        <v>231.85303962</v>
      </c>
    </row>
    <row r="381" spans="1:6" ht="12.75" customHeight="1" x14ac:dyDescent="0.2">
      <c r="A381" s="83" t="s">
        <v>175</v>
      </c>
      <c r="B381" s="83">
        <v>7</v>
      </c>
      <c r="C381" s="84">
        <v>1781.51984019</v>
      </c>
      <c r="D381" s="84">
        <v>1743.1302684499999</v>
      </c>
      <c r="E381" s="84">
        <v>223.14584452</v>
      </c>
      <c r="F381" s="84">
        <v>223.14584452</v>
      </c>
    </row>
    <row r="382" spans="1:6" ht="12.75" customHeight="1" x14ac:dyDescent="0.2">
      <c r="A382" s="83" t="s">
        <v>175</v>
      </c>
      <c r="B382" s="83">
        <v>8</v>
      </c>
      <c r="C382" s="84">
        <v>1715.68220021</v>
      </c>
      <c r="D382" s="84">
        <v>1677.5568799</v>
      </c>
      <c r="E382" s="84">
        <v>214.75150393000001</v>
      </c>
      <c r="F382" s="84">
        <v>214.75150393000001</v>
      </c>
    </row>
    <row r="383" spans="1:6" ht="12.75" customHeight="1" x14ac:dyDescent="0.2">
      <c r="A383" s="83" t="s">
        <v>175</v>
      </c>
      <c r="B383" s="83">
        <v>9</v>
      </c>
      <c r="C383" s="84">
        <v>1646.0012136099999</v>
      </c>
      <c r="D383" s="84">
        <v>1610.8441096399999</v>
      </c>
      <c r="E383" s="84">
        <v>206.21130603</v>
      </c>
      <c r="F383" s="84">
        <v>206.21130603</v>
      </c>
    </row>
    <row r="384" spans="1:6" ht="12.75" customHeight="1" x14ac:dyDescent="0.2">
      <c r="A384" s="83" t="s">
        <v>175</v>
      </c>
      <c r="B384" s="83">
        <v>10</v>
      </c>
      <c r="C384" s="84">
        <v>1608.12612442</v>
      </c>
      <c r="D384" s="84">
        <v>1570.9887248299999</v>
      </c>
      <c r="E384" s="84">
        <v>201.10924127999999</v>
      </c>
      <c r="F384" s="84">
        <v>201.10924127999999</v>
      </c>
    </row>
    <row r="385" spans="1:6" ht="12.75" customHeight="1" x14ac:dyDescent="0.2">
      <c r="A385" s="83" t="s">
        <v>175</v>
      </c>
      <c r="B385" s="83">
        <v>11</v>
      </c>
      <c r="C385" s="84">
        <v>1586.6690918899999</v>
      </c>
      <c r="D385" s="84">
        <v>1549.6439098599999</v>
      </c>
      <c r="E385" s="84">
        <v>198.37679675000001</v>
      </c>
      <c r="F385" s="84">
        <v>198.37679675000001</v>
      </c>
    </row>
    <row r="386" spans="1:6" ht="12.75" customHeight="1" x14ac:dyDescent="0.2">
      <c r="A386" s="83" t="s">
        <v>175</v>
      </c>
      <c r="B386" s="83">
        <v>12</v>
      </c>
      <c r="C386" s="84">
        <v>1577.40920188</v>
      </c>
      <c r="D386" s="84">
        <v>1542.8691832300001</v>
      </c>
      <c r="E386" s="84">
        <v>197.50953392</v>
      </c>
      <c r="F386" s="84">
        <v>197.50953392</v>
      </c>
    </row>
    <row r="387" spans="1:6" ht="12.75" customHeight="1" x14ac:dyDescent="0.2">
      <c r="A387" s="83" t="s">
        <v>175</v>
      </c>
      <c r="B387" s="83">
        <v>13</v>
      </c>
      <c r="C387" s="84">
        <v>1584.2052420699999</v>
      </c>
      <c r="D387" s="84">
        <v>1553.3438436700001</v>
      </c>
      <c r="E387" s="84">
        <v>198.85044171000001</v>
      </c>
      <c r="F387" s="84">
        <v>198.85044171000001</v>
      </c>
    </row>
    <row r="388" spans="1:6" ht="12.75" customHeight="1" x14ac:dyDescent="0.2">
      <c r="A388" s="83" t="s">
        <v>175</v>
      </c>
      <c r="B388" s="83">
        <v>14</v>
      </c>
      <c r="C388" s="84">
        <v>1593.9299543899999</v>
      </c>
      <c r="D388" s="84">
        <v>1559.0105928600001</v>
      </c>
      <c r="E388" s="84">
        <v>199.57586742999999</v>
      </c>
      <c r="F388" s="84">
        <v>199.57586742999999</v>
      </c>
    </row>
    <row r="389" spans="1:6" ht="12.75" customHeight="1" x14ac:dyDescent="0.2">
      <c r="A389" s="83" t="s">
        <v>175</v>
      </c>
      <c r="B389" s="83">
        <v>15</v>
      </c>
      <c r="C389" s="84">
        <v>1588.9251982200001</v>
      </c>
      <c r="D389" s="84">
        <v>1560.3253809400001</v>
      </c>
      <c r="E389" s="84">
        <v>199.74417929000001</v>
      </c>
      <c r="F389" s="84">
        <v>199.74417929000001</v>
      </c>
    </row>
    <row r="390" spans="1:6" ht="12.75" customHeight="1" x14ac:dyDescent="0.2">
      <c r="A390" s="83" t="s">
        <v>175</v>
      </c>
      <c r="B390" s="83">
        <v>16</v>
      </c>
      <c r="C390" s="84">
        <v>1595.6299362300001</v>
      </c>
      <c r="D390" s="84">
        <v>1559.0630025600001</v>
      </c>
      <c r="E390" s="84">
        <v>199.58257663000001</v>
      </c>
      <c r="F390" s="84">
        <v>199.58257663000001</v>
      </c>
    </row>
    <row r="391" spans="1:6" ht="12.75" customHeight="1" x14ac:dyDescent="0.2">
      <c r="A391" s="83" t="s">
        <v>175</v>
      </c>
      <c r="B391" s="83">
        <v>17</v>
      </c>
      <c r="C391" s="84">
        <v>1588.3491456300001</v>
      </c>
      <c r="D391" s="84">
        <v>1550.87132021</v>
      </c>
      <c r="E391" s="84">
        <v>198.53392299999999</v>
      </c>
      <c r="F391" s="84">
        <v>198.53392299999999</v>
      </c>
    </row>
    <row r="392" spans="1:6" ht="12.75" customHeight="1" x14ac:dyDescent="0.2">
      <c r="A392" s="83" t="s">
        <v>175</v>
      </c>
      <c r="B392" s="83">
        <v>18</v>
      </c>
      <c r="C392" s="84">
        <v>1597.3959132499999</v>
      </c>
      <c r="D392" s="84">
        <v>1558.61530838</v>
      </c>
      <c r="E392" s="84">
        <v>199.52526531000001</v>
      </c>
      <c r="F392" s="84">
        <v>199.52526531000001</v>
      </c>
    </row>
    <row r="393" spans="1:6" ht="12.75" customHeight="1" x14ac:dyDescent="0.2">
      <c r="A393" s="83" t="s">
        <v>175</v>
      </c>
      <c r="B393" s="83">
        <v>19</v>
      </c>
      <c r="C393" s="84">
        <v>1585.23079123</v>
      </c>
      <c r="D393" s="84">
        <v>1556.4607548199999</v>
      </c>
      <c r="E393" s="84">
        <v>199.24945134000001</v>
      </c>
      <c r="F393" s="84">
        <v>199.24945134000001</v>
      </c>
    </row>
    <row r="394" spans="1:6" ht="12.75" customHeight="1" x14ac:dyDescent="0.2">
      <c r="A394" s="83" t="s">
        <v>175</v>
      </c>
      <c r="B394" s="83">
        <v>20</v>
      </c>
      <c r="C394" s="84">
        <v>1601.04721784</v>
      </c>
      <c r="D394" s="84">
        <v>1562.1981830899999</v>
      </c>
      <c r="E394" s="84">
        <v>199.98392501000001</v>
      </c>
      <c r="F394" s="84">
        <v>199.98392501000001</v>
      </c>
    </row>
    <row r="395" spans="1:6" ht="12.75" customHeight="1" x14ac:dyDescent="0.2">
      <c r="A395" s="83" t="s">
        <v>175</v>
      </c>
      <c r="B395" s="83">
        <v>21</v>
      </c>
      <c r="C395" s="84">
        <v>1599.6095656499999</v>
      </c>
      <c r="D395" s="84">
        <v>1560.1331807700001</v>
      </c>
      <c r="E395" s="84">
        <v>199.71957488999999</v>
      </c>
      <c r="F395" s="84">
        <v>199.71957488999999</v>
      </c>
    </row>
    <row r="396" spans="1:6" ht="12.75" customHeight="1" x14ac:dyDescent="0.2">
      <c r="A396" s="83" t="s">
        <v>175</v>
      </c>
      <c r="B396" s="83">
        <v>22</v>
      </c>
      <c r="C396" s="84">
        <v>1575.15062087</v>
      </c>
      <c r="D396" s="84">
        <v>1537.8938368500001</v>
      </c>
      <c r="E396" s="84">
        <v>196.87261774000001</v>
      </c>
      <c r="F396" s="84">
        <v>196.87261774000001</v>
      </c>
    </row>
    <row r="397" spans="1:6" ht="12.75" customHeight="1" x14ac:dyDescent="0.2">
      <c r="A397" s="83" t="s">
        <v>175</v>
      </c>
      <c r="B397" s="83">
        <v>23</v>
      </c>
      <c r="C397" s="84">
        <v>1621.0612205699999</v>
      </c>
      <c r="D397" s="84">
        <v>1584.2620447199999</v>
      </c>
      <c r="E397" s="84">
        <v>202.80841788999999</v>
      </c>
      <c r="F397" s="84">
        <v>202.80841788999999</v>
      </c>
    </row>
    <row r="398" spans="1:6" ht="12.75" customHeight="1" x14ac:dyDescent="0.2">
      <c r="A398" s="83" t="s">
        <v>175</v>
      </c>
      <c r="B398" s="83">
        <v>24</v>
      </c>
      <c r="C398" s="84">
        <v>1692.82514517</v>
      </c>
      <c r="D398" s="84">
        <v>1655.38146194</v>
      </c>
      <c r="E398" s="84">
        <v>211.91273022999999</v>
      </c>
      <c r="F398" s="84">
        <v>211.91273022999999</v>
      </c>
    </row>
    <row r="399" spans="1:6" ht="12.75" customHeight="1" x14ac:dyDescent="0.2">
      <c r="A399" s="83" t="s">
        <v>176</v>
      </c>
      <c r="B399" s="83">
        <v>1</v>
      </c>
      <c r="C399" s="84">
        <v>1693.3634747599999</v>
      </c>
      <c r="D399" s="84">
        <v>1656.1903930999999</v>
      </c>
      <c r="E399" s="84">
        <v>212.0162851</v>
      </c>
      <c r="F399" s="84">
        <v>212.0162851</v>
      </c>
    </row>
    <row r="400" spans="1:6" ht="12.75" customHeight="1" x14ac:dyDescent="0.2">
      <c r="A400" s="83" t="s">
        <v>176</v>
      </c>
      <c r="B400" s="83">
        <v>2</v>
      </c>
      <c r="C400" s="84">
        <v>1800.3616877899999</v>
      </c>
      <c r="D400" s="84">
        <v>1761.94211683</v>
      </c>
      <c r="E400" s="84">
        <v>225.55403275</v>
      </c>
      <c r="F400" s="84">
        <v>225.55403275</v>
      </c>
    </row>
    <row r="401" spans="1:6" ht="12.75" customHeight="1" x14ac:dyDescent="0.2">
      <c r="A401" s="83" t="s">
        <v>176</v>
      </c>
      <c r="B401" s="83">
        <v>3</v>
      </c>
      <c r="C401" s="84">
        <v>1877.9579971799999</v>
      </c>
      <c r="D401" s="84">
        <v>1839.02554022</v>
      </c>
      <c r="E401" s="84">
        <v>235.42182399999999</v>
      </c>
      <c r="F401" s="84">
        <v>235.42182399999999</v>
      </c>
    </row>
    <row r="402" spans="1:6" ht="12.75" customHeight="1" x14ac:dyDescent="0.2">
      <c r="A402" s="83" t="s">
        <v>176</v>
      </c>
      <c r="B402" s="83">
        <v>4</v>
      </c>
      <c r="C402" s="84">
        <v>1925.99935712</v>
      </c>
      <c r="D402" s="84">
        <v>1885.32639569</v>
      </c>
      <c r="E402" s="84">
        <v>241.34900207000001</v>
      </c>
      <c r="F402" s="84">
        <v>241.34900207000001</v>
      </c>
    </row>
    <row r="403" spans="1:6" ht="12.75" customHeight="1" x14ac:dyDescent="0.2">
      <c r="A403" s="83" t="s">
        <v>176</v>
      </c>
      <c r="B403" s="83">
        <v>5</v>
      </c>
      <c r="C403" s="84">
        <v>1926.53840788</v>
      </c>
      <c r="D403" s="84">
        <v>1892.3419993</v>
      </c>
      <c r="E403" s="84">
        <v>242.24710064000001</v>
      </c>
      <c r="F403" s="84">
        <v>242.24710064000001</v>
      </c>
    </row>
    <row r="404" spans="1:6" ht="12.75" customHeight="1" x14ac:dyDescent="0.2">
      <c r="A404" s="83" t="s">
        <v>176</v>
      </c>
      <c r="B404" s="83">
        <v>6</v>
      </c>
      <c r="C404" s="84">
        <v>1898.1813965700001</v>
      </c>
      <c r="D404" s="84">
        <v>1859.55764451</v>
      </c>
      <c r="E404" s="84">
        <v>238.05022983000001</v>
      </c>
      <c r="F404" s="84">
        <v>238.05022983000001</v>
      </c>
    </row>
    <row r="405" spans="1:6" ht="12.75" customHeight="1" x14ac:dyDescent="0.2">
      <c r="A405" s="83" t="s">
        <v>176</v>
      </c>
      <c r="B405" s="83">
        <v>7</v>
      </c>
      <c r="C405" s="84">
        <v>1812.48682143</v>
      </c>
      <c r="D405" s="84">
        <v>1780.58863056</v>
      </c>
      <c r="E405" s="84">
        <v>227.94105576000001</v>
      </c>
      <c r="F405" s="84">
        <v>227.94105576000001</v>
      </c>
    </row>
    <row r="406" spans="1:6" ht="12.75" customHeight="1" x14ac:dyDescent="0.2">
      <c r="A406" s="83" t="s">
        <v>176</v>
      </c>
      <c r="B406" s="83">
        <v>8</v>
      </c>
      <c r="C406" s="84">
        <v>1693.9707218200001</v>
      </c>
      <c r="D406" s="84">
        <v>1654.2092437199999</v>
      </c>
      <c r="E406" s="84">
        <v>211.76266937</v>
      </c>
      <c r="F406" s="84">
        <v>211.76266937</v>
      </c>
    </row>
    <row r="407" spans="1:6" ht="12.75" customHeight="1" x14ac:dyDescent="0.2">
      <c r="A407" s="83" t="s">
        <v>176</v>
      </c>
      <c r="B407" s="83">
        <v>9</v>
      </c>
      <c r="C407" s="84">
        <v>1571.0137588099999</v>
      </c>
      <c r="D407" s="84">
        <v>1531.79031805</v>
      </c>
      <c r="E407" s="84">
        <v>196.0912792</v>
      </c>
      <c r="F407" s="84">
        <v>196.0912792</v>
      </c>
    </row>
    <row r="408" spans="1:6" ht="12.75" customHeight="1" x14ac:dyDescent="0.2">
      <c r="A408" s="83" t="s">
        <v>176</v>
      </c>
      <c r="B408" s="83">
        <v>10</v>
      </c>
      <c r="C408" s="84">
        <v>1496.35526865</v>
      </c>
      <c r="D408" s="84">
        <v>1456.8902991299999</v>
      </c>
      <c r="E408" s="84">
        <v>186.50299525</v>
      </c>
      <c r="F408" s="84">
        <v>186.50299525</v>
      </c>
    </row>
    <row r="409" spans="1:6" ht="12.75" customHeight="1" x14ac:dyDescent="0.2">
      <c r="A409" s="83" t="s">
        <v>176</v>
      </c>
      <c r="B409" s="83">
        <v>11</v>
      </c>
      <c r="C409" s="84">
        <v>1471.8853368099999</v>
      </c>
      <c r="D409" s="84">
        <v>1434.4499530099999</v>
      </c>
      <c r="E409" s="84">
        <v>183.63030692000001</v>
      </c>
      <c r="F409" s="84">
        <v>183.63030692000001</v>
      </c>
    </row>
    <row r="410" spans="1:6" ht="12.75" customHeight="1" x14ac:dyDescent="0.2">
      <c r="A410" s="83" t="s">
        <v>176</v>
      </c>
      <c r="B410" s="83">
        <v>12</v>
      </c>
      <c r="C410" s="84">
        <v>1451.61368685</v>
      </c>
      <c r="D410" s="84">
        <v>1419.9536758900001</v>
      </c>
      <c r="E410" s="84">
        <v>181.77457412999999</v>
      </c>
      <c r="F410" s="84">
        <v>181.77457412999999</v>
      </c>
    </row>
    <row r="411" spans="1:6" ht="12.75" customHeight="1" x14ac:dyDescent="0.2">
      <c r="A411" s="83" t="s">
        <v>176</v>
      </c>
      <c r="B411" s="83">
        <v>13</v>
      </c>
      <c r="C411" s="84">
        <v>1422.92596099</v>
      </c>
      <c r="D411" s="84">
        <v>1388.3275126000001</v>
      </c>
      <c r="E411" s="84">
        <v>177.72596855</v>
      </c>
      <c r="F411" s="84">
        <v>177.72596855</v>
      </c>
    </row>
    <row r="412" spans="1:6" ht="12.75" customHeight="1" x14ac:dyDescent="0.2">
      <c r="A412" s="83" t="s">
        <v>176</v>
      </c>
      <c r="B412" s="83">
        <v>14</v>
      </c>
      <c r="C412" s="84">
        <v>1399.6790212799999</v>
      </c>
      <c r="D412" s="84">
        <v>1363.7053024899999</v>
      </c>
      <c r="E412" s="84">
        <v>174.57397012000001</v>
      </c>
      <c r="F412" s="84">
        <v>174.57397012000001</v>
      </c>
    </row>
    <row r="413" spans="1:6" ht="12.75" customHeight="1" x14ac:dyDescent="0.2">
      <c r="A413" s="83" t="s">
        <v>176</v>
      </c>
      <c r="B413" s="83">
        <v>15</v>
      </c>
      <c r="C413" s="84">
        <v>1412.0095059800001</v>
      </c>
      <c r="D413" s="84">
        <v>1375.6938697400001</v>
      </c>
      <c r="E413" s="84">
        <v>176.10867984000001</v>
      </c>
      <c r="F413" s="84">
        <v>176.10867984000001</v>
      </c>
    </row>
    <row r="414" spans="1:6" ht="12.75" customHeight="1" x14ac:dyDescent="0.2">
      <c r="A414" s="83" t="s">
        <v>176</v>
      </c>
      <c r="B414" s="83">
        <v>16</v>
      </c>
      <c r="C414" s="84">
        <v>1416.0660371700001</v>
      </c>
      <c r="D414" s="84">
        <v>1378.23372083</v>
      </c>
      <c r="E414" s="84">
        <v>176.43381746</v>
      </c>
      <c r="F414" s="84">
        <v>176.43381746</v>
      </c>
    </row>
    <row r="415" spans="1:6" ht="12.75" customHeight="1" x14ac:dyDescent="0.2">
      <c r="A415" s="83" t="s">
        <v>176</v>
      </c>
      <c r="B415" s="83">
        <v>17</v>
      </c>
      <c r="C415" s="84">
        <v>1409.9421768699999</v>
      </c>
      <c r="D415" s="84">
        <v>1371.8179807500001</v>
      </c>
      <c r="E415" s="84">
        <v>175.61251009</v>
      </c>
      <c r="F415" s="84">
        <v>175.61251009</v>
      </c>
    </row>
    <row r="416" spans="1:6" ht="12.75" customHeight="1" x14ac:dyDescent="0.2">
      <c r="A416" s="83" t="s">
        <v>176</v>
      </c>
      <c r="B416" s="83">
        <v>18</v>
      </c>
      <c r="C416" s="84">
        <v>1405.5161744300001</v>
      </c>
      <c r="D416" s="84">
        <v>1377.1312643900001</v>
      </c>
      <c r="E416" s="84">
        <v>176.29268711</v>
      </c>
      <c r="F416" s="84">
        <v>176.29268711</v>
      </c>
    </row>
    <row r="417" spans="1:6" ht="12.75" customHeight="1" x14ac:dyDescent="0.2">
      <c r="A417" s="83" t="s">
        <v>176</v>
      </c>
      <c r="B417" s="83">
        <v>19</v>
      </c>
      <c r="C417" s="84">
        <v>1406.06179567</v>
      </c>
      <c r="D417" s="84">
        <v>1370.4824396199999</v>
      </c>
      <c r="E417" s="84">
        <v>175.44154154</v>
      </c>
      <c r="F417" s="84">
        <v>175.44154154</v>
      </c>
    </row>
    <row r="418" spans="1:6" ht="12.75" customHeight="1" x14ac:dyDescent="0.2">
      <c r="A418" s="83" t="s">
        <v>176</v>
      </c>
      <c r="B418" s="83">
        <v>20</v>
      </c>
      <c r="C418" s="84">
        <v>1413.5405084399999</v>
      </c>
      <c r="D418" s="84">
        <v>1377.16989524</v>
      </c>
      <c r="E418" s="84">
        <v>176.29763242000001</v>
      </c>
      <c r="F418" s="84">
        <v>176.29763242000001</v>
      </c>
    </row>
    <row r="419" spans="1:6" ht="12.75" customHeight="1" x14ac:dyDescent="0.2">
      <c r="A419" s="83" t="s">
        <v>176</v>
      </c>
      <c r="B419" s="83">
        <v>21</v>
      </c>
      <c r="C419" s="84">
        <v>1417.8540211100001</v>
      </c>
      <c r="D419" s="84">
        <v>1379.6220378400001</v>
      </c>
      <c r="E419" s="84">
        <v>176.61154207999999</v>
      </c>
      <c r="F419" s="84">
        <v>176.61154207999999</v>
      </c>
    </row>
    <row r="420" spans="1:6" ht="12.75" customHeight="1" x14ac:dyDescent="0.2">
      <c r="A420" s="83" t="s">
        <v>176</v>
      </c>
      <c r="B420" s="83">
        <v>22</v>
      </c>
      <c r="C420" s="84">
        <v>1417.85984067</v>
      </c>
      <c r="D420" s="84">
        <v>1381.47145888</v>
      </c>
      <c r="E420" s="84">
        <v>176.84829468000001</v>
      </c>
      <c r="F420" s="84">
        <v>176.84829468000001</v>
      </c>
    </row>
    <row r="421" spans="1:6" ht="12.75" customHeight="1" x14ac:dyDescent="0.2">
      <c r="A421" s="83" t="s">
        <v>176</v>
      </c>
      <c r="B421" s="83">
        <v>23</v>
      </c>
      <c r="C421" s="84">
        <v>1460.22313442</v>
      </c>
      <c r="D421" s="84">
        <v>1423.44471217</v>
      </c>
      <c r="E421" s="84">
        <v>182.22147717999999</v>
      </c>
      <c r="F421" s="84">
        <v>182.22147717999999</v>
      </c>
    </row>
    <row r="422" spans="1:6" ht="12.75" customHeight="1" x14ac:dyDescent="0.2">
      <c r="A422" s="83" t="s">
        <v>176</v>
      </c>
      <c r="B422" s="83">
        <v>24</v>
      </c>
      <c r="C422" s="84">
        <v>1553.9616057400001</v>
      </c>
      <c r="D422" s="84">
        <v>1516.60442846</v>
      </c>
      <c r="E422" s="84">
        <v>194.14726605999999</v>
      </c>
      <c r="F422" s="84">
        <v>194.14726605999999</v>
      </c>
    </row>
    <row r="423" spans="1:6" ht="12.75" customHeight="1" x14ac:dyDescent="0.2">
      <c r="A423" s="83" t="s">
        <v>177</v>
      </c>
      <c r="B423" s="83">
        <v>1</v>
      </c>
      <c r="C423" s="84">
        <v>1715.7818767399999</v>
      </c>
      <c r="D423" s="84">
        <v>1680.3109899900001</v>
      </c>
      <c r="E423" s="84">
        <v>215.10406979000001</v>
      </c>
      <c r="F423" s="84">
        <v>215.10406979000001</v>
      </c>
    </row>
    <row r="424" spans="1:6" ht="12.75" customHeight="1" x14ac:dyDescent="0.2">
      <c r="A424" s="83" t="s">
        <v>177</v>
      </c>
      <c r="B424" s="83">
        <v>2</v>
      </c>
      <c r="C424" s="84">
        <v>1836.14882167</v>
      </c>
      <c r="D424" s="84">
        <v>1794.42326189</v>
      </c>
      <c r="E424" s="84">
        <v>229.71208834000001</v>
      </c>
      <c r="F424" s="84">
        <v>229.71208834000001</v>
      </c>
    </row>
    <row r="425" spans="1:6" ht="12.75" customHeight="1" x14ac:dyDescent="0.2">
      <c r="A425" s="83" t="s">
        <v>177</v>
      </c>
      <c r="B425" s="83">
        <v>3</v>
      </c>
      <c r="C425" s="84">
        <v>1851.9827614999999</v>
      </c>
      <c r="D425" s="84">
        <v>1808.10552246</v>
      </c>
      <c r="E425" s="84">
        <v>231.46361526000001</v>
      </c>
      <c r="F425" s="84">
        <v>231.46361526000001</v>
      </c>
    </row>
    <row r="426" spans="1:6" ht="12.75" customHeight="1" x14ac:dyDescent="0.2">
      <c r="A426" s="83" t="s">
        <v>177</v>
      </c>
      <c r="B426" s="83">
        <v>4</v>
      </c>
      <c r="C426" s="84">
        <v>1827.27363965</v>
      </c>
      <c r="D426" s="84">
        <v>1785.6156645900001</v>
      </c>
      <c r="E426" s="84">
        <v>228.58458870000001</v>
      </c>
      <c r="F426" s="84">
        <v>228.58458870000001</v>
      </c>
    </row>
    <row r="427" spans="1:6" ht="12.75" customHeight="1" x14ac:dyDescent="0.2">
      <c r="A427" s="83" t="s">
        <v>177</v>
      </c>
      <c r="B427" s="83">
        <v>5</v>
      </c>
      <c r="C427" s="84">
        <v>1822.2046615300001</v>
      </c>
      <c r="D427" s="84">
        <v>1778.6669671300001</v>
      </c>
      <c r="E427" s="84">
        <v>227.69505509000001</v>
      </c>
      <c r="F427" s="84">
        <v>227.69505509000001</v>
      </c>
    </row>
    <row r="428" spans="1:6" ht="12.75" customHeight="1" x14ac:dyDescent="0.2">
      <c r="A428" s="83" t="s">
        <v>177</v>
      </c>
      <c r="B428" s="83">
        <v>6</v>
      </c>
      <c r="C428" s="84">
        <v>1832.4802111900001</v>
      </c>
      <c r="D428" s="84">
        <v>1790.6464733400001</v>
      </c>
      <c r="E428" s="84">
        <v>229.22860487</v>
      </c>
      <c r="F428" s="84">
        <v>229.22860487</v>
      </c>
    </row>
    <row r="429" spans="1:6" ht="12.75" customHeight="1" x14ac:dyDescent="0.2">
      <c r="A429" s="83" t="s">
        <v>177</v>
      </c>
      <c r="B429" s="83">
        <v>7</v>
      </c>
      <c r="C429" s="84">
        <v>1798.98717098</v>
      </c>
      <c r="D429" s="84">
        <v>1758.0213524000001</v>
      </c>
      <c r="E429" s="84">
        <v>225.05211829000001</v>
      </c>
      <c r="F429" s="84">
        <v>225.05211829000001</v>
      </c>
    </row>
    <row r="430" spans="1:6" ht="12.75" customHeight="1" x14ac:dyDescent="0.2">
      <c r="A430" s="83" t="s">
        <v>177</v>
      </c>
      <c r="B430" s="83">
        <v>8</v>
      </c>
      <c r="C430" s="84">
        <v>1675.32297268</v>
      </c>
      <c r="D430" s="84">
        <v>1636.0637349900001</v>
      </c>
      <c r="E430" s="84">
        <v>209.43978224</v>
      </c>
      <c r="F430" s="84">
        <v>209.43978224</v>
      </c>
    </row>
    <row r="431" spans="1:6" ht="12.75" customHeight="1" x14ac:dyDescent="0.2">
      <c r="A431" s="83" t="s">
        <v>177</v>
      </c>
      <c r="B431" s="83">
        <v>9</v>
      </c>
      <c r="C431" s="84">
        <v>1569.96219217</v>
      </c>
      <c r="D431" s="84">
        <v>1531.3842238899999</v>
      </c>
      <c r="E431" s="84">
        <v>196.03929328999999</v>
      </c>
      <c r="F431" s="84">
        <v>196.03929328999999</v>
      </c>
    </row>
    <row r="432" spans="1:6" ht="12.75" customHeight="1" x14ac:dyDescent="0.2">
      <c r="A432" s="83" t="s">
        <v>177</v>
      </c>
      <c r="B432" s="83">
        <v>10</v>
      </c>
      <c r="C432" s="84">
        <v>1525.2677775300001</v>
      </c>
      <c r="D432" s="84">
        <v>1486.75481347</v>
      </c>
      <c r="E432" s="84">
        <v>190.32608432000001</v>
      </c>
      <c r="F432" s="84">
        <v>190.32608432000001</v>
      </c>
    </row>
    <row r="433" spans="1:6" ht="12.75" customHeight="1" x14ac:dyDescent="0.2">
      <c r="A433" s="83" t="s">
        <v>177</v>
      </c>
      <c r="B433" s="83">
        <v>11</v>
      </c>
      <c r="C433" s="84">
        <v>1458.38037175</v>
      </c>
      <c r="D433" s="84">
        <v>1424.5740893899999</v>
      </c>
      <c r="E433" s="84">
        <v>182.36605377000001</v>
      </c>
      <c r="F433" s="84">
        <v>182.36605377000001</v>
      </c>
    </row>
    <row r="434" spans="1:6" ht="12.75" customHeight="1" x14ac:dyDescent="0.2">
      <c r="A434" s="83" t="s">
        <v>177</v>
      </c>
      <c r="B434" s="83">
        <v>12</v>
      </c>
      <c r="C434" s="84">
        <v>1441.69504886</v>
      </c>
      <c r="D434" s="84">
        <v>1407.2472183100001</v>
      </c>
      <c r="E434" s="84">
        <v>180.14796408000001</v>
      </c>
      <c r="F434" s="84">
        <v>180.14796408000001</v>
      </c>
    </row>
    <row r="435" spans="1:6" ht="12.75" customHeight="1" x14ac:dyDescent="0.2">
      <c r="A435" s="83" t="s">
        <v>177</v>
      </c>
      <c r="B435" s="83">
        <v>13</v>
      </c>
      <c r="C435" s="84">
        <v>1447.50609968</v>
      </c>
      <c r="D435" s="84">
        <v>1414.0078506699999</v>
      </c>
      <c r="E435" s="84">
        <v>181.01342263999999</v>
      </c>
      <c r="F435" s="84">
        <v>181.01342263999999</v>
      </c>
    </row>
    <row r="436" spans="1:6" ht="12.75" customHeight="1" x14ac:dyDescent="0.2">
      <c r="A436" s="83" t="s">
        <v>177</v>
      </c>
      <c r="B436" s="83">
        <v>14</v>
      </c>
      <c r="C436" s="84">
        <v>1433.84417371</v>
      </c>
      <c r="D436" s="84">
        <v>1399.62873438</v>
      </c>
      <c r="E436" s="84">
        <v>179.17268813000001</v>
      </c>
      <c r="F436" s="84">
        <v>179.17268813000001</v>
      </c>
    </row>
    <row r="437" spans="1:6" ht="12.75" customHeight="1" x14ac:dyDescent="0.2">
      <c r="A437" s="83" t="s">
        <v>177</v>
      </c>
      <c r="B437" s="83">
        <v>15</v>
      </c>
      <c r="C437" s="84">
        <v>1433.1710186600001</v>
      </c>
      <c r="D437" s="84">
        <v>1398.7821049700001</v>
      </c>
      <c r="E437" s="84">
        <v>179.06430734</v>
      </c>
      <c r="F437" s="84">
        <v>179.06430734</v>
      </c>
    </row>
    <row r="438" spans="1:6" ht="12.75" customHeight="1" x14ac:dyDescent="0.2">
      <c r="A438" s="83" t="s">
        <v>177</v>
      </c>
      <c r="B438" s="83">
        <v>16</v>
      </c>
      <c r="C438" s="84">
        <v>1436.8105155999999</v>
      </c>
      <c r="D438" s="84">
        <v>1402.84311895</v>
      </c>
      <c r="E438" s="84">
        <v>179.58417577</v>
      </c>
      <c r="F438" s="84">
        <v>179.58417577</v>
      </c>
    </row>
    <row r="439" spans="1:6" ht="12.75" customHeight="1" x14ac:dyDescent="0.2">
      <c r="A439" s="83" t="s">
        <v>177</v>
      </c>
      <c r="B439" s="83">
        <v>17</v>
      </c>
      <c r="C439" s="84">
        <v>1442.8502621299999</v>
      </c>
      <c r="D439" s="84">
        <v>1409.09777973</v>
      </c>
      <c r="E439" s="84">
        <v>180.38486266000001</v>
      </c>
      <c r="F439" s="84">
        <v>180.38486266000001</v>
      </c>
    </row>
    <row r="440" spans="1:6" ht="12.75" customHeight="1" x14ac:dyDescent="0.2">
      <c r="A440" s="83" t="s">
        <v>177</v>
      </c>
      <c r="B440" s="83">
        <v>18</v>
      </c>
      <c r="C440" s="84">
        <v>1451.4604889</v>
      </c>
      <c r="D440" s="84">
        <v>1416.82273442</v>
      </c>
      <c r="E440" s="84">
        <v>181.37376841</v>
      </c>
      <c r="F440" s="84">
        <v>181.37376841</v>
      </c>
    </row>
    <row r="441" spans="1:6" ht="12.75" customHeight="1" x14ac:dyDescent="0.2">
      <c r="A441" s="83" t="s">
        <v>177</v>
      </c>
      <c r="B441" s="83">
        <v>19</v>
      </c>
      <c r="C441" s="84">
        <v>1441.9596323999999</v>
      </c>
      <c r="D441" s="84">
        <v>1408.2504194000001</v>
      </c>
      <c r="E441" s="84">
        <v>180.27638830000001</v>
      </c>
      <c r="F441" s="84">
        <v>180.27638830000001</v>
      </c>
    </row>
    <row r="442" spans="1:6" ht="12.75" customHeight="1" x14ac:dyDescent="0.2">
      <c r="A442" s="83" t="s">
        <v>177</v>
      </c>
      <c r="B442" s="83">
        <v>20</v>
      </c>
      <c r="C442" s="84">
        <v>1453.6421513</v>
      </c>
      <c r="D442" s="84">
        <v>1420.7338998299999</v>
      </c>
      <c r="E442" s="84">
        <v>181.87445406000001</v>
      </c>
      <c r="F442" s="84">
        <v>181.87445406000001</v>
      </c>
    </row>
    <row r="443" spans="1:6" ht="12.75" customHeight="1" x14ac:dyDescent="0.2">
      <c r="A443" s="83" t="s">
        <v>177</v>
      </c>
      <c r="B443" s="83">
        <v>21</v>
      </c>
      <c r="C443" s="84">
        <v>1459.6603519099999</v>
      </c>
      <c r="D443" s="84">
        <v>1426.80015987</v>
      </c>
      <c r="E443" s="84">
        <v>182.65102293999999</v>
      </c>
      <c r="F443" s="84">
        <v>182.65102293999999</v>
      </c>
    </row>
    <row r="444" spans="1:6" ht="12.75" customHeight="1" x14ac:dyDescent="0.2">
      <c r="A444" s="83" t="s">
        <v>177</v>
      </c>
      <c r="B444" s="83">
        <v>22</v>
      </c>
      <c r="C444" s="84">
        <v>1426.7072622000001</v>
      </c>
      <c r="D444" s="84">
        <v>1393.6501448199999</v>
      </c>
      <c r="E444" s="84">
        <v>178.40734233000001</v>
      </c>
      <c r="F444" s="84">
        <v>178.40734233000001</v>
      </c>
    </row>
    <row r="445" spans="1:6" ht="12.75" customHeight="1" x14ac:dyDescent="0.2">
      <c r="A445" s="83" t="s">
        <v>177</v>
      </c>
      <c r="B445" s="83">
        <v>23</v>
      </c>
      <c r="C445" s="84">
        <v>1484.80322566</v>
      </c>
      <c r="D445" s="84">
        <v>1451.59434134</v>
      </c>
      <c r="E445" s="84">
        <v>185.82503618000001</v>
      </c>
      <c r="F445" s="84">
        <v>185.82503618000001</v>
      </c>
    </row>
    <row r="446" spans="1:6" ht="12.75" customHeight="1" x14ac:dyDescent="0.2">
      <c r="A446" s="83" t="s">
        <v>177</v>
      </c>
      <c r="B446" s="83">
        <v>24</v>
      </c>
      <c r="C446" s="84">
        <v>1571.6877325800001</v>
      </c>
      <c r="D446" s="84">
        <v>1537.0325681300001</v>
      </c>
      <c r="E446" s="84">
        <v>196.76236291000001</v>
      </c>
      <c r="F446" s="84">
        <v>196.76236291000001</v>
      </c>
    </row>
    <row r="447" spans="1:6" ht="12.75" customHeight="1" x14ac:dyDescent="0.2">
      <c r="A447" s="83" t="s">
        <v>178</v>
      </c>
      <c r="B447" s="83">
        <v>1</v>
      </c>
      <c r="C447" s="84">
        <v>1831.8492118199999</v>
      </c>
      <c r="D447" s="84">
        <v>1794.7199277699999</v>
      </c>
      <c r="E447" s="84">
        <v>229.75006585</v>
      </c>
      <c r="F447" s="84">
        <v>229.75006585</v>
      </c>
    </row>
    <row r="448" spans="1:6" ht="12.75" customHeight="1" x14ac:dyDescent="0.2">
      <c r="A448" s="83" t="s">
        <v>178</v>
      </c>
      <c r="B448" s="83">
        <v>2</v>
      </c>
      <c r="C448" s="84">
        <v>1926.93550263</v>
      </c>
      <c r="D448" s="84">
        <v>1890.47362535</v>
      </c>
      <c r="E448" s="84">
        <v>242.00792179000001</v>
      </c>
      <c r="F448" s="84">
        <v>242.00792179000001</v>
      </c>
    </row>
    <row r="449" spans="1:6" ht="12.75" customHeight="1" x14ac:dyDescent="0.2">
      <c r="A449" s="83" t="s">
        <v>178</v>
      </c>
      <c r="B449" s="83">
        <v>3</v>
      </c>
      <c r="C449" s="84">
        <v>2007.21926188</v>
      </c>
      <c r="D449" s="84">
        <v>1971.50271161</v>
      </c>
      <c r="E449" s="84">
        <v>252.38081485999999</v>
      </c>
      <c r="F449" s="84">
        <v>252.38081485999999</v>
      </c>
    </row>
    <row r="450" spans="1:6" ht="12.75" customHeight="1" x14ac:dyDescent="0.2">
      <c r="A450" s="83" t="s">
        <v>178</v>
      </c>
      <c r="B450" s="83">
        <v>4</v>
      </c>
      <c r="C450" s="84">
        <v>2042.2302996000001</v>
      </c>
      <c r="D450" s="84">
        <v>2003.14544013</v>
      </c>
      <c r="E450" s="84">
        <v>256.43154102</v>
      </c>
      <c r="F450" s="84">
        <v>256.43154102</v>
      </c>
    </row>
    <row r="451" spans="1:6" ht="12.75" customHeight="1" x14ac:dyDescent="0.2">
      <c r="A451" s="83" t="s">
        <v>178</v>
      </c>
      <c r="B451" s="83">
        <v>5</v>
      </c>
      <c r="C451" s="84">
        <v>2039.9304679100001</v>
      </c>
      <c r="D451" s="84">
        <v>2000.6081721099999</v>
      </c>
      <c r="E451" s="84">
        <v>256.10673408000002</v>
      </c>
      <c r="F451" s="84">
        <v>256.10673408000002</v>
      </c>
    </row>
    <row r="452" spans="1:6" ht="12.75" customHeight="1" x14ac:dyDescent="0.2">
      <c r="A452" s="83" t="s">
        <v>178</v>
      </c>
      <c r="B452" s="83">
        <v>6</v>
      </c>
      <c r="C452" s="84">
        <v>2024.09035754</v>
      </c>
      <c r="D452" s="84">
        <v>1985.14583107</v>
      </c>
      <c r="E452" s="84">
        <v>254.12733116000001</v>
      </c>
      <c r="F452" s="84">
        <v>254.12733116000001</v>
      </c>
    </row>
    <row r="453" spans="1:6" ht="12.75" customHeight="1" x14ac:dyDescent="0.2">
      <c r="A453" s="83" t="s">
        <v>178</v>
      </c>
      <c r="B453" s="83">
        <v>7</v>
      </c>
      <c r="C453" s="84">
        <v>1950.5535067200001</v>
      </c>
      <c r="D453" s="84">
        <v>1911.90334358</v>
      </c>
      <c r="E453" s="84">
        <v>244.75123515999999</v>
      </c>
      <c r="F453" s="84">
        <v>244.75123515999999</v>
      </c>
    </row>
    <row r="454" spans="1:6" ht="12.75" customHeight="1" x14ac:dyDescent="0.2">
      <c r="A454" s="83" t="s">
        <v>178</v>
      </c>
      <c r="B454" s="83">
        <v>8</v>
      </c>
      <c r="C454" s="84">
        <v>1758.58294942</v>
      </c>
      <c r="D454" s="84">
        <v>1720.97958642</v>
      </c>
      <c r="E454" s="84">
        <v>220.31023737999999</v>
      </c>
      <c r="F454" s="84">
        <v>220.31023737999999</v>
      </c>
    </row>
    <row r="455" spans="1:6" ht="12.75" customHeight="1" x14ac:dyDescent="0.2">
      <c r="A455" s="83" t="s">
        <v>178</v>
      </c>
      <c r="B455" s="83">
        <v>9</v>
      </c>
      <c r="C455" s="84">
        <v>1658.32095288</v>
      </c>
      <c r="D455" s="84">
        <v>1622.3320396199999</v>
      </c>
      <c r="E455" s="84">
        <v>207.68192694999999</v>
      </c>
      <c r="F455" s="84">
        <v>207.68192694999999</v>
      </c>
    </row>
    <row r="456" spans="1:6" ht="12.75" customHeight="1" x14ac:dyDescent="0.2">
      <c r="A456" s="83" t="s">
        <v>178</v>
      </c>
      <c r="B456" s="83">
        <v>10</v>
      </c>
      <c r="C456" s="84">
        <v>1599.03356822</v>
      </c>
      <c r="D456" s="84">
        <v>1562.05828445</v>
      </c>
      <c r="E456" s="84">
        <v>199.96601595999999</v>
      </c>
      <c r="F456" s="84">
        <v>199.96601595999999</v>
      </c>
    </row>
    <row r="457" spans="1:6" ht="12.75" customHeight="1" x14ac:dyDescent="0.2">
      <c r="A457" s="83" t="s">
        <v>178</v>
      </c>
      <c r="B457" s="83">
        <v>11</v>
      </c>
      <c r="C457" s="84">
        <v>1552.94730224</v>
      </c>
      <c r="D457" s="84">
        <v>1515.6002276500001</v>
      </c>
      <c r="E457" s="84">
        <v>194.01871385000001</v>
      </c>
      <c r="F457" s="84">
        <v>194.01871385000001</v>
      </c>
    </row>
    <row r="458" spans="1:6" ht="12.75" customHeight="1" x14ac:dyDescent="0.2">
      <c r="A458" s="83" t="s">
        <v>178</v>
      </c>
      <c r="B458" s="83">
        <v>12</v>
      </c>
      <c r="C458" s="84">
        <v>1540.68623017</v>
      </c>
      <c r="D458" s="84">
        <v>1504.1412875599999</v>
      </c>
      <c r="E458" s="84">
        <v>192.55180405999999</v>
      </c>
      <c r="F458" s="84">
        <v>192.55180405999999</v>
      </c>
    </row>
    <row r="459" spans="1:6" ht="12.75" customHeight="1" x14ac:dyDescent="0.2">
      <c r="A459" s="83" t="s">
        <v>178</v>
      </c>
      <c r="B459" s="83">
        <v>13</v>
      </c>
      <c r="C459" s="84">
        <v>1531.1657243</v>
      </c>
      <c r="D459" s="84">
        <v>1494.31559277</v>
      </c>
      <c r="E459" s="84">
        <v>191.29397324000001</v>
      </c>
      <c r="F459" s="84">
        <v>191.29397324000001</v>
      </c>
    </row>
    <row r="460" spans="1:6" ht="12.75" customHeight="1" x14ac:dyDescent="0.2">
      <c r="A460" s="83" t="s">
        <v>178</v>
      </c>
      <c r="B460" s="83">
        <v>14</v>
      </c>
      <c r="C460" s="84">
        <v>1515.6437181700001</v>
      </c>
      <c r="D460" s="84">
        <v>1480.0364906699999</v>
      </c>
      <c r="E460" s="84">
        <v>189.46604199000001</v>
      </c>
      <c r="F460" s="84">
        <v>189.46604199000001</v>
      </c>
    </row>
    <row r="461" spans="1:6" ht="12.75" customHeight="1" x14ac:dyDescent="0.2">
      <c r="A461" s="83" t="s">
        <v>178</v>
      </c>
      <c r="B461" s="83">
        <v>15</v>
      </c>
      <c r="C461" s="84">
        <v>1514.5674453300001</v>
      </c>
      <c r="D461" s="84">
        <v>1480.2527602299999</v>
      </c>
      <c r="E461" s="84">
        <v>189.49372761999999</v>
      </c>
      <c r="F461" s="84">
        <v>189.49372761999999</v>
      </c>
    </row>
    <row r="462" spans="1:6" ht="12.75" customHeight="1" x14ac:dyDescent="0.2">
      <c r="A462" s="83" t="s">
        <v>178</v>
      </c>
      <c r="B462" s="83">
        <v>16</v>
      </c>
      <c r="C462" s="84">
        <v>1515.8573619199999</v>
      </c>
      <c r="D462" s="84">
        <v>1477.5717132699999</v>
      </c>
      <c r="E462" s="84">
        <v>189.15051489000001</v>
      </c>
      <c r="F462" s="84">
        <v>189.15051489000001</v>
      </c>
    </row>
    <row r="463" spans="1:6" ht="12.75" customHeight="1" x14ac:dyDescent="0.2">
      <c r="A463" s="83" t="s">
        <v>178</v>
      </c>
      <c r="B463" s="83">
        <v>17</v>
      </c>
      <c r="C463" s="84">
        <v>1511.39017745</v>
      </c>
      <c r="D463" s="84">
        <v>1482.3566778700001</v>
      </c>
      <c r="E463" s="84">
        <v>189.76305945999999</v>
      </c>
      <c r="F463" s="84">
        <v>189.76305945999999</v>
      </c>
    </row>
    <row r="464" spans="1:6" ht="12.75" customHeight="1" x14ac:dyDescent="0.2">
      <c r="A464" s="83" t="s">
        <v>178</v>
      </c>
      <c r="B464" s="83">
        <v>18</v>
      </c>
      <c r="C464" s="84">
        <v>1513.61748822</v>
      </c>
      <c r="D464" s="84">
        <v>1481.7986625599999</v>
      </c>
      <c r="E464" s="84">
        <v>189.69162544</v>
      </c>
      <c r="F464" s="84">
        <v>189.69162544</v>
      </c>
    </row>
    <row r="465" spans="1:6" ht="12.75" customHeight="1" x14ac:dyDescent="0.2">
      <c r="A465" s="83" t="s">
        <v>178</v>
      </c>
      <c r="B465" s="83">
        <v>19</v>
      </c>
      <c r="C465" s="84">
        <v>1534.42132597</v>
      </c>
      <c r="D465" s="84">
        <v>1499.0896281400001</v>
      </c>
      <c r="E465" s="84">
        <v>191.90511871000001</v>
      </c>
      <c r="F465" s="84">
        <v>191.90511871000001</v>
      </c>
    </row>
    <row r="466" spans="1:6" ht="12.75" customHeight="1" x14ac:dyDescent="0.2">
      <c r="A466" s="83" t="s">
        <v>178</v>
      </c>
      <c r="B466" s="83">
        <v>20</v>
      </c>
      <c r="C466" s="84">
        <v>1553.20551082</v>
      </c>
      <c r="D466" s="84">
        <v>1516.2196798699999</v>
      </c>
      <c r="E466" s="84">
        <v>194.09801268000001</v>
      </c>
      <c r="F466" s="84">
        <v>194.09801268000001</v>
      </c>
    </row>
    <row r="467" spans="1:6" ht="12.75" customHeight="1" x14ac:dyDescent="0.2">
      <c r="A467" s="83" t="s">
        <v>178</v>
      </c>
      <c r="B467" s="83">
        <v>21</v>
      </c>
      <c r="C467" s="84">
        <v>1549.4039583399999</v>
      </c>
      <c r="D467" s="84">
        <v>1516.4288125400001</v>
      </c>
      <c r="E467" s="84">
        <v>194.12478468</v>
      </c>
      <c r="F467" s="84">
        <v>194.12478468</v>
      </c>
    </row>
    <row r="468" spans="1:6" ht="12.75" customHeight="1" x14ac:dyDescent="0.2">
      <c r="A468" s="83" t="s">
        <v>178</v>
      </c>
      <c r="B468" s="83">
        <v>22</v>
      </c>
      <c r="C468" s="84">
        <v>1520.27305654</v>
      </c>
      <c r="D468" s="84">
        <v>1483.7285694899999</v>
      </c>
      <c r="E468" s="84">
        <v>189.93868139</v>
      </c>
      <c r="F468" s="84">
        <v>189.93868139</v>
      </c>
    </row>
    <row r="469" spans="1:6" ht="12.75" customHeight="1" x14ac:dyDescent="0.2">
      <c r="A469" s="83" t="s">
        <v>178</v>
      </c>
      <c r="B469" s="83">
        <v>23</v>
      </c>
      <c r="C469" s="84">
        <v>1566.58997004</v>
      </c>
      <c r="D469" s="84">
        <v>1530.9878654500001</v>
      </c>
      <c r="E469" s="84">
        <v>195.98855368</v>
      </c>
      <c r="F469" s="84">
        <v>195.98855368</v>
      </c>
    </row>
    <row r="470" spans="1:6" ht="12.75" customHeight="1" x14ac:dyDescent="0.2">
      <c r="A470" s="83" t="s">
        <v>178</v>
      </c>
      <c r="B470" s="83">
        <v>24</v>
      </c>
      <c r="C470" s="84">
        <v>1649.6696022000001</v>
      </c>
      <c r="D470" s="84">
        <v>1612.8985736100001</v>
      </c>
      <c r="E470" s="84">
        <v>206.47430709</v>
      </c>
      <c r="F470" s="84">
        <v>206.47430709</v>
      </c>
    </row>
    <row r="471" spans="1:6" ht="12.75" customHeight="1" x14ac:dyDescent="0.2">
      <c r="A471" s="83" t="s">
        <v>179</v>
      </c>
      <c r="B471" s="83">
        <v>1</v>
      </c>
      <c r="C471" s="84">
        <v>1751.8165954399999</v>
      </c>
      <c r="D471" s="84">
        <v>1716.1623797</v>
      </c>
      <c r="E471" s="84">
        <v>219.69356536000001</v>
      </c>
      <c r="F471" s="84">
        <v>219.69356536000001</v>
      </c>
    </row>
    <row r="472" spans="1:6" ht="12.75" customHeight="1" x14ac:dyDescent="0.2">
      <c r="A472" s="83" t="s">
        <v>179</v>
      </c>
      <c r="B472" s="83">
        <v>2</v>
      </c>
      <c r="C472" s="84">
        <v>1853.11837756</v>
      </c>
      <c r="D472" s="84">
        <v>1823.8143597400001</v>
      </c>
      <c r="E472" s="84">
        <v>233.47457326</v>
      </c>
      <c r="F472" s="84">
        <v>233.47457326</v>
      </c>
    </row>
    <row r="473" spans="1:6" ht="12.75" customHeight="1" x14ac:dyDescent="0.2">
      <c r="A473" s="83" t="s">
        <v>179</v>
      </c>
      <c r="B473" s="83">
        <v>3</v>
      </c>
      <c r="C473" s="84">
        <v>1931.0067271099999</v>
      </c>
      <c r="D473" s="84">
        <v>1895.8957608400001</v>
      </c>
      <c r="E473" s="84">
        <v>242.70203343</v>
      </c>
      <c r="F473" s="84">
        <v>242.70203343</v>
      </c>
    </row>
    <row r="474" spans="1:6" ht="12.75" customHeight="1" x14ac:dyDescent="0.2">
      <c r="A474" s="83" t="s">
        <v>179</v>
      </c>
      <c r="B474" s="83">
        <v>4</v>
      </c>
      <c r="C474" s="84">
        <v>1952.7033443600001</v>
      </c>
      <c r="D474" s="84">
        <v>1914.11864848</v>
      </c>
      <c r="E474" s="84">
        <v>245.03482618000001</v>
      </c>
      <c r="F474" s="84">
        <v>245.03482618000001</v>
      </c>
    </row>
    <row r="475" spans="1:6" ht="12.75" customHeight="1" x14ac:dyDescent="0.2">
      <c r="A475" s="83" t="s">
        <v>179</v>
      </c>
      <c r="B475" s="83">
        <v>5</v>
      </c>
      <c r="C475" s="84">
        <v>1947.9813881600001</v>
      </c>
      <c r="D475" s="84">
        <v>1919.0599195499999</v>
      </c>
      <c r="E475" s="84">
        <v>245.66738022999999</v>
      </c>
      <c r="F475" s="84">
        <v>245.66738022999999</v>
      </c>
    </row>
    <row r="476" spans="1:6" ht="12.75" customHeight="1" x14ac:dyDescent="0.2">
      <c r="A476" s="83" t="s">
        <v>179</v>
      </c>
      <c r="B476" s="83">
        <v>6</v>
      </c>
      <c r="C476" s="84">
        <v>1957.9391049999999</v>
      </c>
      <c r="D476" s="84">
        <v>1923.8561642499999</v>
      </c>
      <c r="E476" s="84">
        <v>246.2813688</v>
      </c>
      <c r="F476" s="84">
        <v>246.2813688</v>
      </c>
    </row>
    <row r="477" spans="1:6" ht="12.75" customHeight="1" x14ac:dyDescent="0.2">
      <c r="A477" s="83" t="s">
        <v>179</v>
      </c>
      <c r="B477" s="83">
        <v>7</v>
      </c>
      <c r="C477" s="84">
        <v>1897.82733523</v>
      </c>
      <c r="D477" s="84">
        <v>1865.73852607</v>
      </c>
      <c r="E477" s="84">
        <v>238.84147192</v>
      </c>
      <c r="F477" s="84">
        <v>238.84147192</v>
      </c>
    </row>
    <row r="478" spans="1:6" ht="12.75" customHeight="1" x14ac:dyDescent="0.2">
      <c r="A478" s="83" t="s">
        <v>179</v>
      </c>
      <c r="B478" s="83">
        <v>8</v>
      </c>
      <c r="C478" s="84">
        <v>1839.44241195</v>
      </c>
      <c r="D478" s="84">
        <v>1802.1191921499999</v>
      </c>
      <c r="E478" s="84">
        <v>230.69727854000001</v>
      </c>
      <c r="F478" s="84">
        <v>230.69727854000001</v>
      </c>
    </row>
    <row r="479" spans="1:6" ht="12.75" customHeight="1" x14ac:dyDescent="0.2">
      <c r="A479" s="83" t="s">
        <v>179</v>
      </c>
      <c r="B479" s="83">
        <v>9</v>
      </c>
      <c r="C479" s="84">
        <v>1717.5062954699999</v>
      </c>
      <c r="D479" s="84">
        <v>1677.2938897900001</v>
      </c>
      <c r="E479" s="84">
        <v>214.71783740000001</v>
      </c>
      <c r="F479" s="84">
        <v>214.71783740000001</v>
      </c>
    </row>
    <row r="480" spans="1:6" ht="12.75" customHeight="1" x14ac:dyDescent="0.2">
      <c r="A480" s="83" t="s">
        <v>179</v>
      </c>
      <c r="B480" s="83">
        <v>10</v>
      </c>
      <c r="C480" s="84">
        <v>1651.87804185</v>
      </c>
      <c r="D480" s="84">
        <v>1614.23362064</v>
      </c>
      <c r="E480" s="84">
        <v>206.64521238</v>
      </c>
      <c r="F480" s="84">
        <v>206.64521238</v>
      </c>
    </row>
    <row r="481" spans="1:6" ht="12.75" customHeight="1" x14ac:dyDescent="0.2">
      <c r="A481" s="83" t="s">
        <v>179</v>
      </c>
      <c r="B481" s="83">
        <v>11</v>
      </c>
      <c r="C481" s="84">
        <v>1616.62744458</v>
      </c>
      <c r="D481" s="84">
        <v>1579.46027755</v>
      </c>
      <c r="E481" s="84">
        <v>202.19372235</v>
      </c>
      <c r="F481" s="84">
        <v>202.19372235</v>
      </c>
    </row>
    <row r="482" spans="1:6" ht="12.75" customHeight="1" x14ac:dyDescent="0.2">
      <c r="A482" s="83" t="s">
        <v>179</v>
      </c>
      <c r="B482" s="83">
        <v>12</v>
      </c>
      <c r="C482" s="84">
        <v>1619.3482224100001</v>
      </c>
      <c r="D482" s="84">
        <v>1582.92742548</v>
      </c>
      <c r="E482" s="84">
        <v>202.63756735000001</v>
      </c>
      <c r="F482" s="84">
        <v>202.63756735000001</v>
      </c>
    </row>
    <row r="483" spans="1:6" ht="12.75" customHeight="1" x14ac:dyDescent="0.2">
      <c r="A483" s="83" t="s">
        <v>179</v>
      </c>
      <c r="B483" s="83">
        <v>13</v>
      </c>
      <c r="C483" s="84">
        <v>1614.5442984599999</v>
      </c>
      <c r="D483" s="84">
        <v>1577.713107</v>
      </c>
      <c r="E483" s="84">
        <v>201.9700593</v>
      </c>
      <c r="F483" s="84">
        <v>201.9700593</v>
      </c>
    </row>
    <row r="484" spans="1:6" ht="12.75" customHeight="1" x14ac:dyDescent="0.2">
      <c r="A484" s="83" t="s">
        <v>179</v>
      </c>
      <c r="B484" s="83">
        <v>14</v>
      </c>
      <c r="C484" s="84">
        <v>1593.1983812000001</v>
      </c>
      <c r="D484" s="84">
        <v>1560.6293584800001</v>
      </c>
      <c r="E484" s="84">
        <v>199.78309279999999</v>
      </c>
      <c r="F484" s="84">
        <v>199.78309279999999</v>
      </c>
    </row>
    <row r="485" spans="1:6" ht="12.75" customHeight="1" x14ac:dyDescent="0.2">
      <c r="A485" s="83" t="s">
        <v>179</v>
      </c>
      <c r="B485" s="83">
        <v>15</v>
      </c>
      <c r="C485" s="84">
        <v>1589.6756435699999</v>
      </c>
      <c r="D485" s="84">
        <v>1552.8622703000001</v>
      </c>
      <c r="E485" s="84">
        <v>198.78879336</v>
      </c>
      <c r="F485" s="84">
        <v>198.78879336</v>
      </c>
    </row>
    <row r="486" spans="1:6" ht="12.75" customHeight="1" x14ac:dyDescent="0.2">
      <c r="A486" s="83" t="s">
        <v>179</v>
      </c>
      <c r="B486" s="83">
        <v>16</v>
      </c>
      <c r="C486" s="84">
        <v>1603.44312517</v>
      </c>
      <c r="D486" s="84">
        <v>1568.6360575799999</v>
      </c>
      <c r="E486" s="84">
        <v>200.8080659</v>
      </c>
      <c r="F486" s="84">
        <v>200.8080659</v>
      </c>
    </row>
    <row r="487" spans="1:6" ht="12.75" customHeight="1" x14ac:dyDescent="0.2">
      <c r="A487" s="83" t="s">
        <v>179</v>
      </c>
      <c r="B487" s="83">
        <v>17</v>
      </c>
      <c r="C487" s="84">
        <v>1602.4329353999999</v>
      </c>
      <c r="D487" s="84">
        <v>1568.76177239</v>
      </c>
      <c r="E487" s="84">
        <v>200.82415921</v>
      </c>
      <c r="F487" s="84">
        <v>200.82415921</v>
      </c>
    </row>
    <row r="488" spans="1:6" ht="12.75" customHeight="1" x14ac:dyDescent="0.2">
      <c r="A488" s="83" t="s">
        <v>179</v>
      </c>
      <c r="B488" s="83">
        <v>18</v>
      </c>
      <c r="C488" s="84">
        <v>1595.4987638</v>
      </c>
      <c r="D488" s="84">
        <v>1556.4420999700001</v>
      </c>
      <c r="E488" s="84">
        <v>199.24706325</v>
      </c>
      <c r="F488" s="84">
        <v>199.24706325</v>
      </c>
    </row>
    <row r="489" spans="1:6" ht="12.75" customHeight="1" x14ac:dyDescent="0.2">
      <c r="A489" s="83" t="s">
        <v>179</v>
      </c>
      <c r="B489" s="83">
        <v>19</v>
      </c>
      <c r="C489" s="84">
        <v>1616.1064199299999</v>
      </c>
      <c r="D489" s="84">
        <v>1585.0222467599999</v>
      </c>
      <c r="E489" s="84">
        <v>202.90573473000001</v>
      </c>
      <c r="F489" s="84">
        <v>202.90573473000001</v>
      </c>
    </row>
    <row r="490" spans="1:6" ht="12.75" customHeight="1" x14ac:dyDescent="0.2">
      <c r="A490" s="83" t="s">
        <v>179</v>
      </c>
      <c r="B490" s="83">
        <v>20</v>
      </c>
      <c r="C490" s="84">
        <v>1634.0715367400001</v>
      </c>
      <c r="D490" s="84">
        <v>1596.4297592299999</v>
      </c>
      <c r="E490" s="84">
        <v>204.36606104000001</v>
      </c>
      <c r="F490" s="84">
        <v>204.36606104000001</v>
      </c>
    </row>
    <row r="491" spans="1:6" ht="12.75" customHeight="1" x14ac:dyDescent="0.2">
      <c r="A491" s="83" t="s">
        <v>179</v>
      </c>
      <c r="B491" s="83">
        <v>21</v>
      </c>
      <c r="C491" s="84">
        <v>1665.1635729899999</v>
      </c>
      <c r="D491" s="84">
        <v>1627.2913461000001</v>
      </c>
      <c r="E491" s="84">
        <v>208.31678979</v>
      </c>
      <c r="F491" s="84">
        <v>208.31678979</v>
      </c>
    </row>
    <row r="492" spans="1:6" ht="12.75" customHeight="1" x14ac:dyDescent="0.2">
      <c r="A492" s="83" t="s">
        <v>179</v>
      </c>
      <c r="B492" s="83">
        <v>22</v>
      </c>
      <c r="C492" s="84">
        <v>1629.17583014</v>
      </c>
      <c r="D492" s="84">
        <v>1593.45292524</v>
      </c>
      <c r="E492" s="84">
        <v>203.98498330999999</v>
      </c>
      <c r="F492" s="84">
        <v>203.98498330999999</v>
      </c>
    </row>
    <row r="493" spans="1:6" ht="12.75" customHeight="1" x14ac:dyDescent="0.2">
      <c r="A493" s="83" t="s">
        <v>179</v>
      </c>
      <c r="B493" s="83">
        <v>23</v>
      </c>
      <c r="C493" s="84">
        <v>1684.29740713</v>
      </c>
      <c r="D493" s="84">
        <v>1650.4412546799999</v>
      </c>
      <c r="E493" s="84">
        <v>211.28031236999999</v>
      </c>
      <c r="F493" s="84">
        <v>211.28031236999999</v>
      </c>
    </row>
    <row r="494" spans="1:6" ht="12.75" customHeight="1" x14ac:dyDescent="0.2">
      <c r="A494" s="83" t="s">
        <v>179</v>
      </c>
      <c r="B494" s="83">
        <v>24</v>
      </c>
      <c r="C494" s="84">
        <v>1776.30392972</v>
      </c>
      <c r="D494" s="84">
        <v>1737.8413239700001</v>
      </c>
      <c r="E494" s="84">
        <v>222.46878326000001</v>
      </c>
      <c r="F494" s="84">
        <v>222.46878326000001</v>
      </c>
    </row>
    <row r="495" spans="1:6" ht="12.75" customHeight="1" x14ac:dyDescent="0.2">
      <c r="A495" s="83" t="s">
        <v>180</v>
      </c>
      <c r="B495" s="83">
        <v>1</v>
      </c>
      <c r="C495" s="84">
        <v>1769.0038829099999</v>
      </c>
      <c r="D495" s="84">
        <v>1731.7344190199999</v>
      </c>
      <c r="E495" s="84">
        <v>221.68701125000001</v>
      </c>
      <c r="F495" s="84">
        <v>221.68701125000001</v>
      </c>
    </row>
    <row r="496" spans="1:6" ht="12.75" customHeight="1" x14ac:dyDescent="0.2">
      <c r="A496" s="83" t="s">
        <v>180</v>
      </c>
      <c r="B496" s="83">
        <v>2</v>
      </c>
      <c r="C496" s="84">
        <v>1841.3324168300001</v>
      </c>
      <c r="D496" s="84">
        <v>1804.4652249400001</v>
      </c>
      <c r="E496" s="84">
        <v>230.99760461</v>
      </c>
      <c r="F496" s="84">
        <v>230.99760461</v>
      </c>
    </row>
    <row r="497" spans="1:6" ht="12.75" customHeight="1" x14ac:dyDescent="0.2">
      <c r="A497" s="83" t="s">
        <v>180</v>
      </c>
      <c r="B497" s="83">
        <v>3</v>
      </c>
      <c r="C497" s="84">
        <v>1939.08762503</v>
      </c>
      <c r="D497" s="84">
        <v>1902.99426552</v>
      </c>
      <c r="E497" s="84">
        <v>243.61074453000001</v>
      </c>
      <c r="F497" s="84">
        <v>243.61074453000001</v>
      </c>
    </row>
    <row r="498" spans="1:6" ht="12.75" customHeight="1" x14ac:dyDescent="0.2">
      <c r="A498" s="83" t="s">
        <v>180</v>
      </c>
      <c r="B498" s="83">
        <v>4</v>
      </c>
      <c r="C498" s="84">
        <v>1985.11606364</v>
      </c>
      <c r="D498" s="84">
        <v>1946.37924645</v>
      </c>
      <c r="E498" s="84">
        <v>249.16464855000001</v>
      </c>
      <c r="F498" s="84">
        <v>249.16464855000001</v>
      </c>
    </row>
    <row r="499" spans="1:6" ht="12.75" customHeight="1" x14ac:dyDescent="0.2">
      <c r="A499" s="83" t="s">
        <v>180</v>
      </c>
      <c r="B499" s="83">
        <v>5</v>
      </c>
      <c r="C499" s="84">
        <v>1997.9686020700001</v>
      </c>
      <c r="D499" s="84">
        <v>1959.74423845</v>
      </c>
      <c r="E499" s="84">
        <v>250.87556051000001</v>
      </c>
      <c r="F499" s="84">
        <v>250.87556051000001</v>
      </c>
    </row>
    <row r="500" spans="1:6" ht="12.75" customHeight="1" x14ac:dyDescent="0.2">
      <c r="A500" s="83" t="s">
        <v>180</v>
      </c>
      <c r="B500" s="83">
        <v>6</v>
      </c>
      <c r="C500" s="84">
        <v>1996.2110024599999</v>
      </c>
      <c r="D500" s="84">
        <v>1957.0921226400001</v>
      </c>
      <c r="E500" s="84">
        <v>250.53605139000001</v>
      </c>
      <c r="F500" s="84">
        <v>250.53605139000001</v>
      </c>
    </row>
    <row r="501" spans="1:6" ht="12.75" customHeight="1" x14ac:dyDescent="0.2">
      <c r="A501" s="83" t="s">
        <v>180</v>
      </c>
      <c r="B501" s="83">
        <v>7</v>
      </c>
      <c r="C501" s="84">
        <v>1975.87454753</v>
      </c>
      <c r="D501" s="84">
        <v>1937.50054206</v>
      </c>
      <c r="E501" s="84">
        <v>248.02804617999999</v>
      </c>
      <c r="F501" s="84">
        <v>248.02804617999999</v>
      </c>
    </row>
    <row r="502" spans="1:6" ht="12.75" customHeight="1" x14ac:dyDescent="0.2">
      <c r="A502" s="83" t="s">
        <v>180</v>
      </c>
      <c r="B502" s="83">
        <v>8</v>
      </c>
      <c r="C502" s="84">
        <v>1901.25174898</v>
      </c>
      <c r="D502" s="84">
        <v>1862.93250958</v>
      </c>
      <c r="E502" s="84">
        <v>238.48226129</v>
      </c>
      <c r="F502" s="84">
        <v>238.48226129</v>
      </c>
    </row>
    <row r="503" spans="1:6" ht="12.75" customHeight="1" x14ac:dyDescent="0.2">
      <c r="A503" s="83" t="s">
        <v>180</v>
      </c>
      <c r="B503" s="83">
        <v>9</v>
      </c>
      <c r="C503" s="84">
        <v>1773.7372111100001</v>
      </c>
      <c r="D503" s="84">
        <v>1736.1754408700001</v>
      </c>
      <c r="E503" s="84">
        <v>222.25552617</v>
      </c>
      <c r="F503" s="84">
        <v>222.25552617</v>
      </c>
    </row>
    <row r="504" spans="1:6" ht="12.75" customHeight="1" x14ac:dyDescent="0.2">
      <c r="A504" s="83" t="s">
        <v>180</v>
      </c>
      <c r="B504" s="83">
        <v>10</v>
      </c>
      <c r="C504" s="84">
        <v>1668.04150336</v>
      </c>
      <c r="D504" s="84">
        <v>1631.68713996</v>
      </c>
      <c r="E504" s="84">
        <v>208.87951487999999</v>
      </c>
      <c r="F504" s="84">
        <v>208.87951487999999</v>
      </c>
    </row>
    <row r="505" spans="1:6" ht="12.75" customHeight="1" x14ac:dyDescent="0.2">
      <c r="A505" s="83" t="s">
        <v>180</v>
      </c>
      <c r="B505" s="83">
        <v>11</v>
      </c>
      <c r="C505" s="84">
        <v>1587.1232236200001</v>
      </c>
      <c r="D505" s="84">
        <v>1550.0085359300001</v>
      </c>
      <c r="E505" s="84">
        <v>198.42347415</v>
      </c>
      <c r="F505" s="84">
        <v>198.42347415</v>
      </c>
    </row>
    <row r="506" spans="1:6" ht="12.75" customHeight="1" x14ac:dyDescent="0.2">
      <c r="A506" s="83" t="s">
        <v>180</v>
      </c>
      <c r="B506" s="83">
        <v>12</v>
      </c>
      <c r="C506" s="84">
        <v>1541.08822362</v>
      </c>
      <c r="D506" s="84">
        <v>1504.77545319</v>
      </c>
      <c r="E506" s="84">
        <v>192.63298642000001</v>
      </c>
      <c r="F506" s="84">
        <v>192.63298642000001</v>
      </c>
    </row>
    <row r="507" spans="1:6" ht="12.75" customHeight="1" x14ac:dyDescent="0.2">
      <c r="A507" s="83" t="s">
        <v>180</v>
      </c>
      <c r="B507" s="83">
        <v>13</v>
      </c>
      <c r="C507" s="84">
        <v>1556.0640204700001</v>
      </c>
      <c r="D507" s="84">
        <v>1519.3414395100001</v>
      </c>
      <c r="E507" s="84">
        <v>194.49764299</v>
      </c>
      <c r="F507" s="84">
        <v>194.49764299</v>
      </c>
    </row>
    <row r="508" spans="1:6" ht="12.75" customHeight="1" x14ac:dyDescent="0.2">
      <c r="A508" s="83" t="s">
        <v>180</v>
      </c>
      <c r="B508" s="83">
        <v>14</v>
      </c>
      <c r="C508" s="84">
        <v>1550.6321648400001</v>
      </c>
      <c r="D508" s="84">
        <v>1514.5095041</v>
      </c>
      <c r="E508" s="84">
        <v>193.87908548999999</v>
      </c>
      <c r="F508" s="84">
        <v>193.87908548999999</v>
      </c>
    </row>
    <row r="509" spans="1:6" ht="12.75" customHeight="1" x14ac:dyDescent="0.2">
      <c r="A509" s="83" t="s">
        <v>180</v>
      </c>
      <c r="B509" s="83">
        <v>15</v>
      </c>
      <c r="C509" s="84">
        <v>1445.77051557</v>
      </c>
      <c r="D509" s="84">
        <v>1410.7654559499999</v>
      </c>
      <c r="E509" s="84">
        <v>180.5983493</v>
      </c>
      <c r="F509" s="84">
        <v>180.5983493</v>
      </c>
    </row>
    <row r="510" spans="1:6" ht="12.75" customHeight="1" x14ac:dyDescent="0.2">
      <c r="A510" s="83" t="s">
        <v>180</v>
      </c>
      <c r="B510" s="83">
        <v>16</v>
      </c>
      <c r="C510" s="84">
        <v>1457.4693177700001</v>
      </c>
      <c r="D510" s="84">
        <v>1428.64827156</v>
      </c>
      <c r="E510" s="84">
        <v>182.88760791999999</v>
      </c>
      <c r="F510" s="84">
        <v>182.88760791999999</v>
      </c>
    </row>
    <row r="511" spans="1:6" ht="12.75" customHeight="1" x14ac:dyDescent="0.2">
      <c r="A511" s="83" t="s">
        <v>180</v>
      </c>
      <c r="B511" s="83">
        <v>17</v>
      </c>
      <c r="C511" s="84">
        <v>1479.76008654</v>
      </c>
      <c r="D511" s="84">
        <v>1443.53794103</v>
      </c>
      <c r="E511" s="84">
        <v>184.79370061</v>
      </c>
      <c r="F511" s="84">
        <v>184.79370061</v>
      </c>
    </row>
    <row r="512" spans="1:6" ht="12.75" customHeight="1" x14ac:dyDescent="0.2">
      <c r="A512" s="83" t="s">
        <v>180</v>
      </c>
      <c r="B512" s="83">
        <v>18</v>
      </c>
      <c r="C512" s="84">
        <v>1468.68492343</v>
      </c>
      <c r="D512" s="84">
        <v>1432.7773312300001</v>
      </c>
      <c r="E512" s="84">
        <v>183.41618718000001</v>
      </c>
      <c r="F512" s="84">
        <v>183.41618718000001</v>
      </c>
    </row>
    <row r="513" spans="1:6" ht="12.75" customHeight="1" x14ac:dyDescent="0.2">
      <c r="A513" s="83" t="s">
        <v>180</v>
      </c>
      <c r="B513" s="83">
        <v>19</v>
      </c>
      <c r="C513" s="84">
        <v>1462.6876295100001</v>
      </c>
      <c r="D513" s="84">
        <v>1426.9671228499999</v>
      </c>
      <c r="E513" s="84">
        <v>182.67239660999999</v>
      </c>
      <c r="F513" s="84">
        <v>182.67239660999999</v>
      </c>
    </row>
    <row r="514" spans="1:6" ht="12.75" customHeight="1" x14ac:dyDescent="0.2">
      <c r="A514" s="83" t="s">
        <v>180</v>
      </c>
      <c r="B514" s="83">
        <v>20</v>
      </c>
      <c r="C514" s="84">
        <v>1483.58722794</v>
      </c>
      <c r="D514" s="84">
        <v>1447.3717075500001</v>
      </c>
      <c r="E514" s="84">
        <v>185.28447808000001</v>
      </c>
      <c r="F514" s="84">
        <v>185.28447808000001</v>
      </c>
    </row>
    <row r="515" spans="1:6" ht="12.75" customHeight="1" x14ac:dyDescent="0.2">
      <c r="A515" s="83" t="s">
        <v>180</v>
      </c>
      <c r="B515" s="83">
        <v>21</v>
      </c>
      <c r="C515" s="84">
        <v>1493.5352008299999</v>
      </c>
      <c r="D515" s="84">
        <v>1457.7316304999999</v>
      </c>
      <c r="E515" s="84">
        <v>186.61069782000001</v>
      </c>
      <c r="F515" s="84">
        <v>186.61069782000001</v>
      </c>
    </row>
    <row r="516" spans="1:6" ht="12.75" customHeight="1" x14ac:dyDescent="0.2">
      <c r="A516" s="83" t="s">
        <v>180</v>
      </c>
      <c r="B516" s="83">
        <v>22</v>
      </c>
      <c r="C516" s="84">
        <v>1472.25910054</v>
      </c>
      <c r="D516" s="84">
        <v>1436.0383319600001</v>
      </c>
      <c r="E516" s="84">
        <v>183.83364236</v>
      </c>
      <c r="F516" s="84">
        <v>183.83364236</v>
      </c>
    </row>
    <row r="517" spans="1:6" ht="12.75" customHeight="1" x14ac:dyDescent="0.2">
      <c r="A517" s="83" t="s">
        <v>180</v>
      </c>
      <c r="B517" s="83">
        <v>23</v>
      </c>
      <c r="C517" s="84">
        <v>1509.9797692499999</v>
      </c>
      <c r="D517" s="84">
        <v>1473.0457371299999</v>
      </c>
      <c r="E517" s="84">
        <v>188.57112459000001</v>
      </c>
      <c r="F517" s="84">
        <v>188.57112459000001</v>
      </c>
    </row>
    <row r="518" spans="1:6" ht="12.75" customHeight="1" x14ac:dyDescent="0.2">
      <c r="A518" s="83" t="s">
        <v>180</v>
      </c>
      <c r="B518" s="83">
        <v>24</v>
      </c>
      <c r="C518" s="84">
        <v>1606.1747564499999</v>
      </c>
      <c r="D518" s="84">
        <v>1568.90502283</v>
      </c>
      <c r="E518" s="84">
        <v>200.84249733999999</v>
      </c>
      <c r="F518" s="84">
        <v>200.84249733999999</v>
      </c>
    </row>
    <row r="519" spans="1:6" ht="12.75" customHeight="1" x14ac:dyDescent="0.2">
      <c r="A519" s="83" t="s">
        <v>181</v>
      </c>
      <c r="B519" s="83">
        <v>1</v>
      </c>
      <c r="C519" s="84">
        <v>1718.5038883300001</v>
      </c>
      <c r="D519" s="84">
        <v>1690.29028954</v>
      </c>
      <c r="E519" s="84">
        <v>216.38156423000001</v>
      </c>
      <c r="F519" s="84">
        <v>216.38156423000001</v>
      </c>
    </row>
    <row r="520" spans="1:6" ht="12.75" customHeight="1" x14ac:dyDescent="0.2">
      <c r="A520" s="83" t="s">
        <v>181</v>
      </c>
      <c r="B520" s="83">
        <v>2</v>
      </c>
      <c r="C520" s="84">
        <v>1822.9415721</v>
      </c>
      <c r="D520" s="84">
        <v>1792.0279918399999</v>
      </c>
      <c r="E520" s="84">
        <v>229.40545918000001</v>
      </c>
      <c r="F520" s="84">
        <v>229.40545918000001</v>
      </c>
    </row>
    <row r="521" spans="1:6" ht="12.75" customHeight="1" x14ac:dyDescent="0.2">
      <c r="A521" s="83" t="s">
        <v>181</v>
      </c>
      <c r="B521" s="83">
        <v>3</v>
      </c>
      <c r="C521" s="84">
        <v>1879.05166147</v>
      </c>
      <c r="D521" s="84">
        <v>1841.2228182700001</v>
      </c>
      <c r="E521" s="84">
        <v>235.70310731999999</v>
      </c>
      <c r="F521" s="84">
        <v>235.70310731999999</v>
      </c>
    </row>
    <row r="522" spans="1:6" ht="12.75" customHeight="1" x14ac:dyDescent="0.2">
      <c r="A522" s="83" t="s">
        <v>181</v>
      </c>
      <c r="B522" s="83">
        <v>4</v>
      </c>
      <c r="C522" s="84">
        <v>1923.70618534</v>
      </c>
      <c r="D522" s="84">
        <v>1884.7999331999999</v>
      </c>
      <c r="E522" s="84">
        <v>241.28160726999999</v>
      </c>
      <c r="F522" s="84">
        <v>241.28160726999999</v>
      </c>
    </row>
    <row r="523" spans="1:6" ht="12.75" customHeight="1" x14ac:dyDescent="0.2">
      <c r="A523" s="83" t="s">
        <v>181</v>
      </c>
      <c r="B523" s="83">
        <v>5</v>
      </c>
      <c r="C523" s="84">
        <v>1966.50445853</v>
      </c>
      <c r="D523" s="84">
        <v>1927.74456012</v>
      </c>
      <c r="E523" s="84">
        <v>246.77913962</v>
      </c>
      <c r="F523" s="84">
        <v>246.77913962</v>
      </c>
    </row>
    <row r="524" spans="1:6" ht="12.75" customHeight="1" x14ac:dyDescent="0.2">
      <c r="A524" s="83" t="s">
        <v>181</v>
      </c>
      <c r="B524" s="83">
        <v>6</v>
      </c>
      <c r="C524" s="84">
        <v>1911.33998567</v>
      </c>
      <c r="D524" s="84">
        <v>1872.7014242400001</v>
      </c>
      <c r="E524" s="84">
        <v>239.73282343</v>
      </c>
      <c r="F524" s="84">
        <v>239.73282343</v>
      </c>
    </row>
    <row r="525" spans="1:6" ht="12.75" customHeight="1" x14ac:dyDescent="0.2">
      <c r="A525" s="83" t="s">
        <v>181</v>
      </c>
      <c r="B525" s="83">
        <v>7</v>
      </c>
      <c r="C525" s="84">
        <v>1937.00126282</v>
      </c>
      <c r="D525" s="84">
        <v>1897.70659871</v>
      </c>
      <c r="E525" s="84">
        <v>242.93384682000001</v>
      </c>
      <c r="F525" s="84">
        <v>242.93384682000001</v>
      </c>
    </row>
    <row r="526" spans="1:6" ht="12.75" customHeight="1" x14ac:dyDescent="0.2">
      <c r="A526" s="83" t="s">
        <v>181</v>
      </c>
      <c r="B526" s="83">
        <v>8</v>
      </c>
      <c r="C526" s="84">
        <v>1893.4734616600001</v>
      </c>
      <c r="D526" s="84">
        <v>1854.2960772599999</v>
      </c>
      <c r="E526" s="84">
        <v>237.37667325000001</v>
      </c>
      <c r="F526" s="84">
        <v>237.37667325000001</v>
      </c>
    </row>
    <row r="527" spans="1:6" ht="12.75" customHeight="1" x14ac:dyDescent="0.2">
      <c r="A527" s="83" t="s">
        <v>181</v>
      </c>
      <c r="B527" s="83">
        <v>9</v>
      </c>
      <c r="C527" s="84">
        <v>1738.7870413000001</v>
      </c>
      <c r="D527" s="84">
        <v>1700.48339063</v>
      </c>
      <c r="E527" s="84">
        <v>217.68642836000001</v>
      </c>
      <c r="F527" s="84">
        <v>217.68642836000001</v>
      </c>
    </row>
    <row r="528" spans="1:6" ht="12.75" customHeight="1" x14ac:dyDescent="0.2">
      <c r="A528" s="83" t="s">
        <v>181</v>
      </c>
      <c r="B528" s="83">
        <v>10</v>
      </c>
      <c r="C528" s="84">
        <v>1594.39946334</v>
      </c>
      <c r="D528" s="84">
        <v>1557.9285435899999</v>
      </c>
      <c r="E528" s="84">
        <v>199.43734950000001</v>
      </c>
      <c r="F528" s="84">
        <v>199.43734950000001</v>
      </c>
    </row>
    <row r="529" spans="1:6" ht="12.75" customHeight="1" x14ac:dyDescent="0.2">
      <c r="A529" s="83" t="s">
        <v>181</v>
      </c>
      <c r="B529" s="83">
        <v>11</v>
      </c>
      <c r="C529" s="84">
        <v>1526.48361187</v>
      </c>
      <c r="D529" s="84">
        <v>1490.03629288</v>
      </c>
      <c r="E529" s="84">
        <v>190.74616107</v>
      </c>
      <c r="F529" s="84">
        <v>190.74616107</v>
      </c>
    </row>
    <row r="530" spans="1:6" ht="12.75" customHeight="1" x14ac:dyDescent="0.2">
      <c r="A530" s="83" t="s">
        <v>181</v>
      </c>
      <c r="B530" s="83">
        <v>12</v>
      </c>
      <c r="C530" s="84">
        <v>1505.33619946</v>
      </c>
      <c r="D530" s="84">
        <v>1469.35020547</v>
      </c>
      <c r="E530" s="84">
        <v>188.09804317999999</v>
      </c>
      <c r="F530" s="84">
        <v>188.09804317999999</v>
      </c>
    </row>
    <row r="531" spans="1:6" ht="12.75" customHeight="1" x14ac:dyDescent="0.2">
      <c r="A531" s="83" t="s">
        <v>181</v>
      </c>
      <c r="B531" s="83">
        <v>13</v>
      </c>
      <c r="C531" s="84">
        <v>1501.9480696000001</v>
      </c>
      <c r="D531" s="84">
        <v>1465.759168</v>
      </c>
      <c r="E531" s="84">
        <v>187.63833853</v>
      </c>
      <c r="F531" s="84">
        <v>187.63833853</v>
      </c>
    </row>
    <row r="532" spans="1:6" ht="12.75" customHeight="1" x14ac:dyDescent="0.2">
      <c r="A532" s="83" t="s">
        <v>181</v>
      </c>
      <c r="B532" s="83">
        <v>14</v>
      </c>
      <c r="C532" s="84">
        <v>1498.8746799800001</v>
      </c>
      <c r="D532" s="84">
        <v>1462.63971939</v>
      </c>
      <c r="E532" s="84">
        <v>187.23900406000001</v>
      </c>
      <c r="F532" s="84">
        <v>187.23900406000001</v>
      </c>
    </row>
    <row r="533" spans="1:6" ht="12.75" customHeight="1" x14ac:dyDescent="0.2">
      <c r="A533" s="83" t="s">
        <v>181</v>
      </c>
      <c r="B533" s="83">
        <v>15</v>
      </c>
      <c r="C533" s="84">
        <v>1518.34991829</v>
      </c>
      <c r="D533" s="84">
        <v>1479.8101870400001</v>
      </c>
      <c r="E533" s="84">
        <v>189.43707186</v>
      </c>
      <c r="F533" s="84">
        <v>189.43707186</v>
      </c>
    </row>
    <row r="534" spans="1:6" ht="12.75" customHeight="1" x14ac:dyDescent="0.2">
      <c r="A534" s="83" t="s">
        <v>181</v>
      </c>
      <c r="B534" s="83">
        <v>16</v>
      </c>
      <c r="C534" s="84">
        <v>1522.31929143</v>
      </c>
      <c r="D534" s="84">
        <v>1486.06792711</v>
      </c>
      <c r="E534" s="84">
        <v>190.23815295</v>
      </c>
      <c r="F534" s="84">
        <v>190.23815295</v>
      </c>
    </row>
    <row r="535" spans="1:6" ht="12.75" customHeight="1" x14ac:dyDescent="0.2">
      <c r="A535" s="83" t="s">
        <v>181</v>
      </c>
      <c r="B535" s="83">
        <v>17</v>
      </c>
      <c r="C535" s="84">
        <v>1519.0654009100001</v>
      </c>
      <c r="D535" s="84">
        <v>1482.7827516299999</v>
      </c>
      <c r="E535" s="84">
        <v>189.81760305</v>
      </c>
      <c r="F535" s="84">
        <v>189.81760305</v>
      </c>
    </row>
    <row r="536" spans="1:6" ht="12.75" customHeight="1" x14ac:dyDescent="0.2">
      <c r="A536" s="83" t="s">
        <v>181</v>
      </c>
      <c r="B536" s="83">
        <v>18</v>
      </c>
      <c r="C536" s="84">
        <v>1515.94900661</v>
      </c>
      <c r="D536" s="84">
        <v>1478.96499935</v>
      </c>
      <c r="E536" s="84">
        <v>189.32887563</v>
      </c>
      <c r="F536" s="84">
        <v>189.32887563</v>
      </c>
    </row>
    <row r="537" spans="1:6" ht="12.75" customHeight="1" x14ac:dyDescent="0.2">
      <c r="A537" s="83" t="s">
        <v>181</v>
      </c>
      <c r="B537" s="83">
        <v>19</v>
      </c>
      <c r="C537" s="84">
        <v>1501.7542852500001</v>
      </c>
      <c r="D537" s="84">
        <v>1464.9734430599999</v>
      </c>
      <c r="E537" s="84">
        <v>187.53775439</v>
      </c>
      <c r="F537" s="84">
        <v>187.53775439</v>
      </c>
    </row>
    <row r="538" spans="1:6" ht="12.75" customHeight="1" x14ac:dyDescent="0.2">
      <c r="A538" s="83" t="s">
        <v>181</v>
      </c>
      <c r="B538" s="83">
        <v>20</v>
      </c>
      <c r="C538" s="84">
        <v>1505.01401289</v>
      </c>
      <c r="D538" s="84">
        <v>1468.35189922</v>
      </c>
      <c r="E538" s="84">
        <v>187.97024556</v>
      </c>
      <c r="F538" s="84">
        <v>187.97024556</v>
      </c>
    </row>
    <row r="539" spans="1:6" ht="12.75" customHeight="1" x14ac:dyDescent="0.2">
      <c r="A539" s="83" t="s">
        <v>181</v>
      </c>
      <c r="B539" s="83">
        <v>21</v>
      </c>
      <c r="C539" s="84">
        <v>1500.6676777800001</v>
      </c>
      <c r="D539" s="84">
        <v>1464.3944242600001</v>
      </c>
      <c r="E539" s="84">
        <v>187.46363162</v>
      </c>
      <c r="F539" s="84">
        <v>187.46363162</v>
      </c>
    </row>
    <row r="540" spans="1:6" ht="12.75" customHeight="1" x14ac:dyDescent="0.2">
      <c r="A540" s="83" t="s">
        <v>181</v>
      </c>
      <c r="B540" s="83">
        <v>22</v>
      </c>
      <c r="C540" s="84">
        <v>1488.35248787</v>
      </c>
      <c r="D540" s="84">
        <v>1451.8409183000001</v>
      </c>
      <c r="E540" s="84">
        <v>185.85660159</v>
      </c>
      <c r="F540" s="84">
        <v>185.85660159</v>
      </c>
    </row>
    <row r="541" spans="1:6" ht="12.75" customHeight="1" x14ac:dyDescent="0.2">
      <c r="A541" s="83" t="s">
        <v>181</v>
      </c>
      <c r="B541" s="83">
        <v>23</v>
      </c>
      <c r="C541" s="84">
        <v>1541.5512852100001</v>
      </c>
      <c r="D541" s="84">
        <v>1504.52079002</v>
      </c>
      <c r="E541" s="84">
        <v>192.60038585000001</v>
      </c>
      <c r="F541" s="84">
        <v>192.60038585000001</v>
      </c>
    </row>
    <row r="542" spans="1:6" ht="12.75" customHeight="1" x14ac:dyDescent="0.2">
      <c r="A542" s="83" t="s">
        <v>181</v>
      </c>
      <c r="B542" s="83">
        <v>24</v>
      </c>
      <c r="C542" s="84">
        <v>1564.6811435499999</v>
      </c>
      <c r="D542" s="84">
        <v>1528.07150179</v>
      </c>
      <c r="E542" s="84">
        <v>195.61521701999999</v>
      </c>
      <c r="F542" s="84">
        <v>195.61521701999999</v>
      </c>
    </row>
    <row r="543" spans="1:6" ht="12.75" customHeight="1" x14ac:dyDescent="0.2">
      <c r="A543" s="83" t="s">
        <v>182</v>
      </c>
      <c r="B543" s="83">
        <v>1</v>
      </c>
      <c r="C543" s="84">
        <v>1655.42830983</v>
      </c>
      <c r="D543" s="84">
        <v>1617.6661782000001</v>
      </c>
      <c r="E543" s="84">
        <v>207.08462932</v>
      </c>
      <c r="F543" s="84">
        <v>207.08462932</v>
      </c>
    </row>
    <row r="544" spans="1:6" ht="12.75" customHeight="1" x14ac:dyDescent="0.2">
      <c r="A544" s="83" t="s">
        <v>182</v>
      </c>
      <c r="B544" s="83">
        <v>2</v>
      </c>
      <c r="C544" s="84">
        <v>1724.8704112600001</v>
      </c>
      <c r="D544" s="84">
        <v>1688.1998736</v>
      </c>
      <c r="E544" s="84">
        <v>216.11396081000001</v>
      </c>
      <c r="F544" s="84">
        <v>216.11396081000001</v>
      </c>
    </row>
    <row r="545" spans="1:6" ht="12.75" customHeight="1" x14ac:dyDescent="0.2">
      <c r="A545" s="83" t="s">
        <v>182</v>
      </c>
      <c r="B545" s="83">
        <v>3</v>
      </c>
      <c r="C545" s="84">
        <v>1781.02144993</v>
      </c>
      <c r="D545" s="84">
        <v>1745.3915470699999</v>
      </c>
      <c r="E545" s="84">
        <v>223.43532084</v>
      </c>
      <c r="F545" s="84">
        <v>223.43532084</v>
      </c>
    </row>
    <row r="546" spans="1:6" ht="12.75" customHeight="1" x14ac:dyDescent="0.2">
      <c r="A546" s="83" t="s">
        <v>182</v>
      </c>
      <c r="B546" s="83">
        <v>4</v>
      </c>
      <c r="C546" s="84">
        <v>1821.44722785</v>
      </c>
      <c r="D546" s="84">
        <v>1783.2416384000001</v>
      </c>
      <c r="E546" s="84">
        <v>228.28067906999999</v>
      </c>
      <c r="F546" s="84">
        <v>228.28067906999999</v>
      </c>
    </row>
    <row r="547" spans="1:6" ht="12.75" customHeight="1" x14ac:dyDescent="0.2">
      <c r="A547" s="83" t="s">
        <v>182</v>
      </c>
      <c r="B547" s="83">
        <v>5</v>
      </c>
      <c r="C547" s="84">
        <v>1832.2378592</v>
      </c>
      <c r="D547" s="84">
        <v>1794.04755105</v>
      </c>
      <c r="E547" s="84">
        <v>229.66399192</v>
      </c>
      <c r="F547" s="84">
        <v>229.66399192</v>
      </c>
    </row>
    <row r="548" spans="1:6" ht="12.75" customHeight="1" x14ac:dyDescent="0.2">
      <c r="A548" s="83" t="s">
        <v>182</v>
      </c>
      <c r="B548" s="83">
        <v>6</v>
      </c>
      <c r="C548" s="84">
        <v>1832.67783224</v>
      </c>
      <c r="D548" s="84">
        <v>1794.72246748</v>
      </c>
      <c r="E548" s="84">
        <v>229.75039097000001</v>
      </c>
      <c r="F548" s="84">
        <v>229.75039097000001</v>
      </c>
    </row>
    <row r="549" spans="1:6" ht="12.75" customHeight="1" x14ac:dyDescent="0.2">
      <c r="A549" s="83" t="s">
        <v>182</v>
      </c>
      <c r="B549" s="83">
        <v>7</v>
      </c>
      <c r="C549" s="84">
        <v>1763.9383360700001</v>
      </c>
      <c r="D549" s="84">
        <v>1725.4232642699999</v>
      </c>
      <c r="E549" s="84">
        <v>220.87909231</v>
      </c>
      <c r="F549" s="84">
        <v>220.87909231</v>
      </c>
    </row>
    <row r="550" spans="1:6" ht="12.75" customHeight="1" x14ac:dyDescent="0.2">
      <c r="A550" s="83" t="s">
        <v>182</v>
      </c>
      <c r="B550" s="83">
        <v>8</v>
      </c>
      <c r="C550" s="84">
        <v>1663.19003112</v>
      </c>
      <c r="D550" s="84">
        <v>1626.00240734</v>
      </c>
      <c r="E550" s="84">
        <v>208.15178702</v>
      </c>
      <c r="F550" s="84">
        <v>208.15178702</v>
      </c>
    </row>
    <row r="551" spans="1:6" ht="12.75" customHeight="1" x14ac:dyDescent="0.2">
      <c r="A551" s="83" t="s">
        <v>182</v>
      </c>
      <c r="B551" s="83">
        <v>9</v>
      </c>
      <c r="C551" s="84">
        <v>1542.09694756</v>
      </c>
      <c r="D551" s="84">
        <v>1511.8744309199999</v>
      </c>
      <c r="E551" s="84">
        <v>193.54175806999999</v>
      </c>
      <c r="F551" s="84">
        <v>193.54175806999999</v>
      </c>
    </row>
    <row r="552" spans="1:6" ht="12.75" customHeight="1" x14ac:dyDescent="0.2">
      <c r="A552" s="83" t="s">
        <v>182</v>
      </c>
      <c r="B552" s="83">
        <v>10</v>
      </c>
      <c r="C552" s="84">
        <v>1475.94952459</v>
      </c>
      <c r="D552" s="84">
        <v>1439.6875738900001</v>
      </c>
      <c r="E552" s="84">
        <v>184.30079802</v>
      </c>
      <c r="F552" s="84">
        <v>184.30079802</v>
      </c>
    </row>
    <row r="553" spans="1:6" ht="12.75" customHeight="1" x14ac:dyDescent="0.2">
      <c r="A553" s="83" t="s">
        <v>182</v>
      </c>
      <c r="B553" s="83">
        <v>11</v>
      </c>
      <c r="C553" s="84">
        <v>1425.69366238</v>
      </c>
      <c r="D553" s="84">
        <v>1395.9773892400001</v>
      </c>
      <c r="E553" s="84">
        <v>178.70526323000001</v>
      </c>
      <c r="F553" s="84">
        <v>178.70526323000001</v>
      </c>
    </row>
    <row r="554" spans="1:6" ht="12.75" customHeight="1" x14ac:dyDescent="0.2">
      <c r="A554" s="83" t="s">
        <v>182</v>
      </c>
      <c r="B554" s="83">
        <v>12</v>
      </c>
      <c r="C554" s="84">
        <v>1408.5576989199999</v>
      </c>
      <c r="D554" s="84">
        <v>1371.1291532499999</v>
      </c>
      <c r="E554" s="84">
        <v>175.52433022</v>
      </c>
      <c r="F554" s="84">
        <v>175.52433022</v>
      </c>
    </row>
    <row r="555" spans="1:6" ht="12.75" customHeight="1" x14ac:dyDescent="0.2">
      <c r="A555" s="83" t="s">
        <v>182</v>
      </c>
      <c r="B555" s="83">
        <v>13</v>
      </c>
      <c r="C555" s="84">
        <v>1391.15575874</v>
      </c>
      <c r="D555" s="84">
        <v>1353.7750089599999</v>
      </c>
      <c r="E555" s="84">
        <v>173.30274915999999</v>
      </c>
      <c r="F555" s="84">
        <v>173.30274915999999</v>
      </c>
    </row>
    <row r="556" spans="1:6" ht="12.75" customHeight="1" x14ac:dyDescent="0.2">
      <c r="A556" s="83" t="s">
        <v>182</v>
      </c>
      <c r="B556" s="83">
        <v>14</v>
      </c>
      <c r="C556" s="84">
        <v>1406.3982176699999</v>
      </c>
      <c r="D556" s="84">
        <v>1368.4142030099999</v>
      </c>
      <c r="E556" s="84">
        <v>175.17677739000001</v>
      </c>
      <c r="F556" s="84">
        <v>175.17677739000001</v>
      </c>
    </row>
    <row r="557" spans="1:6" ht="12.75" customHeight="1" x14ac:dyDescent="0.2">
      <c r="A557" s="83" t="s">
        <v>182</v>
      </c>
      <c r="B557" s="83">
        <v>15</v>
      </c>
      <c r="C557" s="84">
        <v>1404.4569960900001</v>
      </c>
      <c r="D557" s="84">
        <v>1367.0290193400001</v>
      </c>
      <c r="E557" s="84">
        <v>174.99945387</v>
      </c>
      <c r="F557" s="84">
        <v>174.99945387</v>
      </c>
    </row>
    <row r="558" spans="1:6" ht="12.75" customHeight="1" x14ac:dyDescent="0.2">
      <c r="A558" s="83" t="s">
        <v>182</v>
      </c>
      <c r="B558" s="83">
        <v>16</v>
      </c>
      <c r="C558" s="84">
        <v>1403.8351464699999</v>
      </c>
      <c r="D558" s="84">
        <v>1365.5535986499999</v>
      </c>
      <c r="E558" s="84">
        <v>174.81057872</v>
      </c>
      <c r="F558" s="84">
        <v>174.81057872</v>
      </c>
    </row>
    <row r="559" spans="1:6" ht="12.75" customHeight="1" x14ac:dyDescent="0.2">
      <c r="A559" s="83" t="s">
        <v>182</v>
      </c>
      <c r="B559" s="83">
        <v>17</v>
      </c>
      <c r="C559" s="84">
        <v>1400.8887637099999</v>
      </c>
      <c r="D559" s="84">
        <v>1362.0344922500001</v>
      </c>
      <c r="E559" s="84">
        <v>174.36008229000001</v>
      </c>
      <c r="F559" s="84">
        <v>174.36008229000001</v>
      </c>
    </row>
    <row r="560" spans="1:6" ht="12.75" customHeight="1" x14ac:dyDescent="0.2">
      <c r="A560" s="83" t="s">
        <v>182</v>
      </c>
      <c r="B560" s="83">
        <v>18</v>
      </c>
      <c r="C560" s="84">
        <v>1390.35049327</v>
      </c>
      <c r="D560" s="84">
        <v>1354.57455525</v>
      </c>
      <c r="E560" s="84">
        <v>173.40510262999999</v>
      </c>
      <c r="F560" s="84">
        <v>173.40510262999999</v>
      </c>
    </row>
    <row r="561" spans="1:6" ht="12.75" customHeight="1" x14ac:dyDescent="0.2">
      <c r="A561" s="83" t="s">
        <v>182</v>
      </c>
      <c r="B561" s="83">
        <v>19</v>
      </c>
      <c r="C561" s="84">
        <v>1387.28183343</v>
      </c>
      <c r="D561" s="84">
        <v>1351.57169892</v>
      </c>
      <c r="E561" s="84">
        <v>173.02069366000001</v>
      </c>
      <c r="F561" s="84">
        <v>173.02069366000001</v>
      </c>
    </row>
    <row r="562" spans="1:6" ht="12.75" customHeight="1" x14ac:dyDescent="0.2">
      <c r="A562" s="83" t="s">
        <v>182</v>
      </c>
      <c r="B562" s="83">
        <v>20</v>
      </c>
      <c r="C562" s="84">
        <v>1403.78810393</v>
      </c>
      <c r="D562" s="84">
        <v>1366.3873899099999</v>
      </c>
      <c r="E562" s="84">
        <v>174.91731604</v>
      </c>
      <c r="F562" s="84">
        <v>174.91731604</v>
      </c>
    </row>
    <row r="563" spans="1:6" ht="12.75" customHeight="1" x14ac:dyDescent="0.2">
      <c r="A563" s="83" t="s">
        <v>182</v>
      </c>
      <c r="B563" s="83">
        <v>21</v>
      </c>
      <c r="C563" s="84">
        <v>1415.9513561000001</v>
      </c>
      <c r="D563" s="84">
        <v>1377.96031698</v>
      </c>
      <c r="E563" s="84">
        <v>176.39881782</v>
      </c>
      <c r="F563" s="84">
        <v>176.39881782</v>
      </c>
    </row>
    <row r="564" spans="1:6" ht="12.75" customHeight="1" x14ac:dyDescent="0.2">
      <c r="A564" s="83" t="s">
        <v>182</v>
      </c>
      <c r="B564" s="83">
        <v>22</v>
      </c>
      <c r="C564" s="84">
        <v>1379.3353810599999</v>
      </c>
      <c r="D564" s="84">
        <v>1341.7756506799999</v>
      </c>
      <c r="E564" s="84">
        <v>171.76665804000001</v>
      </c>
      <c r="F564" s="84">
        <v>171.76665804000001</v>
      </c>
    </row>
    <row r="565" spans="1:6" ht="12.75" customHeight="1" x14ac:dyDescent="0.2">
      <c r="A565" s="83" t="s">
        <v>182</v>
      </c>
      <c r="B565" s="83">
        <v>23</v>
      </c>
      <c r="C565" s="84">
        <v>1451.89443179</v>
      </c>
      <c r="D565" s="84">
        <v>1414.1739659699999</v>
      </c>
      <c r="E565" s="84">
        <v>181.0346878</v>
      </c>
      <c r="F565" s="84">
        <v>181.0346878</v>
      </c>
    </row>
    <row r="566" spans="1:6" ht="12.75" customHeight="1" x14ac:dyDescent="0.2">
      <c r="A566" s="83" t="s">
        <v>182</v>
      </c>
      <c r="B566" s="83">
        <v>24</v>
      </c>
      <c r="C566" s="84">
        <v>1534.9126397099999</v>
      </c>
      <c r="D566" s="84">
        <v>1497.9323100399999</v>
      </c>
      <c r="E566" s="84">
        <v>191.75696528</v>
      </c>
      <c r="F566" s="84">
        <v>191.75696528</v>
      </c>
    </row>
    <row r="567" spans="1:6" ht="12.75" customHeight="1" x14ac:dyDescent="0.2">
      <c r="A567" s="83" t="s">
        <v>183</v>
      </c>
      <c r="B567" s="83">
        <v>1</v>
      </c>
      <c r="C567" s="84">
        <v>1750.68985408</v>
      </c>
      <c r="D567" s="84">
        <v>1712.8930798199999</v>
      </c>
      <c r="E567" s="84">
        <v>219.27504776999999</v>
      </c>
      <c r="F567" s="84">
        <v>219.27504776999999</v>
      </c>
    </row>
    <row r="568" spans="1:6" ht="12.75" customHeight="1" x14ac:dyDescent="0.2">
      <c r="A568" s="83" t="s">
        <v>183</v>
      </c>
      <c r="B568" s="83">
        <v>2</v>
      </c>
      <c r="C568" s="84">
        <v>1848.54295662</v>
      </c>
      <c r="D568" s="84">
        <v>1811.9734531900001</v>
      </c>
      <c r="E568" s="84">
        <v>231.95876623999999</v>
      </c>
      <c r="F568" s="84">
        <v>231.95876623999999</v>
      </c>
    </row>
    <row r="569" spans="1:6" ht="12.75" customHeight="1" x14ac:dyDescent="0.2">
      <c r="A569" s="83" t="s">
        <v>183</v>
      </c>
      <c r="B569" s="83">
        <v>3</v>
      </c>
      <c r="C569" s="84">
        <v>1901.16796279</v>
      </c>
      <c r="D569" s="84">
        <v>1864.2284805899999</v>
      </c>
      <c r="E569" s="84">
        <v>238.64816429000001</v>
      </c>
      <c r="F569" s="84">
        <v>238.64816429000001</v>
      </c>
    </row>
    <row r="570" spans="1:6" ht="12.75" customHeight="1" x14ac:dyDescent="0.2">
      <c r="A570" s="83" t="s">
        <v>183</v>
      </c>
      <c r="B570" s="83">
        <v>4</v>
      </c>
      <c r="C570" s="84">
        <v>1923.5173282799999</v>
      </c>
      <c r="D570" s="84">
        <v>1884.1486189699999</v>
      </c>
      <c r="E570" s="84">
        <v>241.19822963999999</v>
      </c>
      <c r="F570" s="84">
        <v>241.19822963999999</v>
      </c>
    </row>
    <row r="571" spans="1:6" ht="12.75" customHeight="1" x14ac:dyDescent="0.2">
      <c r="A571" s="83" t="s">
        <v>183</v>
      </c>
      <c r="B571" s="83">
        <v>5</v>
      </c>
      <c r="C571" s="84">
        <v>1919.1217657499999</v>
      </c>
      <c r="D571" s="84">
        <v>1877.6775384800001</v>
      </c>
      <c r="E571" s="84">
        <v>240.36983789999999</v>
      </c>
      <c r="F571" s="84">
        <v>240.36983789999999</v>
      </c>
    </row>
    <row r="572" spans="1:6" ht="12.75" customHeight="1" x14ac:dyDescent="0.2">
      <c r="A572" s="83" t="s">
        <v>183</v>
      </c>
      <c r="B572" s="83">
        <v>6</v>
      </c>
      <c r="C572" s="84">
        <v>1889.3042220699999</v>
      </c>
      <c r="D572" s="84">
        <v>1847.4032593300001</v>
      </c>
      <c r="E572" s="84">
        <v>236.49429301999999</v>
      </c>
      <c r="F572" s="84">
        <v>236.49429301999999</v>
      </c>
    </row>
    <row r="573" spans="1:6" ht="12.75" customHeight="1" x14ac:dyDescent="0.2">
      <c r="A573" s="83" t="s">
        <v>183</v>
      </c>
      <c r="B573" s="83">
        <v>7</v>
      </c>
      <c r="C573" s="84">
        <v>1844.01095005</v>
      </c>
      <c r="D573" s="84">
        <v>1802.15013348</v>
      </c>
      <c r="E573" s="84">
        <v>230.70123946999999</v>
      </c>
      <c r="F573" s="84">
        <v>230.70123946999999</v>
      </c>
    </row>
    <row r="574" spans="1:6" ht="12.75" customHeight="1" x14ac:dyDescent="0.2">
      <c r="A574" s="83" t="s">
        <v>183</v>
      </c>
      <c r="B574" s="83">
        <v>8</v>
      </c>
      <c r="C574" s="84">
        <v>1725.2546008700001</v>
      </c>
      <c r="D574" s="84">
        <v>1684.48630475</v>
      </c>
      <c r="E574" s="84">
        <v>215.63857037</v>
      </c>
      <c r="F574" s="84">
        <v>215.63857037</v>
      </c>
    </row>
    <row r="575" spans="1:6" ht="12.75" customHeight="1" x14ac:dyDescent="0.2">
      <c r="A575" s="83" t="s">
        <v>183</v>
      </c>
      <c r="B575" s="83">
        <v>9</v>
      </c>
      <c r="C575" s="84">
        <v>1608.14160784</v>
      </c>
      <c r="D575" s="84">
        <v>1567.91904591</v>
      </c>
      <c r="E575" s="84">
        <v>200.71627805</v>
      </c>
      <c r="F575" s="84">
        <v>200.71627805</v>
      </c>
    </row>
    <row r="576" spans="1:6" ht="12.75" customHeight="1" x14ac:dyDescent="0.2">
      <c r="A576" s="83" t="s">
        <v>183</v>
      </c>
      <c r="B576" s="83">
        <v>10</v>
      </c>
      <c r="C576" s="84">
        <v>1515.4790134699999</v>
      </c>
      <c r="D576" s="84">
        <v>1481.58180335</v>
      </c>
      <c r="E576" s="84">
        <v>189.66386433</v>
      </c>
      <c r="F576" s="84">
        <v>189.66386433</v>
      </c>
    </row>
    <row r="577" spans="1:6" ht="12.75" customHeight="1" x14ac:dyDescent="0.2">
      <c r="A577" s="83" t="s">
        <v>183</v>
      </c>
      <c r="B577" s="83">
        <v>11</v>
      </c>
      <c r="C577" s="84">
        <v>1476.5186275000001</v>
      </c>
      <c r="D577" s="84">
        <v>1447.10526796</v>
      </c>
      <c r="E577" s="84">
        <v>185.25036997000001</v>
      </c>
      <c r="F577" s="84">
        <v>185.25036997000001</v>
      </c>
    </row>
    <row r="578" spans="1:6" ht="12.75" customHeight="1" x14ac:dyDescent="0.2">
      <c r="A578" s="83" t="s">
        <v>183</v>
      </c>
      <c r="B578" s="83">
        <v>12</v>
      </c>
      <c r="C578" s="84">
        <v>1457.7429159999999</v>
      </c>
      <c r="D578" s="84">
        <v>1428.4548078800001</v>
      </c>
      <c r="E578" s="84">
        <v>182.86284176999999</v>
      </c>
      <c r="F578" s="84">
        <v>182.86284176999999</v>
      </c>
    </row>
    <row r="579" spans="1:6" ht="12.75" customHeight="1" x14ac:dyDescent="0.2">
      <c r="A579" s="83" t="s">
        <v>183</v>
      </c>
      <c r="B579" s="83">
        <v>13</v>
      </c>
      <c r="C579" s="84">
        <v>1445.8493682400001</v>
      </c>
      <c r="D579" s="84">
        <v>1412.3935045200001</v>
      </c>
      <c r="E579" s="84">
        <v>180.80676302000001</v>
      </c>
      <c r="F579" s="84">
        <v>180.80676302000001</v>
      </c>
    </row>
    <row r="580" spans="1:6" ht="12.75" customHeight="1" x14ac:dyDescent="0.2">
      <c r="A580" s="83" t="s">
        <v>183</v>
      </c>
      <c r="B580" s="83">
        <v>14</v>
      </c>
      <c r="C580" s="84">
        <v>1438.53649692</v>
      </c>
      <c r="D580" s="84">
        <v>1401.97639979</v>
      </c>
      <c r="E580" s="84">
        <v>179.47322320000001</v>
      </c>
      <c r="F580" s="84">
        <v>179.47322320000001</v>
      </c>
    </row>
    <row r="581" spans="1:6" ht="12.75" customHeight="1" x14ac:dyDescent="0.2">
      <c r="A581" s="83" t="s">
        <v>183</v>
      </c>
      <c r="B581" s="83">
        <v>15</v>
      </c>
      <c r="C581" s="84">
        <v>1428.13710911</v>
      </c>
      <c r="D581" s="84">
        <v>1392.7562915200001</v>
      </c>
      <c r="E581" s="84">
        <v>178.29291620999999</v>
      </c>
      <c r="F581" s="84">
        <v>178.29291620999999</v>
      </c>
    </row>
    <row r="582" spans="1:6" ht="12.75" customHeight="1" x14ac:dyDescent="0.2">
      <c r="A582" s="83" t="s">
        <v>183</v>
      </c>
      <c r="B582" s="83">
        <v>16</v>
      </c>
      <c r="C582" s="84">
        <v>1429.2835922199999</v>
      </c>
      <c r="D582" s="84">
        <v>1393.0606624699999</v>
      </c>
      <c r="E582" s="84">
        <v>178.33188007999999</v>
      </c>
      <c r="F582" s="84">
        <v>178.33188007999999</v>
      </c>
    </row>
    <row r="583" spans="1:6" ht="12.75" customHeight="1" x14ac:dyDescent="0.2">
      <c r="A583" s="83" t="s">
        <v>183</v>
      </c>
      <c r="B583" s="83">
        <v>17</v>
      </c>
      <c r="C583" s="84">
        <v>1436.2025704299999</v>
      </c>
      <c r="D583" s="84">
        <v>1401.1812037699999</v>
      </c>
      <c r="E583" s="84">
        <v>179.37142663</v>
      </c>
      <c r="F583" s="84">
        <v>179.37142663</v>
      </c>
    </row>
    <row r="584" spans="1:6" ht="12.75" customHeight="1" x14ac:dyDescent="0.2">
      <c r="A584" s="83" t="s">
        <v>183</v>
      </c>
      <c r="B584" s="83">
        <v>18</v>
      </c>
      <c r="C584" s="84">
        <v>1440.3971924499999</v>
      </c>
      <c r="D584" s="84">
        <v>1402.4687442300001</v>
      </c>
      <c r="E584" s="84">
        <v>179.5362504</v>
      </c>
      <c r="F584" s="84">
        <v>179.5362504</v>
      </c>
    </row>
    <row r="585" spans="1:6" ht="12.75" customHeight="1" x14ac:dyDescent="0.2">
      <c r="A585" s="83" t="s">
        <v>183</v>
      </c>
      <c r="B585" s="83">
        <v>19</v>
      </c>
      <c r="C585" s="84">
        <v>1448.84770162</v>
      </c>
      <c r="D585" s="84">
        <v>1411.1650609799999</v>
      </c>
      <c r="E585" s="84">
        <v>180.64950451000001</v>
      </c>
      <c r="F585" s="84">
        <v>180.64950451000001</v>
      </c>
    </row>
    <row r="586" spans="1:6" ht="12.75" customHeight="1" x14ac:dyDescent="0.2">
      <c r="A586" s="83" t="s">
        <v>183</v>
      </c>
      <c r="B586" s="83">
        <v>20</v>
      </c>
      <c r="C586" s="84">
        <v>1466.92693669</v>
      </c>
      <c r="D586" s="84">
        <v>1426.55784692</v>
      </c>
      <c r="E586" s="84">
        <v>182.62000338000001</v>
      </c>
      <c r="F586" s="84">
        <v>182.62000338000001</v>
      </c>
    </row>
    <row r="587" spans="1:6" ht="12.75" customHeight="1" x14ac:dyDescent="0.2">
      <c r="A587" s="83" t="s">
        <v>183</v>
      </c>
      <c r="B587" s="83">
        <v>21</v>
      </c>
      <c r="C587" s="84">
        <v>1476.92112752</v>
      </c>
      <c r="D587" s="84">
        <v>1435.48050414</v>
      </c>
      <c r="E587" s="84">
        <v>183.76223234</v>
      </c>
      <c r="F587" s="84">
        <v>183.76223234</v>
      </c>
    </row>
    <row r="588" spans="1:6" ht="12.75" customHeight="1" x14ac:dyDescent="0.2">
      <c r="A588" s="83" t="s">
        <v>183</v>
      </c>
      <c r="B588" s="83">
        <v>22</v>
      </c>
      <c r="C588" s="84">
        <v>1459.05261591</v>
      </c>
      <c r="D588" s="84">
        <v>1421.31534863</v>
      </c>
      <c r="E588" s="84">
        <v>181.94888789999999</v>
      </c>
      <c r="F588" s="84">
        <v>181.94888789999999</v>
      </c>
    </row>
    <row r="589" spans="1:6" ht="12.75" customHeight="1" x14ac:dyDescent="0.2">
      <c r="A589" s="83" t="s">
        <v>183</v>
      </c>
      <c r="B589" s="83">
        <v>23</v>
      </c>
      <c r="C589" s="84">
        <v>1514.51231592</v>
      </c>
      <c r="D589" s="84">
        <v>1479.22288284</v>
      </c>
      <c r="E589" s="84">
        <v>189.36188844</v>
      </c>
      <c r="F589" s="84">
        <v>189.36188844</v>
      </c>
    </row>
    <row r="590" spans="1:6" ht="12.75" customHeight="1" x14ac:dyDescent="0.2">
      <c r="A590" s="83" t="s">
        <v>183</v>
      </c>
      <c r="B590" s="83">
        <v>24</v>
      </c>
      <c r="C590" s="84">
        <v>1594.1873412299999</v>
      </c>
      <c r="D590" s="84">
        <v>1556.60217433</v>
      </c>
      <c r="E590" s="84">
        <v>199.26755507999999</v>
      </c>
      <c r="F590" s="84">
        <v>199.26755507999999</v>
      </c>
    </row>
    <row r="591" spans="1:6" ht="12.75" customHeight="1" x14ac:dyDescent="0.2">
      <c r="A591" s="83" t="s">
        <v>184</v>
      </c>
      <c r="B591" s="83">
        <v>1</v>
      </c>
      <c r="C591" s="84">
        <v>1784.89744301</v>
      </c>
      <c r="D591" s="84">
        <v>1753.0910639599999</v>
      </c>
      <c r="E591" s="84">
        <v>224.42097018000001</v>
      </c>
      <c r="F591" s="84">
        <v>224.42097018000001</v>
      </c>
    </row>
    <row r="592" spans="1:6" ht="12.75" customHeight="1" x14ac:dyDescent="0.2">
      <c r="A592" s="83" t="s">
        <v>184</v>
      </c>
      <c r="B592" s="83">
        <v>2</v>
      </c>
      <c r="C592" s="84">
        <v>1890.2227099300001</v>
      </c>
      <c r="D592" s="84">
        <v>1851.5388053700001</v>
      </c>
      <c r="E592" s="84">
        <v>237.02370263</v>
      </c>
      <c r="F592" s="84">
        <v>237.02370263</v>
      </c>
    </row>
    <row r="593" spans="1:6" ht="12.75" customHeight="1" x14ac:dyDescent="0.2">
      <c r="A593" s="83" t="s">
        <v>184</v>
      </c>
      <c r="B593" s="83">
        <v>3</v>
      </c>
      <c r="C593" s="84">
        <v>1922.02462894</v>
      </c>
      <c r="D593" s="84">
        <v>1892.55013848</v>
      </c>
      <c r="E593" s="84">
        <v>242.27374545999999</v>
      </c>
      <c r="F593" s="84">
        <v>242.27374545999999</v>
      </c>
    </row>
    <row r="594" spans="1:6" ht="12.75" customHeight="1" x14ac:dyDescent="0.2">
      <c r="A594" s="83" t="s">
        <v>184</v>
      </c>
      <c r="B594" s="83">
        <v>4</v>
      </c>
      <c r="C594" s="84">
        <v>1908.09856132</v>
      </c>
      <c r="D594" s="84">
        <v>1865.38857194</v>
      </c>
      <c r="E594" s="84">
        <v>238.79667273999999</v>
      </c>
      <c r="F594" s="84">
        <v>238.79667273999999</v>
      </c>
    </row>
    <row r="595" spans="1:6" ht="12.75" customHeight="1" x14ac:dyDescent="0.2">
      <c r="A595" s="83" t="s">
        <v>184</v>
      </c>
      <c r="B595" s="83">
        <v>5</v>
      </c>
      <c r="C595" s="84">
        <v>1909.77348158</v>
      </c>
      <c r="D595" s="84">
        <v>1867.7699929800001</v>
      </c>
      <c r="E595" s="84">
        <v>239.10152901999999</v>
      </c>
      <c r="F595" s="84">
        <v>239.10152901999999</v>
      </c>
    </row>
    <row r="596" spans="1:6" ht="12.75" customHeight="1" x14ac:dyDescent="0.2">
      <c r="A596" s="83" t="s">
        <v>184</v>
      </c>
      <c r="B596" s="83">
        <v>6</v>
      </c>
      <c r="C596" s="84">
        <v>1910.7364307</v>
      </c>
      <c r="D596" s="84">
        <v>1869.8872633200001</v>
      </c>
      <c r="E596" s="84">
        <v>239.37257019</v>
      </c>
      <c r="F596" s="84">
        <v>239.37257019</v>
      </c>
    </row>
    <row r="597" spans="1:6" ht="12.75" customHeight="1" x14ac:dyDescent="0.2">
      <c r="A597" s="83" t="s">
        <v>184</v>
      </c>
      <c r="B597" s="83">
        <v>7</v>
      </c>
      <c r="C597" s="84">
        <v>1895.8106114499999</v>
      </c>
      <c r="D597" s="84">
        <v>1854.06290147</v>
      </c>
      <c r="E597" s="84">
        <v>237.34682337999999</v>
      </c>
      <c r="F597" s="84">
        <v>237.34682337999999</v>
      </c>
    </row>
    <row r="598" spans="1:6" ht="12.75" customHeight="1" x14ac:dyDescent="0.2">
      <c r="A598" s="83" t="s">
        <v>184</v>
      </c>
      <c r="B598" s="83">
        <v>8</v>
      </c>
      <c r="C598" s="84">
        <v>1786.84734516</v>
      </c>
      <c r="D598" s="84">
        <v>1745.92118981</v>
      </c>
      <c r="E598" s="84">
        <v>223.50312276</v>
      </c>
      <c r="F598" s="84">
        <v>223.50312276</v>
      </c>
    </row>
    <row r="599" spans="1:6" ht="12.75" customHeight="1" x14ac:dyDescent="0.2">
      <c r="A599" s="83" t="s">
        <v>184</v>
      </c>
      <c r="B599" s="83">
        <v>9</v>
      </c>
      <c r="C599" s="84">
        <v>1658.5897226100001</v>
      </c>
      <c r="D599" s="84">
        <v>1618.4544821899999</v>
      </c>
      <c r="E599" s="84">
        <v>207.18554361</v>
      </c>
      <c r="F599" s="84">
        <v>207.18554361</v>
      </c>
    </row>
    <row r="600" spans="1:6" ht="12.75" customHeight="1" x14ac:dyDescent="0.2">
      <c r="A600" s="83" t="s">
        <v>184</v>
      </c>
      <c r="B600" s="83">
        <v>10</v>
      </c>
      <c r="C600" s="84">
        <v>1562.8584478800001</v>
      </c>
      <c r="D600" s="84">
        <v>1528.5155745300001</v>
      </c>
      <c r="E600" s="84">
        <v>195.67206475</v>
      </c>
      <c r="F600" s="84">
        <v>195.67206475</v>
      </c>
    </row>
    <row r="601" spans="1:6" ht="12.75" customHeight="1" x14ac:dyDescent="0.2">
      <c r="A601" s="83" t="s">
        <v>184</v>
      </c>
      <c r="B601" s="83">
        <v>11</v>
      </c>
      <c r="C601" s="84">
        <v>1505.4756696899999</v>
      </c>
      <c r="D601" s="84">
        <v>1474.7334828400001</v>
      </c>
      <c r="E601" s="84">
        <v>188.78718042</v>
      </c>
      <c r="F601" s="84">
        <v>188.78718042</v>
      </c>
    </row>
    <row r="602" spans="1:6" ht="12.75" customHeight="1" x14ac:dyDescent="0.2">
      <c r="A602" s="83" t="s">
        <v>184</v>
      </c>
      <c r="B602" s="83">
        <v>12</v>
      </c>
      <c r="C602" s="84">
        <v>1482.8504923800001</v>
      </c>
      <c r="D602" s="84">
        <v>1450.8980086399999</v>
      </c>
      <c r="E602" s="84">
        <v>185.73589554</v>
      </c>
      <c r="F602" s="84">
        <v>185.73589554</v>
      </c>
    </row>
    <row r="603" spans="1:6" ht="12.75" customHeight="1" x14ac:dyDescent="0.2">
      <c r="A603" s="83" t="s">
        <v>184</v>
      </c>
      <c r="B603" s="83">
        <v>13</v>
      </c>
      <c r="C603" s="84">
        <v>1478.5660805800001</v>
      </c>
      <c r="D603" s="84">
        <v>1440.7157360399999</v>
      </c>
      <c r="E603" s="84">
        <v>184.43241762</v>
      </c>
      <c r="F603" s="84">
        <v>184.43241762</v>
      </c>
    </row>
    <row r="604" spans="1:6" ht="12.75" customHeight="1" x14ac:dyDescent="0.2">
      <c r="A604" s="83" t="s">
        <v>184</v>
      </c>
      <c r="B604" s="83">
        <v>14</v>
      </c>
      <c r="C604" s="84">
        <v>1478.1327993699999</v>
      </c>
      <c r="D604" s="84">
        <v>1438.62406293</v>
      </c>
      <c r="E604" s="84">
        <v>184.16465325999999</v>
      </c>
      <c r="F604" s="84">
        <v>184.16465325999999</v>
      </c>
    </row>
    <row r="605" spans="1:6" ht="12.75" customHeight="1" x14ac:dyDescent="0.2">
      <c r="A605" s="83" t="s">
        <v>184</v>
      </c>
      <c r="B605" s="83">
        <v>15</v>
      </c>
      <c r="C605" s="84">
        <v>1473.3595172</v>
      </c>
      <c r="D605" s="84">
        <v>1434.7135210599999</v>
      </c>
      <c r="E605" s="84">
        <v>183.66404743000001</v>
      </c>
      <c r="F605" s="84">
        <v>183.66404743000001</v>
      </c>
    </row>
    <row r="606" spans="1:6" ht="12.75" customHeight="1" x14ac:dyDescent="0.2">
      <c r="A606" s="83" t="s">
        <v>184</v>
      </c>
      <c r="B606" s="83">
        <v>16</v>
      </c>
      <c r="C606" s="84">
        <v>1476.5268283099999</v>
      </c>
      <c r="D606" s="84">
        <v>1441.0527156799999</v>
      </c>
      <c r="E606" s="84">
        <v>184.47555588</v>
      </c>
      <c r="F606" s="84">
        <v>184.47555588</v>
      </c>
    </row>
    <row r="607" spans="1:6" ht="12.75" customHeight="1" x14ac:dyDescent="0.2">
      <c r="A607" s="83" t="s">
        <v>184</v>
      </c>
      <c r="B607" s="83">
        <v>17</v>
      </c>
      <c r="C607" s="84">
        <v>1478.2855522899999</v>
      </c>
      <c r="D607" s="84">
        <v>1442.6167632900001</v>
      </c>
      <c r="E607" s="84">
        <v>184.67577656</v>
      </c>
      <c r="F607" s="84">
        <v>184.67577656</v>
      </c>
    </row>
    <row r="608" spans="1:6" ht="12.75" customHeight="1" x14ac:dyDescent="0.2">
      <c r="A608" s="83" t="s">
        <v>184</v>
      </c>
      <c r="B608" s="83">
        <v>18</v>
      </c>
      <c r="C608" s="84">
        <v>1489.23516591</v>
      </c>
      <c r="D608" s="84">
        <v>1453.3511837999999</v>
      </c>
      <c r="E608" s="84">
        <v>186.04993739</v>
      </c>
      <c r="F608" s="84">
        <v>186.04993739</v>
      </c>
    </row>
    <row r="609" spans="1:6" ht="12.75" customHeight="1" x14ac:dyDescent="0.2">
      <c r="A609" s="83" t="s">
        <v>184</v>
      </c>
      <c r="B609" s="83">
        <v>19</v>
      </c>
      <c r="C609" s="84">
        <v>1496.9234577300001</v>
      </c>
      <c r="D609" s="84">
        <v>1461.0633233900001</v>
      </c>
      <c r="E609" s="84">
        <v>187.03720261000001</v>
      </c>
      <c r="F609" s="84">
        <v>187.03720261000001</v>
      </c>
    </row>
    <row r="610" spans="1:6" ht="12.75" customHeight="1" x14ac:dyDescent="0.2">
      <c r="A610" s="83" t="s">
        <v>184</v>
      </c>
      <c r="B610" s="83">
        <v>20</v>
      </c>
      <c r="C610" s="84">
        <v>1516.9258336299999</v>
      </c>
      <c r="D610" s="84">
        <v>1480.1982701100001</v>
      </c>
      <c r="E610" s="84">
        <v>189.48675209999999</v>
      </c>
      <c r="F610" s="84">
        <v>189.48675209999999</v>
      </c>
    </row>
    <row r="611" spans="1:6" ht="12.75" customHeight="1" x14ac:dyDescent="0.2">
      <c r="A611" s="83" t="s">
        <v>184</v>
      </c>
      <c r="B611" s="83">
        <v>21</v>
      </c>
      <c r="C611" s="84">
        <v>1528.1512316999999</v>
      </c>
      <c r="D611" s="84">
        <v>1493.17214721</v>
      </c>
      <c r="E611" s="84">
        <v>191.14759570000001</v>
      </c>
      <c r="F611" s="84">
        <v>191.14759570000001</v>
      </c>
    </row>
    <row r="612" spans="1:6" ht="12.75" customHeight="1" x14ac:dyDescent="0.2">
      <c r="A612" s="83" t="s">
        <v>184</v>
      </c>
      <c r="B612" s="83">
        <v>22</v>
      </c>
      <c r="C612" s="84">
        <v>1514.24061351</v>
      </c>
      <c r="D612" s="84">
        <v>1478.5081995200001</v>
      </c>
      <c r="E612" s="84">
        <v>189.27039866000001</v>
      </c>
      <c r="F612" s="84">
        <v>189.27039866000001</v>
      </c>
    </row>
    <row r="613" spans="1:6" ht="12.75" customHeight="1" x14ac:dyDescent="0.2">
      <c r="A613" s="83" t="s">
        <v>184</v>
      </c>
      <c r="B613" s="83">
        <v>23</v>
      </c>
      <c r="C613" s="84">
        <v>1548.3026287499999</v>
      </c>
      <c r="D613" s="84">
        <v>1512.2816802899999</v>
      </c>
      <c r="E613" s="84">
        <v>193.59389186999999</v>
      </c>
      <c r="F613" s="84">
        <v>193.59389186999999</v>
      </c>
    </row>
    <row r="614" spans="1:6" ht="12.75" customHeight="1" x14ac:dyDescent="0.2">
      <c r="A614" s="83" t="s">
        <v>184</v>
      </c>
      <c r="B614" s="83">
        <v>24</v>
      </c>
      <c r="C614" s="84">
        <v>1638.1018625500001</v>
      </c>
      <c r="D614" s="84">
        <v>1602.20508599</v>
      </c>
      <c r="E614" s="84">
        <v>205.10538625999999</v>
      </c>
      <c r="F614" s="84">
        <v>205.10538625999999</v>
      </c>
    </row>
    <row r="615" spans="1:6" ht="12.75" customHeight="1" x14ac:dyDescent="0.2">
      <c r="A615" s="83" t="s">
        <v>185</v>
      </c>
      <c r="B615" s="83">
        <v>1</v>
      </c>
      <c r="C615" s="84">
        <v>1751.4628831800001</v>
      </c>
      <c r="D615" s="84">
        <v>1714.0060716800001</v>
      </c>
      <c r="E615" s="84">
        <v>219.41752679999999</v>
      </c>
      <c r="F615" s="84">
        <v>219.41752679999999</v>
      </c>
    </row>
    <row r="616" spans="1:6" ht="12.75" customHeight="1" x14ac:dyDescent="0.2">
      <c r="A616" s="83" t="s">
        <v>185</v>
      </c>
      <c r="B616" s="83">
        <v>2</v>
      </c>
      <c r="C616" s="84">
        <v>1860.1366966999999</v>
      </c>
      <c r="D616" s="84">
        <v>1822.5415324600001</v>
      </c>
      <c r="E616" s="84">
        <v>233.31163298999999</v>
      </c>
      <c r="F616" s="84">
        <v>233.31163298999999</v>
      </c>
    </row>
    <row r="617" spans="1:6" ht="12.75" customHeight="1" x14ac:dyDescent="0.2">
      <c r="A617" s="83" t="s">
        <v>185</v>
      </c>
      <c r="B617" s="83">
        <v>3</v>
      </c>
      <c r="C617" s="84">
        <v>1940.7094931399999</v>
      </c>
      <c r="D617" s="84">
        <v>1901.9648794899999</v>
      </c>
      <c r="E617" s="84">
        <v>243.47896825000001</v>
      </c>
      <c r="F617" s="84">
        <v>243.47896825000001</v>
      </c>
    </row>
    <row r="618" spans="1:6" ht="12.75" customHeight="1" x14ac:dyDescent="0.2">
      <c r="A618" s="83" t="s">
        <v>185</v>
      </c>
      <c r="B618" s="83">
        <v>4</v>
      </c>
      <c r="C618" s="84">
        <v>1956.05455736</v>
      </c>
      <c r="D618" s="84">
        <v>1918.07107053</v>
      </c>
      <c r="E618" s="84">
        <v>245.54079326999999</v>
      </c>
      <c r="F618" s="84">
        <v>245.54079326999999</v>
      </c>
    </row>
    <row r="619" spans="1:6" ht="12.75" customHeight="1" x14ac:dyDescent="0.2">
      <c r="A619" s="83" t="s">
        <v>185</v>
      </c>
      <c r="B619" s="83">
        <v>5</v>
      </c>
      <c r="C619" s="84">
        <v>1962.0808785700001</v>
      </c>
      <c r="D619" s="84">
        <v>1923.4041597600001</v>
      </c>
      <c r="E619" s="84">
        <v>246.2235057</v>
      </c>
      <c r="F619" s="84">
        <v>246.2235057</v>
      </c>
    </row>
    <row r="620" spans="1:6" ht="12.75" customHeight="1" x14ac:dyDescent="0.2">
      <c r="A620" s="83" t="s">
        <v>185</v>
      </c>
      <c r="B620" s="83">
        <v>6</v>
      </c>
      <c r="C620" s="84">
        <v>1961.4408224900001</v>
      </c>
      <c r="D620" s="84">
        <v>1923.42177485</v>
      </c>
      <c r="E620" s="84">
        <v>246.22576068999999</v>
      </c>
      <c r="F620" s="84">
        <v>246.22576068999999</v>
      </c>
    </row>
    <row r="621" spans="1:6" ht="12.75" customHeight="1" x14ac:dyDescent="0.2">
      <c r="A621" s="83" t="s">
        <v>185</v>
      </c>
      <c r="B621" s="83">
        <v>7</v>
      </c>
      <c r="C621" s="84">
        <v>1918.21021627</v>
      </c>
      <c r="D621" s="84">
        <v>1879.7580606199999</v>
      </c>
      <c r="E621" s="84">
        <v>240.63617478</v>
      </c>
      <c r="F621" s="84">
        <v>240.63617478</v>
      </c>
    </row>
    <row r="622" spans="1:6" ht="12.75" customHeight="1" x14ac:dyDescent="0.2">
      <c r="A622" s="83" t="s">
        <v>185</v>
      </c>
      <c r="B622" s="83">
        <v>8</v>
      </c>
      <c r="C622" s="84">
        <v>1806.72638815</v>
      </c>
      <c r="D622" s="84">
        <v>1768.9859607200001</v>
      </c>
      <c r="E622" s="84">
        <v>226.45574647999999</v>
      </c>
      <c r="F622" s="84">
        <v>226.45574647999999</v>
      </c>
    </row>
    <row r="623" spans="1:6" ht="12.75" customHeight="1" x14ac:dyDescent="0.2">
      <c r="A623" s="83" t="s">
        <v>185</v>
      </c>
      <c r="B623" s="83">
        <v>9</v>
      </c>
      <c r="C623" s="84">
        <v>1691.6130096300001</v>
      </c>
      <c r="D623" s="84">
        <v>1655.2939061500001</v>
      </c>
      <c r="E623" s="84">
        <v>211.90152183000001</v>
      </c>
      <c r="F623" s="84">
        <v>211.90152183000001</v>
      </c>
    </row>
    <row r="624" spans="1:6" ht="12.75" customHeight="1" x14ac:dyDescent="0.2">
      <c r="A624" s="83" t="s">
        <v>185</v>
      </c>
      <c r="B624" s="83">
        <v>10</v>
      </c>
      <c r="C624" s="84">
        <v>1622.7007034000001</v>
      </c>
      <c r="D624" s="84">
        <v>1585.24970908</v>
      </c>
      <c r="E624" s="84">
        <v>202.93485319000001</v>
      </c>
      <c r="F624" s="84">
        <v>202.93485319000001</v>
      </c>
    </row>
    <row r="625" spans="1:6" ht="12.75" customHeight="1" x14ac:dyDescent="0.2">
      <c r="A625" s="83" t="s">
        <v>185</v>
      </c>
      <c r="B625" s="83">
        <v>11</v>
      </c>
      <c r="C625" s="84">
        <v>1566.1280868900001</v>
      </c>
      <c r="D625" s="84">
        <v>1528.7340134399999</v>
      </c>
      <c r="E625" s="84">
        <v>195.70002808000001</v>
      </c>
      <c r="F625" s="84">
        <v>195.70002808000001</v>
      </c>
    </row>
    <row r="626" spans="1:6" ht="12.75" customHeight="1" x14ac:dyDescent="0.2">
      <c r="A626" s="83" t="s">
        <v>185</v>
      </c>
      <c r="B626" s="83">
        <v>12</v>
      </c>
      <c r="C626" s="84">
        <v>1548.38654387</v>
      </c>
      <c r="D626" s="84">
        <v>1509.40173523</v>
      </c>
      <c r="E626" s="84">
        <v>193.22521732000001</v>
      </c>
      <c r="F626" s="84">
        <v>193.22521732000001</v>
      </c>
    </row>
    <row r="627" spans="1:6" ht="12.75" customHeight="1" x14ac:dyDescent="0.2">
      <c r="A627" s="83" t="s">
        <v>185</v>
      </c>
      <c r="B627" s="83">
        <v>13</v>
      </c>
      <c r="C627" s="84">
        <v>1525.3336138300001</v>
      </c>
      <c r="D627" s="84">
        <v>1488.1714173099999</v>
      </c>
      <c r="E627" s="84">
        <v>190.50743007</v>
      </c>
      <c r="F627" s="84">
        <v>190.50743007</v>
      </c>
    </row>
    <row r="628" spans="1:6" ht="12.75" customHeight="1" x14ac:dyDescent="0.2">
      <c r="A628" s="83" t="s">
        <v>185</v>
      </c>
      <c r="B628" s="83">
        <v>14</v>
      </c>
      <c r="C628" s="84">
        <v>1515.7729869499999</v>
      </c>
      <c r="D628" s="84">
        <v>1479.6290124899999</v>
      </c>
      <c r="E628" s="84">
        <v>189.41387889999999</v>
      </c>
      <c r="F628" s="84">
        <v>189.41387889999999</v>
      </c>
    </row>
    <row r="629" spans="1:6" ht="12.75" customHeight="1" x14ac:dyDescent="0.2">
      <c r="A629" s="83" t="s">
        <v>185</v>
      </c>
      <c r="B629" s="83">
        <v>15</v>
      </c>
      <c r="C629" s="84">
        <v>1514.4122340399999</v>
      </c>
      <c r="D629" s="84">
        <v>1479.8840972800001</v>
      </c>
      <c r="E629" s="84">
        <v>189.44653344</v>
      </c>
      <c r="F629" s="84">
        <v>189.44653344</v>
      </c>
    </row>
    <row r="630" spans="1:6" ht="12.75" customHeight="1" x14ac:dyDescent="0.2">
      <c r="A630" s="83" t="s">
        <v>185</v>
      </c>
      <c r="B630" s="83">
        <v>16</v>
      </c>
      <c r="C630" s="84">
        <v>1509.09887463</v>
      </c>
      <c r="D630" s="84">
        <v>1473.67850426</v>
      </c>
      <c r="E630" s="84">
        <v>188.65212792</v>
      </c>
      <c r="F630" s="84">
        <v>188.65212792</v>
      </c>
    </row>
    <row r="631" spans="1:6" ht="12.75" customHeight="1" x14ac:dyDescent="0.2">
      <c r="A631" s="83" t="s">
        <v>185</v>
      </c>
      <c r="B631" s="83">
        <v>17</v>
      </c>
      <c r="C631" s="84">
        <v>1525.1005447800001</v>
      </c>
      <c r="D631" s="84">
        <v>1489.8118385099999</v>
      </c>
      <c r="E631" s="84">
        <v>190.71742767000001</v>
      </c>
      <c r="F631" s="84">
        <v>190.71742767000001</v>
      </c>
    </row>
    <row r="632" spans="1:6" ht="12.75" customHeight="1" x14ac:dyDescent="0.2">
      <c r="A632" s="83" t="s">
        <v>185</v>
      </c>
      <c r="B632" s="83">
        <v>18</v>
      </c>
      <c r="C632" s="84">
        <v>1520.33729468</v>
      </c>
      <c r="D632" s="84">
        <v>1484.9650838699999</v>
      </c>
      <c r="E632" s="84">
        <v>190.09697309000001</v>
      </c>
      <c r="F632" s="84">
        <v>190.09697309000001</v>
      </c>
    </row>
    <row r="633" spans="1:6" ht="12.75" customHeight="1" x14ac:dyDescent="0.2">
      <c r="A633" s="83" t="s">
        <v>185</v>
      </c>
      <c r="B633" s="83">
        <v>19</v>
      </c>
      <c r="C633" s="84">
        <v>1519.06273874</v>
      </c>
      <c r="D633" s="84">
        <v>1482.6574343899999</v>
      </c>
      <c r="E633" s="84">
        <v>189.80156063000001</v>
      </c>
      <c r="F633" s="84">
        <v>189.80156063000001</v>
      </c>
    </row>
    <row r="634" spans="1:6" ht="12.75" customHeight="1" x14ac:dyDescent="0.2">
      <c r="A634" s="83" t="s">
        <v>185</v>
      </c>
      <c r="B634" s="83">
        <v>20</v>
      </c>
      <c r="C634" s="84">
        <v>1539.8075119800001</v>
      </c>
      <c r="D634" s="84">
        <v>1503.14798774</v>
      </c>
      <c r="E634" s="84">
        <v>192.42464734000001</v>
      </c>
      <c r="F634" s="84">
        <v>192.42464734000001</v>
      </c>
    </row>
    <row r="635" spans="1:6" ht="12.75" customHeight="1" x14ac:dyDescent="0.2">
      <c r="A635" s="83" t="s">
        <v>185</v>
      </c>
      <c r="B635" s="83">
        <v>21</v>
      </c>
      <c r="C635" s="84">
        <v>1551.6649304099999</v>
      </c>
      <c r="D635" s="84">
        <v>1515.4801550100001</v>
      </c>
      <c r="E635" s="84">
        <v>194.00334282</v>
      </c>
      <c r="F635" s="84">
        <v>194.00334282</v>
      </c>
    </row>
    <row r="636" spans="1:6" ht="12.75" customHeight="1" x14ac:dyDescent="0.2">
      <c r="A636" s="83" t="s">
        <v>185</v>
      </c>
      <c r="B636" s="83">
        <v>22</v>
      </c>
      <c r="C636" s="84">
        <v>1527.2991336299999</v>
      </c>
      <c r="D636" s="84">
        <v>1490.2812226000001</v>
      </c>
      <c r="E636" s="84">
        <v>190.77751560999999</v>
      </c>
      <c r="F636" s="84">
        <v>190.77751560999999</v>
      </c>
    </row>
    <row r="637" spans="1:6" ht="12.75" customHeight="1" x14ac:dyDescent="0.2">
      <c r="A637" s="83" t="s">
        <v>185</v>
      </c>
      <c r="B637" s="83">
        <v>23</v>
      </c>
      <c r="C637" s="84">
        <v>1591.0945330100001</v>
      </c>
      <c r="D637" s="84">
        <v>1553.5041954000001</v>
      </c>
      <c r="E637" s="84">
        <v>198.87096904000001</v>
      </c>
      <c r="F637" s="84">
        <v>198.87096904000001</v>
      </c>
    </row>
    <row r="638" spans="1:6" ht="12.75" customHeight="1" x14ac:dyDescent="0.2">
      <c r="A638" s="83" t="s">
        <v>185</v>
      </c>
      <c r="B638" s="83">
        <v>24</v>
      </c>
      <c r="C638" s="84">
        <v>1676.3905963699999</v>
      </c>
      <c r="D638" s="84">
        <v>1645.8213953100001</v>
      </c>
      <c r="E638" s="84">
        <v>210.68890365999999</v>
      </c>
      <c r="F638" s="84">
        <v>210.68890365999999</v>
      </c>
    </row>
    <row r="639" spans="1:6" ht="12.75" customHeight="1" x14ac:dyDescent="0.2">
      <c r="A639" s="83" t="s">
        <v>186</v>
      </c>
      <c r="B639" s="83">
        <v>1</v>
      </c>
      <c r="C639" s="84">
        <v>1738.4581498099999</v>
      </c>
      <c r="D639" s="84">
        <v>1698.82717871</v>
      </c>
      <c r="E639" s="84">
        <v>217.47440932000001</v>
      </c>
      <c r="F639" s="84">
        <v>217.47440932000001</v>
      </c>
    </row>
    <row r="640" spans="1:6" ht="12.75" customHeight="1" x14ac:dyDescent="0.2">
      <c r="A640" s="83" t="s">
        <v>186</v>
      </c>
      <c r="B640" s="83">
        <v>2</v>
      </c>
      <c r="C640" s="84">
        <v>1796.9660234800001</v>
      </c>
      <c r="D640" s="84">
        <v>1767.5836261899999</v>
      </c>
      <c r="E640" s="84">
        <v>226.27622740999999</v>
      </c>
      <c r="F640" s="84">
        <v>226.27622740999999</v>
      </c>
    </row>
    <row r="641" spans="1:6" ht="12.75" customHeight="1" x14ac:dyDescent="0.2">
      <c r="A641" s="83" t="s">
        <v>186</v>
      </c>
      <c r="B641" s="83">
        <v>3</v>
      </c>
      <c r="C641" s="84">
        <v>1870.3025733300001</v>
      </c>
      <c r="D641" s="84">
        <v>1839.47455367</v>
      </c>
      <c r="E641" s="84">
        <v>235.47930421000001</v>
      </c>
      <c r="F641" s="84">
        <v>235.47930421000001</v>
      </c>
    </row>
    <row r="642" spans="1:6" ht="12.75" customHeight="1" x14ac:dyDescent="0.2">
      <c r="A642" s="83" t="s">
        <v>186</v>
      </c>
      <c r="B642" s="83">
        <v>4</v>
      </c>
      <c r="C642" s="84">
        <v>1869.7793650900001</v>
      </c>
      <c r="D642" s="84">
        <v>1831.0454744799999</v>
      </c>
      <c r="E642" s="84">
        <v>234.40026036</v>
      </c>
      <c r="F642" s="84">
        <v>234.40026036</v>
      </c>
    </row>
    <row r="643" spans="1:6" ht="12.75" customHeight="1" x14ac:dyDescent="0.2">
      <c r="A643" s="83" t="s">
        <v>186</v>
      </c>
      <c r="B643" s="83">
        <v>5</v>
      </c>
      <c r="C643" s="84">
        <v>1870.51306204</v>
      </c>
      <c r="D643" s="84">
        <v>1832.3893635699999</v>
      </c>
      <c r="E643" s="84">
        <v>234.57229756999999</v>
      </c>
      <c r="F643" s="84">
        <v>234.57229756999999</v>
      </c>
    </row>
    <row r="644" spans="1:6" ht="12.75" customHeight="1" x14ac:dyDescent="0.2">
      <c r="A644" s="83" t="s">
        <v>186</v>
      </c>
      <c r="B644" s="83">
        <v>6</v>
      </c>
      <c r="C644" s="84">
        <v>1877.94292163</v>
      </c>
      <c r="D644" s="84">
        <v>1838.63096051</v>
      </c>
      <c r="E644" s="84">
        <v>235.37131210000001</v>
      </c>
      <c r="F644" s="84">
        <v>235.37131210000001</v>
      </c>
    </row>
    <row r="645" spans="1:6" ht="12.75" customHeight="1" x14ac:dyDescent="0.2">
      <c r="A645" s="83" t="s">
        <v>186</v>
      </c>
      <c r="B645" s="83">
        <v>7</v>
      </c>
      <c r="C645" s="84">
        <v>1695.2959284799999</v>
      </c>
      <c r="D645" s="84">
        <v>1657.87390018</v>
      </c>
      <c r="E645" s="84">
        <v>212.23179832</v>
      </c>
      <c r="F645" s="84">
        <v>212.23179832</v>
      </c>
    </row>
    <row r="646" spans="1:6" ht="12.75" customHeight="1" x14ac:dyDescent="0.2">
      <c r="A646" s="83" t="s">
        <v>186</v>
      </c>
      <c r="B646" s="83">
        <v>8</v>
      </c>
      <c r="C646" s="84">
        <v>1697.36268501</v>
      </c>
      <c r="D646" s="84">
        <v>1668.8719771999999</v>
      </c>
      <c r="E646" s="84">
        <v>213.63971097999999</v>
      </c>
      <c r="F646" s="84">
        <v>213.63971097999999</v>
      </c>
    </row>
    <row r="647" spans="1:6" ht="12.75" customHeight="1" x14ac:dyDescent="0.2">
      <c r="A647" s="83" t="s">
        <v>186</v>
      </c>
      <c r="B647" s="83">
        <v>9</v>
      </c>
      <c r="C647" s="84">
        <v>1624.35011635</v>
      </c>
      <c r="D647" s="84">
        <v>1587.54150906</v>
      </c>
      <c r="E647" s="84">
        <v>203.22823668000001</v>
      </c>
      <c r="F647" s="84">
        <v>203.22823668000001</v>
      </c>
    </row>
    <row r="648" spans="1:6" ht="12.75" customHeight="1" x14ac:dyDescent="0.2">
      <c r="A648" s="83" t="s">
        <v>186</v>
      </c>
      <c r="B648" s="83">
        <v>10</v>
      </c>
      <c r="C648" s="84">
        <v>1572.1327440099999</v>
      </c>
      <c r="D648" s="84">
        <v>1535.86046822</v>
      </c>
      <c r="E648" s="84">
        <v>196.61231720000001</v>
      </c>
      <c r="F648" s="84">
        <v>196.61231720000001</v>
      </c>
    </row>
    <row r="649" spans="1:6" ht="12.75" customHeight="1" x14ac:dyDescent="0.2">
      <c r="A649" s="83" t="s">
        <v>186</v>
      </c>
      <c r="B649" s="83">
        <v>11</v>
      </c>
      <c r="C649" s="84">
        <v>1543.0977380500001</v>
      </c>
      <c r="D649" s="84">
        <v>1506.1232159599999</v>
      </c>
      <c r="E649" s="84">
        <v>192.80551951000001</v>
      </c>
      <c r="F649" s="84">
        <v>192.80551951000001</v>
      </c>
    </row>
    <row r="650" spans="1:6" ht="12.75" customHeight="1" x14ac:dyDescent="0.2">
      <c r="A650" s="83" t="s">
        <v>186</v>
      </c>
      <c r="B650" s="83">
        <v>12</v>
      </c>
      <c r="C650" s="84">
        <v>1525.84624276</v>
      </c>
      <c r="D650" s="84">
        <v>1489.506856</v>
      </c>
      <c r="E650" s="84">
        <v>190.67838549999999</v>
      </c>
      <c r="F650" s="84">
        <v>190.67838549999999</v>
      </c>
    </row>
    <row r="651" spans="1:6" ht="12.75" customHeight="1" x14ac:dyDescent="0.2">
      <c r="A651" s="83" t="s">
        <v>186</v>
      </c>
      <c r="B651" s="83">
        <v>13</v>
      </c>
      <c r="C651" s="84">
        <v>1510.6332317199999</v>
      </c>
      <c r="D651" s="84">
        <v>1474.7115286000001</v>
      </c>
      <c r="E651" s="84">
        <v>188.78436995999999</v>
      </c>
      <c r="F651" s="84">
        <v>188.78436995999999</v>
      </c>
    </row>
    <row r="652" spans="1:6" ht="12.75" customHeight="1" x14ac:dyDescent="0.2">
      <c r="A652" s="83" t="s">
        <v>186</v>
      </c>
      <c r="B652" s="83">
        <v>14</v>
      </c>
      <c r="C652" s="84">
        <v>1496.9251213499999</v>
      </c>
      <c r="D652" s="84">
        <v>1461.9782910500001</v>
      </c>
      <c r="E652" s="84">
        <v>187.15433168999999</v>
      </c>
      <c r="F652" s="84">
        <v>187.15433168999999</v>
      </c>
    </row>
    <row r="653" spans="1:6" ht="12.75" customHeight="1" x14ac:dyDescent="0.2">
      <c r="A653" s="83" t="s">
        <v>186</v>
      </c>
      <c r="B653" s="83">
        <v>15</v>
      </c>
      <c r="C653" s="84">
        <v>1497.7019818000001</v>
      </c>
      <c r="D653" s="84">
        <v>1462.7262723199999</v>
      </c>
      <c r="E653" s="84">
        <v>187.25008409</v>
      </c>
      <c r="F653" s="84">
        <v>187.25008409</v>
      </c>
    </row>
    <row r="654" spans="1:6" ht="12.75" customHeight="1" x14ac:dyDescent="0.2">
      <c r="A654" s="83" t="s">
        <v>186</v>
      </c>
      <c r="B654" s="83">
        <v>16</v>
      </c>
      <c r="C654" s="84">
        <v>1506.27793847</v>
      </c>
      <c r="D654" s="84">
        <v>1469.6903855099999</v>
      </c>
      <c r="E654" s="84">
        <v>188.14159114</v>
      </c>
      <c r="F654" s="84">
        <v>188.14159114</v>
      </c>
    </row>
    <row r="655" spans="1:6" ht="12.75" customHeight="1" x14ac:dyDescent="0.2">
      <c r="A655" s="83" t="s">
        <v>186</v>
      </c>
      <c r="B655" s="83">
        <v>17</v>
      </c>
      <c r="C655" s="84">
        <v>1504.4663816899999</v>
      </c>
      <c r="D655" s="84">
        <v>1467.8680021299999</v>
      </c>
      <c r="E655" s="84">
        <v>187.90829975</v>
      </c>
      <c r="F655" s="84">
        <v>187.90829975</v>
      </c>
    </row>
    <row r="656" spans="1:6" ht="12.75" customHeight="1" x14ac:dyDescent="0.2">
      <c r="A656" s="83" t="s">
        <v>186</v>
      </c>
      <c r="B656" s="83">
        <v>18</v>
      </c>
      <c r="C656" s="84">
        <v>1495.5962551499999</v>
      </c>
      <c r="D656" s="84">
        <v>1457.4530536699999</v>
      </c>
      <c r="E656" s="84">
        <v>186.57503596000001</v>
      </c>
      <c r="F656" s="84">
        <v>186.57503596000001</v>
      </c>
    </row>
    <row r="657" spans="1:6" ht="12.75" customHeight="1" x14ac:dyDescent="0.2">
      <c r="A657" s="83" t="s">
        <v>186</v>
      </c>
      <c r="B657" s="83">
        <v>19</v>
      </c>
      <c r="C657" s="84">
        <v>1488.0901696000001</v>
      </c>
      <c r="D657" s="84">
        <v>1452.1521294300001</v>
      </c>
      <c r="E657" s="84">
        <v>185.89644111000001</v>
      </c>
      <c r="F657" s="84">
        <v>185.89644111000001</v>
      </c>
    </row>
    <row r="658" spans="1:6" ht="12.75" customHeight="1" x14ac:dyDescent="0.2">
      <c r="A658" s="83" t="s">
        <v>186</v>
      </c>
      <c r="B658" s="83">
        <v>20</v>
      </c>
      <c r="C658" s="84">
        <v>1525.4643571399999</v>
      </c>
      <c r="D658" s="84">
        <v>1486.7958881300001</v>
      </c>
      <c r="E658" s="84">
        <v>190.33134247000001</v>
      </c>
      <c r="F658" s="84">
        <v>190.33134247000001</v>
      </c>
    </row>
    <row r="659" spans="1:6" ht="12.75" customHeight="1" x14ac:dyDescent="0.2">
      <c r="A659" s="83" t="s">
        <v>186</v>
      </c>
      <c r="B659" s="83">
        <v>21</v>
      </c>
      <c r="C659" s="84">
        <v>1542.23090925</v>
      </c>
      <c r="D659" s="84">
        <v>1512.9733858500001</v>
      </c>
      <c r="E659" s="84">
        <v>193.68244017000001</v>
      </c>
      <c r="F659" s="84">
        <v>193.68244017000001</v>
      </c>
    </row>
    <row r="660" spans="1:6" ht="12.75" customHeight="1" x14ac:dyDescent="0.2">
      <c r="A660" s="83" t="s">
        <v>186</v>
      </c>
      <c r="B660" s="83">
        <v>22</v>
      </c>
      <c r="C660" s="84">
        <v>1525.93007053</v>
      </c>
      <c r="D660" s="84">
        <v>1486.7589746799999</v>
      </c>
      <c r="E660" s="84">
        <v>190.32661701000001</v>
      </c>
      <c r="F660" s="84">
        <v>190.32661701000001</v>
      </c>
    </row>
    <row r="661" spans="1:6" ht="12.75" customHeight="1" x14ac:dyDescent="0.2">
      <c r="A661" s="83" t="s">
        <v>186</v>
      </c>
      <c r="B661" s="83">
        <v>23</v>
      </c>
      <c r="C661" s="84">
        <v>1593.60466692</v>
      </c>
      <c r="D661" s="84">
        <v>1554.2041565699999</v>
      </c>
      <c r="E661" s="84">
        <v>198.96057418000001</v>
      </c>
      <c r="F661" s="84">
        <v>198.96057418000001</v>
      </c>
    </row>
    <row r="662" spans="1:6" ht="12.75" customHeight="1" x14ac:dyDescent="0.2">
      <c r="A662" s="83" t="s">
        <v>186</v>
      </c>
      <c r="B662" s="83">
        <v>24</v>
      </c>
      <c r="C662" s="84">
        <v>1683.42451054</v>
      </c>
      <c r="D662" s="84">
        <v>1645.9634935700001</v>
      </c>
      <c r="E662" s="84">
        <v>210.70709428999999</v>
      </c>
      <c r="F662" s="84">
        <v>210.70709428999999</v>
      </c>
    </row>
    <row r="663" spans="1:6" ht="12.75" customHeight="1" x14ac:dyDescent="0.2">
      <c r="A663" s="83" t="s">
        <v>187</v>
      </c>
      <c r="B663" s="83">
        <v>1</v>
      </c>
      <c r="C663" s="84">
        <v>1764.35901663</v>
      </c>
      <c r="D663" s="84">
        <v>1734.74598128</v>
      </c>
      <c r="E663" s="84">
        <v>222.07253470000001</v>
      </c>
      <c r="F663" s="84">
        <v>222.07253470000001</v>
      </c>
    </row>
    <row r="664" spans="1:6" ht="12.75" customHeight="1" x14ac:dyDescent="0.2">
      <c r="A664" s="83" t="s">
        <v>187</v>
      </c>
      <c r="B664" s="83">
        <v>2</v>
      </c>
      <c r="C664" s="84">
        <v>1842.9531267299999</v>
      </c>
      <c r="D664" s="84">
        <v>1806.0262838799999</v>
      </c>
      <c r="E664" s="84">
        <v>231.19744270000001</v>
      </c>
      <c r="F664" s="84">
        <v>231.19744270000001</v>
      </c>
    </row>
    <row r="665" spans="1:6" ht="12.75" customHeight="1" x14ac:dyDescent="0.2">
      <c r="A665" s="83" t="s">
        <v>187</v>
      </c>
      <c r="B665" s="83">
        <v>3</v>
      </c>
      <c r="C665" s="84">
        <v>1881.8027153600001</v>
      </c>
      <c r="D665" s="84">
        <v>1848.6025703</v>
      </c>
      <c r="E665" s="84">
        <v>236.64782213999999</v>
      </c>
      <c r="F665" s="84">
        <v>236.64782213999999</v>
      </c>
    </row>
    <row r="666" spans="1:6" ht="12.75" customHeight="1" x14ac:dyDescent="0.2">
      <c r="A666" s="83" t="s">
        <v>187</v>
      </c>
      <c r="B666" s="83">
        <v>4</v>
      </c>
      <c r="C666" s="84">
        <v>1921.1545692699999</v>
      </c>
      <c r="D666" s="84">
        <v>1882.62255798</v>
      </c>
      <c r="E666" s="84">
        <v>241.00287180000001</v>
      </c>
      <c r="F666" s="84">
        <v>241.00287180000001</v>
      </c>
    </row>
    <row r="667" spans="1:6" ht="12.75" customHeight="1" x14ac:dyDescent="0.2">
      <c r="A667" s="83" t="s">
        <v>187</v>
      </c>
      <c r="B667" s="83">
        <v>5</v>
      </c>
      <c r="C667" s="84">
        <v>1902.84825013</v>
      </c>
      <c r="D667" s="84">
        <v>1864.3298540999999</v>
      </c>
      <c r="E667" s="84">
        <v>238.66114157000001</v>
      </c>
      <c r="F667" s="84">
        <v>238.66114157000001</v>
      </c>
    </row>
    <row r="668" spans="1:6" ht="12.75" customHeight="1" x14ac:dyDescent="0.2">
      <c r="A668" s="83" t="s">
        <v>187</v>
      </c>
      <c r="B668" s="83">
        <v>6</v>
      </c>
      <c r="C668" s="84">
        <v>1914.0858493999999</v>
      </c>
      <c r="D668" s="84">
        <v>1875.39623377</v>
      </c>
      <c r="E668" s="84">
        <v>240.07779796</v>
      </c>
      <c r="F668" s="84">
        <v>240.07779796</v>
      </c>
    </row>
    <row r="669" spans="1:6" ht="12.75" customHeight="1" x14ac:dyDescent="0.2">
      <c r="A669" s="83" t="s">
        <v>187</v>
      </c>
      <c r="B669" s="83">
        <v>7</v>
      </c>
      <c r="C669" s="84">
        <v>1880.68969216</v>
      </c>
      <c r="D669" s="84">
        <v>1841.76980994</v>
      </c>
      <c r="E669" s="84">
        <v>235.77313014999999</v>
      </c>
      <c r="F669" s="84">
        <v>235.77313014999999</v>
      </c>
    </row>
    <row r="670" spans="1:6" ht="12.75" customHeight="1" x14ac:dyDescent="0.2">
      <c r="A670" s="83" t="s">
        <v>187</v>
      </c>
      <c r="B670" s="83">
        <v>8</v>
      </c>
      <c r="C670" s="84">
        <v>1751.8545565100001</v>
      </c>
      <c r="D670" s="84">
        <v>1713.86059611</v>
      </c>
      <c r="E670" s="84">
        <v>219.39890381999999</v>
      </c>
      <c r="F670" s="84">
        <v>219.39890381999999</v>
      </c>
    </row>
    <row r="671" spans="1:6" ht="12.75" customHeight="1" x14ac:dyDescent="0.2">
      <c r="A671" s="83" t="s">
        <v>187</v>
      </c>
      <c r="B671" s="83">
        <v>9</v>
      </c>
      <c r="C671" s="84">
        <v>1725.9506884899999</v>
      </c>
      <c r="D671" s="84">
        <v>1688.3731543599999</v>
      </c>
      <c r="E671" s="84">
        <v>216.13614325</v>
      </c>
      <c r="F671" s="84">
        <v>216.13614325</v>
      </c>
    </row>
    <row r="672" spans="1:6" ht="12.75" customHeight="1" x14ac:dyDescent="0.2">
      <c r="A672" s="83" t="s">
        <v>187</v>
      </c>
      <c r="B672" s="83">
        <v>10</v>
      </c>
      <c r="C672" s="84">
        <v>1643.1825108800001</v>
      </c>
      <c r="D672" s="84">
        <v>1605.3786205900001</v>
      </c>
      <c r="E672" s="84">
        <v>205.51164452</v>
      </c>
      <c r="F672" s="84">
        <v>205.51164452</v>
      </c>
    </row>
    <row r="673" spans="1:6" ht="12.75" customHeight="1" x14ac:dyDescent="0.2">
      <c r="A673" s="83" t="s">
        <v>187</v>
      </c>
      <c r="B673" s="83">
        <v>11</v>
      </c>
      <c r="C673" s="84">
        <v>1584.98049625</v>
      </c>
      <c r="D673" s="84">
        <v>1546.13219359</v>
      </c>
      <c r="E673" s="84">
        <v>197.92724636</v>
      </c>
      <c r="F673" s="84">
        <v>197.92724636</v>
      </c>
    </row>
    <row r="674" spans="1:6" ht="12.75" customHeight="1" x14ac:dyDescent="0.2">
      <c r="A674" s="83" t="s">
        <v>187</v>
      </c>
      <c r="B674" s="83">
        <v>12</v>
      </c>
      <c r="C674" s="84">
        <v>1552.0353308199999</v>
      </c>
      <c r="D674" s="84">
        <v>1513.1678196600001</v>
      </c>
      <c r="E674" s="84">
        <v>193.70733050999999</v>
      </c>
      <c r="F674" s="84">
        <v>193.70733050999999</v>
      </c>
    </row>
    <row r="675" spans="1:6" ht="12.75" customHeight="1" x14ac:dyDescent="0.2">
      <c r="A675" s="83" t="s">
        <v>187</v>
      </c>
      <c r="B675" s="83">
        <v>13</v>
      </c>
      <c r="C675" s="84">
        <v>1547.6642722399999</v>
      </c>
      <c r="D675" s="84">
        <v>1508.6963642999999</v>
      </c>
      <c r="E675" s="84">
        <v>193.13491965</v>
      </c>
      <c r="F675" s="84">
        <v>193.13491965</v>
      </c>
    </row>
    <row r="676" spans="1:6" ht="12.75" customHeight="1" x14ac:dyDescent="0.2">
      <c r="A676" s="83" t="s">
        <v>187</v>
      </c>
      <c r="B676" s="83">
        <v>14</v>
      </c>
      <c r="C676" s="84">
        <v>1544.68184939</v>
      </c>
      <c r="D676" s="84">
        <v>1506.29599252</v>
      </c>
      <c r="E676" s="84">
        <v>192.82763740999999</v>
      </c>
      <c r="F676" s="84">
        <v>192.82763740999999</v>
      </c>
    </row>
    <row r="677" spans="1:6" ht="12.75" customHeight="1" x14ac:dyDescent="0.2">
      <c r="A677" s="83" t="s">
        <v>187</v>
      </c>
      <c r="B677" s="83">
        <v>15</v>
      </c>
      <c r="C677" s="84">
        <v>1551.81042497</v>
      </c>
      <c r="D677" s="84">
        <v>1514.21798502</v>
      </c>
      <c r="E677" s="84">
        <v>193.84176683999999</v>
      </c>
      <c r="F677" s="84">
        <v>193.84176683999999</v>
      </c>
    </row>
    <row r="678" spans="1:6" ht="12.75" customHeight="1" x14ac:dyDescent="0.2">
      <c r="A678" s="83" t="s">
        <v>187</v>
      </c>
      <c r="B678" s="83">
        <v>16</v>
      </c>
      <c r="C678" s="84">
        <v>1556.05787205</v>
      </c>
      <c r="D678" s="84">
        <v>1517.1589943500001</v>
      </c>
      <c r="E678" s="84">
        <v>194.21825849999999</v>
      </c>
      <c r="F678" s="84">
        <v>194.21825849999999</v>
      </c>
    </row>
    <row r="679" spans="1:6" ht="12.75" customHeight="1" x14ac:dyDescent="0.2">
      <c r="A679" s="83" t="s">
        <v>187</v>
      </c>
      <c r="B679" s="83">
        <v>17</v>
      </c>
      <c r="C679" s="84">
        <v>1562.4068593</v>
      </c>
      <c r="D679" s="84">
        <v>1520.4780612100001</v>
      </c>
      <c r="E679" s="84">
        <v>194.64314698000001</v>
      </c>
      <c r="F679" s="84">
        <v>194.64314698000001</v>
      </c>
    </row>
    <row r="680" spans="1:6" ht="12.75" customHeight="1" x14ac:dyDescent="0.2">
      <c r="A680" s="83" t="s">
        <v>187</v>
      </c>
      <c r="B680" s="83">
        <v>18</v>
      </c>
      <c r="C680" s="84">
        <v>1554.72705911</v>
      </c>
      <c r="D680" s="84">
        <v>1513.0959219900001</v>
      </c>
      <c r="E680" s="84">
        <v>193.69812657</v>
      </c>
      <c r="F680" s="84">
        <v>193.69812657</v>
      </c>
    </row>
    <row r="681" spans="1:6" ht="12.75" customHeight="1" x14ac:dyDescent="0.2">
      <c r="A681" s="83" t="s">
        <v>187</v>
      </c>
      <c r="B681" s="83">
        <v>19</v>
      </c>
      <c r="C681" s="84">
        <v>1543.04235956</v>
      </c>
      <c r="D681" s="84">
        <v>1502.6532619</v>
      </c>
      <c r="E681" s="84">
        <v>192.36131528999999</v>
      </c>
      <c r="F681" s="84">
        <v>192.36131528999999</v>
      </c>
    </row>
    <row r="682" spans="1:6" ht="12.75" customHeight="1" x14ac:dyDescent="0.2">
      <c r="A682" s="83" t="s">
        <v>187</v>
      </c>
      <c r="B682" s="83">
        <v>20</v>
      </c>
      <c r="C682" s="84">
        <v>1568.57521053</v>
      </c>
      <c r="D682" s="84">
        <v>1526.28814397</v>
      </c>
      <c r="E682" s="84">
        <v>195.38692147</v>
      </c>
      <c r="F682" s="84">
        <v>195.38692147</v>
      </c>
    </row>
    <row r="683" spans="1:6" ht="12.75" customHeight="1" x14ac:dyDescent="0.2">
      <c r="A683" s="83" t="s">
        <v>187</v>
      </c>
      <c r="B683" s="83">
        <v>21</v>
      </c>
      <c r="C683" s="84">
        <v>1571.88328196</v>
      </c>
      <c r="D683" s="84">
        <v>1531.9571481200001</v>
      </c>
      <c r="E683" s="84">
        <v>196.11263586000001</v>
      </c>
      <c r="F683" s="84">
        <v>196.11263586000001</v>
      </c>
    </row>
    <row r="684" spans="1:6" ht="12.75" customHeight="1" x14ac:dyDescent="0.2">
      <c r="A684" s="83" t="s">
        <v>187</v>
      </c>
      <c r="B684" s="83">
        <v>22</v>
      </c>
      <c r="C684" s="84">
        <v>1556.4675495399999</v>
      </c>
      <c r="D684" s="84">
        <v>1515.31138895</v>
      </c>
      <c r="E684" s="84">
        <v>193.98173833000001</v>
      </c>
      <c r="F684" s="84">
        <v>193.98173833000001</v>
      </c>
    </row>
    <row r="685" spans="1:6" ht="12.75" customHeight="1" x14ac:dyDescent="0.2">
      <c r="A685" s="83" t="s">
        <v>187</v>
      </c>
      <c r="B685" s="83">
        <v>23</v>
      </c>
      <c r="C685" s="84">
        <v>1606.3715569999999</v>
      </c>
      <c r="D685" s="84">
        <v>1565.4043565500001</v>
      </c>
      <c r="E685" s="84">
        <v>200.3943615</v>
      </c>
      <c r="F685" s="84">
        <v>200.3943615</v>
      </c>
    </row>
    <row r="686" spans="1:6" ht="12.75" customHeight="1" x14ac:dyDescent="0.2">
      <c r="A686" s="83" t="s">
        <v>187</v>
      </c>
      <c r="B686" s="83">
        <v>24</v>
      </c>
      <c r="C686" s="84">
        <v>1706.4164330399999</v>
      </c>
      <c r="D686" s="84">
        <v>1665.47186319</v>
      </c>
      <c r="E686" s="84">
        <v>213.20444728999999</v>
      </c>
      <c r="F686" s="84">
        <v>213.20444728999999</v>
      </c>
    </row>
    <row r="687" spans="1:6" ht="12.75" customHeight="1" x14ac:dyDescent="0.2">
      <c r="A687" s="83" t="s">
        <v>188</v>
      </c>
      <c r="B687" s="83">
        <v>1</v>
      </c>
      <c r="C687" s="84">
        <v>1784.3966632199999</v>
      </c>
      <c r="D687" s="84">
        <v>1742.6754315000001</v>
      </c>
      <c r="E687" s="84">
        <v>223.08761883</v>
      </c>
      <c r="F687" s="84">
        <v>223.08761883</v>
      </c>
    </row>
    <row r="688" spans="1:6" ht="12.75" customHeight="1" x14ac:dyDescent="0.2">
      <c r="A688" s="83" t="s">
        <v>188</v>
      </c>
      <c r="B688" s="83">
        <v>2</v>
      </c>
      <c r="C688" s="84">
        <v>1859.2078896400001</v>
      </c>
      <c r="D688" s="84">
        <v>1830.6231612300001</v>
      </c>
      <c r="E688" s="84">
        <v>234.34619817000001</v>
      </c>
      <c r="F688" s="84">
        <v>234.34619817000001</v>
      </c>
    </row>
    <row r="689" spans="1:6" ht="12.75" customHeight="1" x14ac:dyDescent="0.2">
      <c r="A689" s="83" t="s">
        <v>188</v>
      </c>
      <c r="B689" s="83">
        <v>3</v>
      </c>
      <c r="C689" s="84">
        <v>1888.2916535300001</v>
      </c>
      <c r="D689" s="84">
        <v>1849.3638825800001</v>
      </c>
      <c r="E689" s="84">
        <v>236.74528111000001</v>
      </c>
      <c r="F689" s="84">
        <v>236.74528111000001</v>
      </c>
    </row>
    <row r="690" spans="1:6" ht="12.75" customHeight="1" x14ac:dyDescent="0.2">
      <c r="A690" s="83" t="s">
        <v>188</v>
      </c>
      <c r="B690" s="83">
        <v>4</v>
      </c>
      <c r="C690" s="84">
        <v>1892.5892655099999</v>
      </c>
      <c r="D690" s="84">
        <v>1853.373032</v>
      </c>
      <c r="E690" s="84">
        <v>237.25851012000001</v>
      </c>
      <c r="F690" s="84">
        <v>237.25851012000001</v>
      </c>
    </row>
    <row r="691" spans="1:6" ht="12.75" customHeight="1" x14ac:dyDescent="0.2">
      <c r="A691" s="83" t="s">
        <v>188</v>
      </c>
      <c r="B691" s="83">
        <v>5</v>
      </c>
      <c r="C691" s="84">
        <v>1896.65666437</v>
      </c>
      <c r="D691" s="84">
        <v>1858.7446071899999</v>
      </c>
      <c r="E691" s="84">
        <v>237.94614931000001</v>
      </c>
      <c r="F691" s="84">
        <v>237.94614931000001</v>
      </c>
    </row>
    <row r="692" spans="1:6" ht="12.75" customHeight="1" x14ac:dyDescent="0.2">
      <c r="A692" s="83" t="s">
        <v>188</v>
      </c>
      <c r="B692" s="83">
        <v>6</v>
      </c>
      <c r="C692" s="84">
        <v>1910.1162143199999</v>
      </c>
      <c r="D692" s="84">
        <v>1872.7175464500001</v>
      </c>
      <c r="E692" s="84">
        <v>239.7348873</v>
      </c>
      <c r="F692" s="84">
        <v>239.7348873</v>
      </c>
    </row>
    <row r="693" spans="1:6" ht="12.75" customHeight="1" x14ac:dyDescent="0.2">
      <c r="A693" s="83" t="s">
        <v>188</v>
      </c>
      <c r="B693" s="83">
        <v>7</v>
      </c>
      <c r="C693" s="84">
        <v>1908.8432194</v>
      </c>
      <c r="D693" s="84">
        <v>1871.7767682900001</v>
      </c>
      <c r="E693" s="84">
        <v>239.61445411</v>
      </c>
      <c r="F693" s="84">
        <v>239.61445411</v>
      </c>
    </row>
    <row r="694" spans="1:6" ht="12.75" customHeight="1" x14ac:dyDescent="0.2">
      <c r="A694" s="83" t="s">
        <v>188</v>
      </c>
      <c r="B694" s="83">
        <v>8</v>
      </c>
      <c r="C694" s="84">
        <v>1885.3830945699999</v>
      </c>
      <c r="D694" s="84">
        <v>1847.4067653899999</v>
      </c>
      <c r="E694" s="84">
        <v>236.49474185</v>
      </c>
      <c r="F694" s="84">
        <v>236.49474185</v>
      </c>
    </row>
    <row r="695" spans="1:6" ht="12.75" customHeight="1" x14ac:dyDescent="0.2">
      <c r="A695" s="83" t="s">
        <v>188</v>
      </c>
      <c r="B695" s="83">
        <v>9</v>
      </c>
      <c r="C695" s="84">
        <v>1747.7473603399999</v>
      </c>
      <c r="D695" s="84">
        <v>1710.65114113</v>
      </c>
      <c r="E695" s="84">
        <v>218.98804723999999</v>
      </c>
      <c r="F695" s="84">
        <v>218.98804723999999</v>
      </c>
    </row>
    <row r="696" spans="1:6" ht="12.75" customHeight="1" x14ac:dyDescent="0.2">
      <c r="A696" s="83" t="s">
        <v>188</v>
      </c>
      <c r="B696" s="83">
        <v>10</v>
      </c>
      <c r="C696" s="84">
        <v>1657.9277511099999</v>
      </c>
      <c r="D696" s="84">
        <v>1620.61628271</v>
      </c>
      <c r="E696" s="84">
        <v>207.46228529000001</v>
      </c>
      <c r="F696" s="84">
        <v>207.46228529000001</v>
      </c>
    </row>
    <row r="697" spans="1:6" ht="12.75" customHeight="1" x14ac:dyDescent="0.2">
      <c r="A697" s="83" t="s">
        <v>188</v>
      </c>
      <c r="B697" s="83">
        <v>11</v>
      </c>
      <c r="C697" s="84">
        <v>1587.1096623000001</v>
      </c>
      <c r="D697" s="84">
        <v>1550.33924957</v>
      </c>
      <c r="E697" s="84">
        <v>198.46581028</v>
      </c>
      <c r="F697" s="84">
        <v>198.46581028</v>
      </c>
    </row>
    <row r="698" spans="1:6" ht="12.75" customHeight="1" x14ac:dyDescent="0.2">
      <c r="A698" s="83" t="s">
        <v>188</v>
      </c>
      <c r="B698" s="83">
        <v>12</v>
      </c>
      <c r="C698" s="84">
        <v>1538.66281273</v>
      </c>
      <c r="D698" s="84">
        <v>1502.5827545</v>
      </c>
      <c r="E698" s="84">
        <v>192.35228932000001</v>
      </c>
      <c r="F698" s="84">
        <v>192.35228932000001</v>
      </c>
    </row>
    <row r="699" spans="1:6" ht="12.75" customHeight="1" x14ac:dyDescent="0.2">
      <c r="A699" s="83" t="s">
        <v>188</v>
      </c>
      <c r="B699" s="83">
        <v>13</v>
      </c>
      <c r="C699" s="84">
        <v>1532.49691871</v>
      </c>
      <c r="D699" s="84">
        <v>1499.1372418399999</v>
      </c>
      <c r="E699" s="84">
        <v>191.91121394999999</v>
      </c>
      <c r="F699" s="84">
        <v>191.91121394999999</v>
      </c>
    </row>
    <row r="700" spans="1:6" ht="12.75" customHeight="1" x14ac:dyDescent="0.2">
      <c r="A700" s="83" t="s">
        <v>188</v>
      </c>
      <c r="B700" s="83">
        <v>14</v>
      </c>
      <c r="C700" s="84">
        <v>1532.9362599999999</v>
      </c>
      <c r="D700" s="84">
        <v>1496.7848866100001</v>
      </c>
      <c r="E700" s="84">
        <v>191.61007850999999</v>
      </c>
      <c r="F700" s="84">
        <v>191.61007850999999</v>
      </c>
    </row>
    <row r="701" spans="1:6" ht="12.75" customHeight="1" x14ac:dyDescent="0.2">
      <c r="A701" s="83" t="s">
        <v>188</v>
      </c>
      <c r="B701" s="83">
        <v>15</v>
      </c>
      <c r="C701" s="84">
        <v>1546.0108264600001</v>
      </c>
      <c r="D701" s="84">
        <v>1512.82923198</v>
      </c>
      <c r="E701" s="84">
        <v>193.66398638999999</v>
      </c>
      <c r="F701" s="84">
        <v>193.66398638999999</v>
      </c>
    </row>
    <row r="702" spans="1:6" ht="12.75" customHeight="1" x14ac:dyDescent="0.2">
      <c r="A702" s="83" t="s">
        <v>188</v>
      </c>
      <c r="B702" s="83">
        <v>16</v>
      </c>
      <c r="C702" s="84">
        <v>1549.45547771</v>
      </c>
      <c r="D702" s="84">
        <v>1513.76870435</v>
      </c>
      <c r="E702" s="84">
        <v>193.78425242</v>
      </c>
      <c r="F702" s="84">
        <v>193.78425242</v>
      </c>
    </row>
    <row r="703" spans="1:6" ht="12.75" customHeight="1" x14ac:dyDescent="0.2">
      <c r="A703" s="83" t="s">
        <v>188</v>
      </c>
      <c r="B703" s="83">
        <v>17</v>
      </c>
      <c r="C703" s="84">
        <v>1541.16509086</v>
      </c>
      <c r="D703" s="84">
        <v>1504.712732</v>
      </c>
      <c r="E703" s="84">
        <v>192.62495720000001</v>
      </c>
      <c r="F703" s="84">
        <v>192.62495720000001</v>
      </c>
    </row>
    <row r="704" spans="1:6" ht="12.75" customHeight="1" x14ac:dyDescent="0.2">
      <c r="A704" s="83" t="s">
        <v>188</v>
      </c>
      <c r="B704" s="83">
        <v>18</v>
      </c>
      <c r="C704" s="84">
        <v>1528.08284611</v>
      </c>
      <c r="D704" s="84">
        <v>1492.0930244900001</v>
      </c>
      <c r="E704" s="84">
        <v>191.00945240999999</v>
      </c>
      <c r="F704" s="84">
        <v>191.00945240999999</v>
      </c>
    </row>
    <row r="705" spans="1:6" ht="12.75" customHeight="1" x14ac:dyDescent="0.2">
      <c r="A705" s="83" t="s">
        <v>188</v>
      </c>
      <c r="B705" s="83">
        <v>19</v>
      </c>
      <c r="C705" s="84">
        <v>1508.3519758899999</v>
      </c>
      <c r="D705" s="84">
        <v>1472.8480989100001</v>
      </c>
      <c r="E705" s="84">
        <v>188.54582404999999</v>
      </c>
      <c r="F705" s="84">
        <v>188.54582404999999</v>
      </c>
    </row>
    <row r="706" spans="1:6" ht="12.75" customHeight="1" x14ac:dyDescent="0.2">
      <c r="A706" s="83" t="s">
        <v>188</v>
      </c>
      <c r="B706" s="83">
        <v>20</v>
      </c>
      <c r="C706" s="84">
        <v>1525.5404943999999</v>
      </c>
      <c r="D706" s="84">
        <v>1489.94599586</v>
      </c>
      <c r="E706" s="84">
        <v>190.73460173999999</v>
      </c>
      <c r="F706" s="84">
        <v>190.73460173999999</v>
      </c>
    </row>
    <row r="707" spans="1:6" ht="12.75" customHeight="1" x14ac:dyDescent="0.2">
      <c r="A707" s="83" t="s">
        <v>188</v>
      </c>
      <c r="B707" s="83">
        <v>21</v>
      </c>
      <c r="C707" s="84">
        <v>1537.2960187599999</v>
      </c>
      <c r="D707" s="84">
        <v>1501.7969633</v>
      </c>
      <c r="E707" s="84">
        <v>192.2516967</v>
      </c>
      <c r="F707" s="84">
        <v>192.2516967</v>
      </c>
    </row>
    <row r="708" spans="1:6" ht="12.75" customHeight="1" x14ac:dyDescent="0.2">
      <c r="A708" s="83" t="s">
        <v>188</v>
      </c>
      <c r="B708" s="83">
        <v>22</v>
      </c>
      <c r="C708" s="84">
        <v>1510.55672794</v>
      </c>
      <c r="D708" s="84">
        <v>1474.14632345</v>
      </c>
      <c r="E708" s="84">
        <v>188.71201553</v>
      </c>
      <c r="F708" s="84">
        <v>188.71201553</v>
      </c>
    </row>
    <row r="709" spans="1:6" ht="12.75" customHeight="1" x14ac:dyDescent="0.2">
      <c r="A709" s="83" t="s">
        <v>188</v>
      </c>
      <c r="B709" s="83">
        <v>23</v>
      </c>
      <c r="C709" s="84">
        <v>1576.28536833</v>
      </c>
      <c r="D709" s="84">
        <v>1540.0636555399999</v>
      </c>
      <c r="E709" s="84">
        <v>197.15038586</v>
      </c>
      <c r="F709" s="84">
        <v>197.15038586</v>
      </c>
    </row>
    <row r="710" spans="1:6" ht="12.75" customHeight="1" x14ac:dyDescent="0.2">
      <c r="A710" s="83" t="s">
        <v>188</v>
      </c>
      <c r="B710" s="83">
        <v>24</v>
      </c>
      <c r="C710" s="84">
        <v>1685.41430124</v>
      </c>
      <c r="D710" s="84">
        <v>1648.8783696600001</v>
      </c>
      <c r="E710" s="84">
        <v>211.08024051999999</v>
      </c>
      <c r="F710" s="84">
        <v>211.08024051999999</v>
      </c>
    </row>
    <row r="711" spans="1:6" ht="12.75" customHeight="1" x14ac:dyDescent="0.2">
      <c r="A711" s="83" t="s">
        <v>189</v>
      </c>
      <c r="B711" s="83">
        <v>1</v>
      </c>
      <c r="C711" s="84">
        <v>1876.85778734</v>
      </c>
      <c r="D711" s="84">
        <v>1838.8664278900001</v>
      </c>
      <c r="E711" s="84">
        <v>235.40145533</v>
      </c>
      <c r="F711" s="84">
        <v>235.40145533</v>
      </c>
    </row>
    <row r="712" spans="1:6" ht="12.75" customHeight="1" x14ac:dyDescent="0.2">
      <c r="A712" s="83" t="s">
        <v>189</v>
      </c>
      <c r="B712" s="83">
        <v>2</v>
      </c>
      <c r="C712" s="84">
        <v>1999.3859989499999</v>
      </c>
      <c r="D712" s="84">
        <v>1961.90722067</v>
      </c>
      <c r="E712" s="84">
        <v>251.15245347000001</v>
      </c>
      <c r="F712" s="84">
        <v>251.15245347000001</v>
      </c>
    </row>
    <row r="713" spans="1:6" ht="12.75" customHeight="1" x14ac:dyDescent="0.2">
      <c r="A713" s="83" t="s">
        <v>189</v>
      </c>
      <c r="B713" s="83">
        <v>3</v>
      </c>
      <c r="C713" s="84">
        <v>2045.345675</v>
      </c>
      <c r="D713" s="84">
        <v>2007.7276985799999</v>
      </c>
      <c r="E713" s="84">
        <v>257.01813627000001</v>
      </c>
      <c r="F713" s="84">
        <v>257.01813627000001</v>
      </c>
    </row>
    <row r="714" spans="1:6" ht="12.75" customHeight="1" x14ac:dyDescent="0.2">
      <c r="A714" s="83" t="s">
        <v>189</v>
      </c>
      <c r="B714" s="83">
        <v>4</v>
      </c>
      <c r="C714" s="84">
        <v>2091.2180123200001</v>
      </c>
      <c r="D714" s="84">
        <v>2052.7716532600002</v>
      </c>
      <c r="E714" s="84">
        <v>262.78441289</v>
      </c>
      <c r="F714" s="84">
        <v>262.78441289</v>
      </c>
    </row>
    <row r="715" spans="1:6" ht="12.75" customHeight="1" x14ac:dyDescent="0.2">
      <c r="A715" s="83" t="s">
        <v>189</v>
      </c>
      <c r="B715" s="83">
        <v>5</v>
      </c>
      <c r="C715" s="84">
        <v>2091.23909439</v>
      </c>
      <c r="D715" s="84">
        <v>2053.0169677499998</v>
      </c>
      <c r="E715" s="84">
        <v>262.81581669000002</v>
      </c>
      <c r="F715" s="84">
        <v>262.81581669000002</v>
      </c>
    </row>
    <row r="716" spans="1:6" ht="12.75" customHeight="1" x14ac:dyDescent="0.2">
      <c r="A716" s="83" t="s">
        <v>189</v>
      </c>
      <c r="B716" s="83">
        <v>6</v>
      </c>
      <c r="C716" s="84">
        <v>2073.56462444</v>
      </c>
      <c r="D716" s="84">
        <v>2035.3978165799999</v>
      </c>
      <c r="E716" s="84">
        <v>260.56031092000001</v>
      </c>
      <c r="F716" s="84">
        <v>260.56031092000001</v>
      </c>
    </row>
    <row r="717" spans="1:6" ht="12.75" customHeight="1" x14ac:dyDescent="0.2">
      <c r="A717" s="83" t="s">
        <v>189</v>
      </c>
      <c r="B717" s="83">
        <v>7</v>
      </c>
      <c r="C717" s="84">
        <v>2020.07489491</v>
      </c>
      <c r="D717" s="84">
        <v>1979.9480889500001</v>
      </c>
      <c r="E717" s="84">
        <v>253.46194510999999</v>
      </c>
      <c r="F717" s="84">
        <v>253.46194510999999</v>
      </c>
    </row>
    <row r="718" spans="1:6" ht="12.75" customHeight="1" x14ac:dyDescent="0.2">
      <c r="A718" s="83" t="s">
        <v>189</v>
      </c>
      <c r="B718" s="83">
        <v>8</v>
      </c>
      <c r="C718" s="84">
        <v>1921.59885368</v>
      </c>
      <c r="D718" s="84">
        <v>1891.4312653300001</v>
      </c>
      <c r="E718" s="84">
        <v>242.13051354000001</v>
      </c>
      <c r="F718" s="84">
        <v>242.13051354000001</v>
      </c>
    </row>
    <row r="719" spans="1:6" ht="12.75" customHeight="1" x14ac:dyDescent="0.2">
      <c r="A719" s="83" t="s">
        <v>189</v>
      </c>
      <c r="B719" s="83">
        <v>9</v>
      </c>
      <c r="C719" s="84">
        <v>1808.90533764</v>
      </c>
      <c r="D719" s="84">
        <v>1768.10437007</v>
      </c>
      <c r="E719" s="84">
        <v>226.34289014999999</v>
      </c>
      <c r="F719" s="84">
        <v>226.34289014999999</v>
      </c>
    </row>
    <row r="720" spans="1:6" ht="12.75" customHeight="1" x14ac:dyDescent="0.2">
      <c r="A720" s="83" t="s">
        <v>189</v>
      </c>
      <c r="B720" s="83">
        <v>10</v>
      </c>
      <c r="C720" s="84">
        <v>1695.98697195</v>
      </c>
      <c r="D720" s="84">
        <v>1666.21401859</v>
      </c>
      <c r="E720" s="84">
        <v>213.2994539</v>
      </c>
      <c r="F720" s="84">
        <v>213.2994539</v>
      </c>
    </row>
    <row r="721" spans="1:6" ht="12.75" customHeight="1" x14ac:dyDescent="0.2">
      <c r="A721" s="83" t="s">
        <v>189</v>
      </c>
      <c r="B721" s="83">
        <v>11</v>
      </c>
      <c r="C721" s="84">
        <v>1651.34034494</v>
      </c>
      <c r="D721" s="84">
        <v>1617.0217084999999</v>
      </c>
      <c r="E721" s="84">
        <v>207.00212789</v>
      </c>
      <c r="F721" s="84">
        <v>207.00212789</v>
      </c>
    </row>
    <row r="722" spans="1:6" ht="12.75" customHeight="1" x14ac:dyDescent="0.2">
      <c r="A722" s="83" t="s">
        <v>189</v>
      </c>
      <c r="B722" s="83">
        <v>12</v>
      </c>
      <c r="C722" s="84">
        <v>1631.8637404599999</v>
      </c>
      <c r="D722" s="84">
        <v>1594.37617955</v>
      </c>
      <c r="E722" s="84">
        <v>204.10317319000001</v>
      </c>
      <c r="F722" s="84">
        <v>204.10317319000001</v>
      </c>
    </row>
    <row r="723" spans="1:6" ht="12.75" customHeight="1" x14ac:dyDescent="0.2">
      <c r="A723" s="83" t="s">
        <v>189</v>
      </c>
      <c r="B723" s="83">
        <v>13</v>
      </c>
      <c r="C723" s="84">
        <v>1633.2161581600001</v>
      </c>
      <c r="D723" s="84">
        <v>1596.7468636200001</v>
      </c>
      <c r="E723" s="84">
        <v>204.40665498000001</v>
      </c>
      <c r="F723" s="84">
        <v>204.40665498000001</v>
      </c>
    </row>
    <row r="724" spans="1:6" ht="12.75" customHeight="1" x14ac:dyDescent="0.2">
      <c r="A724" s="83" t="s">
        <v>189</v>
      </c>
      <c r="B724" s="83">
        <v>14</v>
      </c>
      <c r="C724" s="84">
        <v>1625.40521605</v>
      </c>
      <c r="D724" s="84">
        <v>1587.9662750299999</v>
      </c>
      <c r="E724" s="84">
        <v>203.28261286</v>
      </c>
      <c r="F724" s="84">
        <v>203.28261286</v>
      </c>
    </row>
    <row r="725" spans="1:6" ht="12.75" customHeight="1" x14ac:dyDescent="0.2">
      <c r="A725" s="83" t="s">
        <v>189</v>
      </c>
      <c r="B725" s="83">
        <v>15</v>
      </c>
      <c r="C725" s="84">
        <v>1627.03390328</v>
      </c>
      <c r="D725" s="84">
        <v>1594.4323628100001</v>
      </c>
      <c r="E725" s="84">
        <v>204.11036546</v>
      </c>
      <c r="F725" s="84">
        <v>204.11036546</v>
      </c>
    </row>
    <row r="726" spans="1:6" ht="12.75" customHeight="1" x14ac:dyDescent="0.2">
      <c r="A726" s="83" t="s">
        <v>189</v>
      </c>
      <c r="B726" s="83">
        <v>16</v>
      </c>
      <c r="C726" s="84">
        <v>1626.8090703600001</v>
      </c>
      <c r="D726" s="84">
        <v>1589.2164902500001</v>
      </c>
      <c r="E726" s="84">
        <v>203.44265845999999</v>
      </c>
      <c r="F726" s="84">
        <v>203.44265845999999</v>
      </c>
    </row>
    <row r="727" spans="1:6" ht="12.75" customHeight="1" x14ac:dyDescent="0.2">
      <c r="A727" s="83" t="s">
        <v>189</v>
      </c>
      <c r="B727" s="83">
        <v>17</v>
      </c>
      <c r="C727" s="84">
        <v>1627.8830440900001</v>
      </c>
      <c r="D727" s="84">
        <v>1591.56445446</v>
      </c>
      <c r="E727" s="84">
        <v>203.74323178</v>
      </c>
      <c r="F727" s="84">
        <v>203.74323178</v>
      </c>
    </row>
    <row r="728" spans="1:6" ht="12.75" customHeight="1" x14ac:dyDescent="0.2">
      <c r="A728" s="83" t="s">
        <v>189</v>
      </c>
      <c r="B728" s="83">
        <v>18</v>
      </c>
      <c r="C728" s="84">
        <v>1625.9557879700001</v>
      </c>
      <c r="D728" s="84">
        <v>1586.9029429100001</v>
      </c>
      <c r="E728" s="84">
        <v>203.14649098999999</v>
      </c>
      <c r="F728" s="84">
        <v>203.14649098999999</v>
      </c>
    </row>
    <row r="729" spans="1:6" ht="12.75" customHeight="1" x14ac:dyDescent="0.2">
      <c r="A729" s="83" t="s">
        <v>189</v>
      </c>
      <c r="B729" s="83">
        <v>19</v>
      </c>
      <c r="C729" s="84">
        <v>1615.0851702099999</v>
      </c>
      <c r="D729" s="84">
        <v>1577.3656437899999</v>
      </c>
      <c r="E729" s="84">
        <v>201.92557898999999</v>
      </c>
      <c r="F729" s="84">
        <v>201.92557898999999</v>
      </c>
    </row>
    <row r="730" spans="1:6" ht="12.75" customHeight="1" x14ac:dyDescent="0.2">
      <c r="A730" s="83" t="s">
        <v>189</v>
      </c>
      <c r="B730" s="83">
        <v>20</v>
      </c>
      <c r="C730" s="84">
        <v>1631.93989633</v>
      </c>
      <c r="D730" s="84">
        <v>1594.66486188</v>
      </c>
      <c r="E730" s="84">
        <v>204.14012869999999</v>
      </c>
      <c r="F730" s="84">
        <v>204.14012869999999</v>
      </c>
    </row>
    <row r="731" spans="1:6" ht="12.75" customHeight="1" x14ac:dyDescent="0.2">
      <c r="A731" s="83" t="s">
        <v>189</v>
      </c>
      <c r="B731" s="83">
        <v>21</v>
      </c>
      <c r="C731" s="84">
        <v>1651.05046786</v>
      </c>
      <c r="D731" s="84">
        <v>1613.6454676400001</v>
      </c>
      <c r="E731" s="84">
        <v>206.56992030999999</v>
      </c>
      <c r="F731" s="84">
        <v>206.56992030999999</v>
      </c>
    </row>
    <row r="732" spans="1:6" ht="12.75" customHeight="1" x14ac:dyDescent="0.2">
      <c r="A732" s="83" t="s">
        <v>189</v>
      </c>
      <c r="B732" s="83">
        <v>22</v>
      </c>
      <c r="C732" s="84">
        <v>1631.7746819399999</v>
      </c>
      <c r="D732" s="84">
        <v>1595.01628792</v>
      </c>
      <c r="E732" s="84">
        <v>204.18511631000001</v>
      </c>
      <c r="F732" s="84">
        <v>204.18511631000001</v>
      </c>
    </row>
    <row r="733" spans="1:6" ht="12.75" customHeight="1" x14ac:dyDescent="0.2">
      <c r="A733" s="83" t="s">
        <v>189</v>
      </c>
      <c r="B733" s="83">
        <v>23</v>
      </c>
      <c r="C733" s="84">
        <v>1662.8446871199999</v>
      </c>
      <c r="D733" s="84">
        <v>1625.7402922399999</v>
      </c>
      <c r="E733" s="84">
        <v>208.1182325</v>
      </c>
      <c r="F733" s="84">
        <v>208.1182325</v>
      </c>
    </row>
    <row r="734" spans="1:6" ht="12.75" customHeight="1" x14ac:dyDescent="0.2">
      <c r="A734" s="83" t="s">
        <v>189</v>
      </c>
      <c r="B734" s="83">
        <v>24</v>
      </c>
      <c r="C734" s="84">
        <v>1803.07248269</v>
      </c>
      <c r="D734" s="84">
        <v>1765.5538928399999</v>
      </c>
      <c r="E734" s="84">
        <v>226.01639223999999</v>
      </c>
      <c r="F734" s="84">
        <v>226.01639223999999</v>
      </c>
    </row>
    <row r="735" spans="1:6" ht="12.75" customHeight="1" x14ac:dyDescent="0.2">
      <c r="A735" s="83" t="s">
        <v>190</v>
      </c>
      <c r="B735" s="83">
        <v>1</v>
      </c>
      <c r="C735" s="84">
        <v>1798.81476711</v>
      </c>
      <c r="D735" s="84">
        <v>1760.22535395</v>
      </c>
      <c r="E735" s="84">
        <v>225.33426231999999</v>
      </c>
      <c r="F735" s="84">
        <v>225.33426231999999</v>
      </c>
    </row>
    <row r="736" spans="1:6" ht="12.75" customHeight="1" x14ac:dyDescent="0.2">
      <c r="A736" s="83" t="s">
        <v>190</v>
      </c>
      <c r="B736" s="83">
        <v>2</v>
      </c>
      <c r="C736" s="84">
        <v>1890.6313662299999</v>
      </c>
      <c r="D736" s="84">
        <v>1851.60096793</v>
      </c>
      <c r="E736" s="84">
        <v>237.03166034</v>
      </c>
      <c r="F736" s="84">
        <v>237.03166034</v>
      </c>
    </row>
    <row r="737" spans="1:6" ht="12.75" customHeight="1" x14ac:dyDescent="0.2">
      <c r="A737" s="83" t="s">
        <v>190</v>
      </c>
      <c r="B737" s="83">
        <v>3</v>
      </c>
      <c r="C737" s="84">
        <v>1966.3088471900001</v>
      </c>
      <c r="D737" s="84">
        <v>1927.3137213699999</v>
      </c>
      <c r="E737" s="84">
        <v>246.72398604</v>
      </c>
      <c r="F737" s="84">
        <v>246.72398604</v>
      </c>
    </row>
    <row r="738" spans="1:6" ht="12.75" customHeight="1" x14ac:dyDescent="0.2">
      <c r="A738" s="83" t="s">
        <v>190</v>
      </c>
      <c r="B738" s="83">
        <v>4</v>
      </c>
      <c r="C738" s="84">
        <v>2008.5322260999999</v>
      </c>
      <c r="D738" s="84">
        <v>1968.68631355</v>
      </c>
      <c r="E738" s="84">
        <v>252.02027523999999</v>
      </c>
      <c r="F738" s="84">
        <v>252.02027523999999</v>
      </c>
    </row>
    <row r="739" spans="1:6" ht="12.75" customHeight="1" x14ac:dyDescent="0.2">
      <c r="A739" s="83" t="s">
        <v>190</v>
      </c>
      <c r="B739" s="83">
        <v>5</v>
      </c>
      <c r="C739" s="84">
        <v>2005.4486027800001</v>
      </c>
      <c r="D739" s="84">
        <v>1965.63980629</v>
      </c>
      <c r="E739" s="84">
        <v>251.63027832</v>
      </c>
      <c r="F739" s="84">
        <v>251.63027832</v>
      </c>
    </row>
    <row r="740" spans="1:6" ht="12.75" customHeight="1" x14ac:dyDescent="0.2">
      <c r="A740" s="83" t="s">
        <v>190</v>
      </c>
      <c r="B740" s="83">
        <v>6</v>
      </c>
      <c r="C740" s="84">
        <v>1977.32117307</v>
      </c>
      <c r="D740" s="84">
        <v>1937.63007313</v>
      </c>
      <c r="E740" s="84">
        <v>248.04462803000001</v>
      </c>
      <c r="F740" s="84">
        <v>248.04462803000001</v>
      </c>
    </row>
    <row r="741" spans="1:6" ht="12.75" customHeight="1" x14ac:dyDescent="0.2">
      <c r="A741" s="83" t="s">
        <v>190</v>
      </c>
      <c r="B741" s="83">
        <v>7</v>
      </c>
      <c r="C741" s="84">
        <v>1920.0649401400001</v>
      </c>
      <c r="D741" s="84">
        <v>1881.12279124</v>
      </c>
      <c r="E741" s="84">
        <v>240.81088</v>
      </c>
      <c r="F741" s="84">
        <v>240.81088</v>
      </c>
    </row>
    <row r="742" spans="1:6" ht="12.75" customHeight="1" x14ac:dyDescent="0.2">
      <c r="A742" s="83" t="s">
        <v>190</v>
      </c>
      <c r="B742" s="83">
        <v>8</v>
      </c>
      <c r="C742" s="84">
        <v>1803.2186447300001</v>
      </c>
      <c r="D742" s="84">
        <v>1764.7553024599999</v>
      </c>
      <c r="E742" s="84">
        <v>225.91416114</v>
      </c>
      <c r="F742" s="84">
        <v>225.91416114</v>
      </c>
    </row>
    <row r="743" spans="1:6" ht="12.75" customHeight="1" x14ac:dyDescent="0.2">
      <c r="A743" s="83" t="s">
        <v>190</v>
      </c>
      <c r="B743" s="83">
        <v>9</v>
      </c>
      <c r="C743" s="84">
        <v>1680.1296500399999</v>
      </c>
      <c r="D743" s="84">
        <v>1642.58001352</v>
      </c>
      <c r="E743" s="84">
        <v>210.27395998</v>
      </c>
      <c r="F743" s="84">
        <v>210.27395998</v>
      </c>
    </row>
    <row r="744" spans="1:6" ht="12.75" customHeight="1" x14ac:dyDescent="0.2">
      <c r="A744" s="83" t="s">
        <v>190</v>
      </c>
      <c r="B744" s="83">
        <v>10</v>
      </c>
      <c r="C744" s="84">
        <v>1582.9648716900001</v>
      </c>
      <c r="D744" s="84">
        <v>1546.4047794400001</v>
      </c>
      <c r="E744" s="84">
        <v>197.96214129000001</v>
      </c>
      <c r="F744" s="84">
        <v>197.96214129000001</v>
      </c>
    </row>
    <row r="745" spans="1:6" ht="12.75" customHeight="1" x14ac:dyDescent="0.2">
      <c r="A745" s="83" t="s">
        <v>190</v>
      </c>
      <c r="B745" s="83">
        <v>11</v>
      </c>
      <c r="C745" s="84">
        <v>1518.8442718599999</v>
      </c>
      <c r="D745" s="84">
        <v>1481.9012336799999</v>
      </c>
      <c r="E745" s="84">
        <v>189.70475601999999</v>
      </c>
      <c r="F745" s="84">
        <v>189.70475601999999</v>
      </c>
    </row>
    <row r="746" spans="1:6" ht="12.75" customHeight="1" x14ac:dyDescent="0.2">
      <c r="A746" s="83" t="s">
        <v>190</v>
      </c>
      <c r="B746" s="83">
        <v>12</v>
      </c>
      <c r="C746" s="84">
        <v>1511.7496209999999</v>
      </c>
      <c r="D746" s="84">
        <v>1475.2440757500001</v>
      </c>
      <c r="E746" s="84">
        <v>188.85254368</v>
      </c>
      <c r="F746" s="84">
        <v>188.85254368</v>
      </c>
    </row>
    <row r="747" spans="1:6" ht="12.75" customHeight="1" x14ac:dyDescent="0.2">
      <c r="A747" s="83" t="s">
        <v>190</v>
      </c>
      <c r="B747" s="83">
        <v>13</v>
      </c>
      <c r="C747" s="84">
        <v>1508.6363101100001</v>
      </c>
      <c r="D747" s="84">
        <v>1471.8935167300001</v>
      </c>
      <c r="E747" s="84">
        <v>188.42362374999999</v>
      </c>
      <c r="F747" s="84">
        <v>188.42362374999999</v>
      </c>
    </row>
    <row r="748" spans="1:6" ht="12.75" customHeight="1" x14ac:dyDescent="0.2">
      <c r="A748" s="83" t="s">
        <v>190</v>
      </c>
      <c r="B748" s="83">
        <v>14</v>
      </c>
      <c r="C748" s="84">
        <v>1497.9738777499999</v>
      </c>
      <c r="D748" s="84">
        <v>1461.69793252</v>
      </c>
      <c r="E748" s="84">
        <v>187.11844174999999</v>
      </c>
      <c r="F748" s="84">
        <v>187.11844174999999</v>
      </c>
    </row>
    <row r="749" spans="1:6" ht="12.75" customHeight="1" x14ac:dyDescent="0.2">
      <c r="A749" s="83" t="s">
        <v>190</v>
      </c>
      <c r="B749" s="83">
        <v>15</v>
      </c>
      <c r="C749" s="84">
        <v>1507.18626479</v>
      </c>
      <c r="D749" s="84">
        <v>1468.3440488000001</v>
      </c>
      <c r="E749" s="84">
        <v>187.96924060000001</v>
      </c>
      <c r="F749" s="84">
        <v>187.96924060000001</v>
      </c>
    </row>
    <row r="750" spans="1:6" ht="12.75" customHeight="1" x14ac:dyDescent="0.2">
      <c r="A750" s="83" t="s">
        <v>190</v>
      </c>
      <c r="B750" s="83">
        <v>16</v>
      </c>
      <c r="C750" s="84">
        <v>1502.9508103799999</v>
      </c>
      <c r="D750" s="84">
        <v>1466.61617993</v>
      </c>
      <c r="E750" s="84">
        <v>187.74804843000001</v>
      </c>
      <c r="F750" s="84">
        <v>187.74804843000001</v>
      </c>
    </row>
    <row r="751" spans="1:6" ht="12.75" customHeight="1" x14ac:dyDescent="0.2">
      <c r="A751" s="83" t="s">
        <v>190</v>
      </c>
      <c r="B751" s="83">
        <v>17</v>
      </c>
      <c r="C751" s="84">
        <v>1504.52201388</v>
      </c>
      <c r="D751" s="84">
        <v>1467.84017191</v>
      </c>
      <c r="E751" s="84">
        <v>187.90473707999999</v>
      </c>
      <c r="F751" s="84">
        <v>187.90473707999999</v>
      </c>
    </row>
    <row r="752" spans="1:6" ht="12.75" customHeight="1" x14ac:dyDescent="0.2">
      <c r="A752" s="83" t="s">
        <v>190</v>
      </c>
      <c r="B752" s="83">
        <v>18</v>
      </c>
      <c r="C752" s="84">
        <v>1507.9974847000001</v>
      </c>
      <c r="D752" s="84">
        <v>1471.3943539899999</v>
      </c>
      <c r="E752" s="84">
        <v>188.35972371</v>
      </c>
      <c r="F752" s="84">
        <v>188.35972371</v>
      </c>
    </row>
    <row r="753" spans="1:6" ht="12.75" customHeight="1" x14ac:dyDescent="0.2">
      <c r="A753" s="83" t="s">
        <v>190</v>
      </c>
      <c r="B753" s="83">
        <v>19</v>
      </c>
      <c r="C753" s="84">
        <v>1498.31813358</v>
      </c>
      <c r="D753" s="84">
        <v>1463.18540691</v>
      </c>
      <c r="E753" s="84">
        <v>187.30885995</v>
      </c>
      <c r="F753" s="84">
        <v>187.30885995</v>
      </c>
    </row>
    <row r="754" spans="1:6" ht="12.75" customHeight="1" x14ac:dyDescent="0.2">
      <c r="A754" s="83" t="s">
        <v>190</v>
      </c>
      <c r="B754" s="83">
        <v>20</v>
      </c>
      <c r="C754" s="84">
        <v>1503.7167333899999</v>
      </c>
      <c r="D754" s="84">
        <v>1467.9114109100001</v>
      </c>
      <c r="E754" s="84">
        <v>187.9138567</v>
      </c>
      <c r="F754" s="84">
        <v>187.9138567</v>
      </c>
    </row>
    <row r="755" spans="1:6" ht="12.75" customHeight="1" x14ac:dyDescent="0.2">
      <c r="A755" s="83" t="s">
        <v>190</v>
      </c>
      <c r="B755" s="83">
        <v>21</v>
      </c>
      <c r="C755" s="84">
        <v>1517.41046235</v>
      </c>
      <c r="D755" s="84">
        <v>1481.41782216</v>
      </c>
      <c r="E755" s="84">
        <v>189.64287236999999</v>
      </c>
      <c r="F755" s="84">
        <v>189.64287236999999</v>
      </c>
    </row>
    <row r="756" spans="1:6" ht="12.75" customHeight="1" x14ac:dyDescent="0.2">
      <c r="A756" s="83" t="s">
        <v>190</v>
      </c>
      <c r="B756" s="83">
        <v>22</v>
      </c>
      <c r="C756" s="84">
        <v>1515.6468058200001</v>
      </c>
      <c r="D756" s="84">
        <v>1479.40595138</v>
      </c>
      <c r="E756" s="84">
        <v>189.38532386</v>
      </c>
      <c r="F756" s="84">
        <v>189.38532386</v>
      </c>
    </row>
    <row r="757" spans="1:6" ht="12.75" customHeight="1" x14ac:dyDescent="0.2">
      <c r="A757" s="83" t="s">
        <v>190</v>
      </c>
      <c r="B757" s="83">
        <v>23</v>
      </c>
      <c r="C757" s="84">
        <v>1582.23198774</v>
      </c>
      <c r="D757" s="84">
        <v>1546.91736586</v>
      </c>
      <c r="E757" s="84">
        <v>198.02775975</v>
      </c>
      <c r="F757" s="84">
        <v>198.02775975</v>
      </c>
    </row>
    <row r="758" spans="1:6" ht="12.75" customHeight="1" x14ac:dyDescent="0.2">
      <c r="A758" s="83" t="s">
        <v>190</v>
      </c>
      <c r="B758" s="83">
        <v>24</v>
      </c>
      <c r="C758" s="84">
        <v>1682.1795444899999</v>
      </c>
      <c r="D758" s="84">
        <v>1646.70608967</v>
      </c>
      <c r="E758" s="84">
        <v>210.80215731000001</v>
      </c>
      <c r="F758" s="84">
        <v>210.80215731000001</v>
      </c>
    </row>
    <row r="759" spans="1:6" ht="12.75" customHeight="1" x14ac:dyDescent="0.2">
      <c r="A759" s="83" t="s">
        <v>191</v>
      </c>
      <c r="B759" s="83">
        <v>1</v>
      </c>
      <c r="C759" s="84">
        <v>1753.8765648399999</v>
      </c>
      <c r="D759" s="84">
        <v>1717.24364762</v>
      </c>
      <c r="E759" s="84">
        <v>219.83198326999999</v>
      </c>
      <c r="F759" s="84">
        <v>219.83198326999999</v>
      </c>
    </row>
    <row r="760" spans="1:6" ht="12.75" customHeight="1" x14ac:dyDescent="0.2">
      <c r="A760" s="83" t="s">
        <v>191</v>
      </c>
      <c r="B760" s="83">
        <v>2</v>
      </c>
      <c r="C760" s="84">
        <v>1867.5076885000001</v>
      </c>
      <c r="D760" s="84">
        <v>1829.3199970799999</v>
      </c>
      <c r="E760" s="84">
        <v>234.17937434000001</v>
      </c>
      <c r="F760" s="84">
        <v>234.17937434000001</v>
      </c>
    </row>
    <row r="761" spans="1:6" ht="12.75" customHeight="1" x14ac:dyDescent="0.2">
      <c r="A761" s="83" t="s">
        <v>191</v>
      </c>
      <c r="B761" s="83">
        <v>3</v>
      </c>
      <c r="C761" s="84">
        <v>1925.07336345</v>
      </c>
      <c r="D761" s="84">
        <v>1885.9150588</v>
      </c>
      <c r="E761" s="84">
        <v>241.42435945</v>
      </c>
      <c r="F761" s="84">
        <v>241.42435945</v>
      </c>
    </row>
    <row r="762" spans="1:6" ht="12.75" customHeight="1" x14ac:dyDescent="0.2">
      <c r="A762" s="83" t="s">
        <v>191</v>
      </c>
      <c r="B762" s="83">
        <v>4</v>
      </c>
      <c r="C762" s="84">
        <v>1959.11478229</v>
      </c>
      <c r="D762" s="84">
        <v>1919.39087496</v>
      </c>
      <c r="E762" s="84">
        <v>245.7097473</v>
      </c>
      <c r="F762" s="84">
        <v>245.7097473</v>
      </c>
    </row>
    <row r="763" spans="1:6" ht="12.75" customHeight="1" x14ac:dyDescent="0.2">
      <c r="A763" s="83" t="s">
        <v>191</v>
      </c>
      <c r="B763" s="83">
        <v>5</v>
      </c>
      <c r="C763" s="84">
        <v>1977.9237213399999</v>
      </c>
      <c r="D763" s="84">
        <v>1938.06154565</v>
      </c>
      <c r="E763" s="84">
        <v>248.09986273999999</v>
      </c>
      <c r="F763" s="84">
        <v>248.09986273999999</v>
      </c>
    </row>
    <row r="764" spans="1:6" ht="12.75" customHeight="1" x14ac:dyDescent="0.2">
      <c r="A764" s="83" t="s">
        <v>191</v>
      </c>
      <c r="B764" s="83">
        <v>6</v>
      </c>
      <c r="C764" s="84">
        <v>1953.7164453</v>
      </c>
      <c r="D764" s="84">
        <v>1914.8044637400001</v>
      </c>
      <c r="E764" s="84">
        <v>245.12262043000001</v>
      </c>
      <c r="F764" s="84">
        <v>245.12262043000001</v>
      </c>
    </row>
    <row r="765" spans="1:6" ht="12.75" customHeight="1" x14ac:dyDescent="0.2">
      <c r="A765" s="83" t="s">
        <v>191</v>
      </c>
      <c r="B765" s="83">
        <v>7</v>
      </c>
      <c r="C765" s="84">
        <v>1939.4038926400001</v>
      </c>
      <c r="D765" s="84">
        <v>1900.0214128499999</v>
      </c>
      <c r="E765" s="84">
        <v>243.23017646</v>
      </c>
      <c r="F765" s="84">
        <v>243.23017646</v>
      </c>
    </row>
    <row r="766" spans="1:6" ht="12.75" customHeight="1" x14ac:dyDescent="0.2">
      <c r="A766" s="83" t="s">
        <v>191</v>
      </c>
      <c r="B766" s="83">
        <v>8</v>
      </c>
      <c r="C766" s="84">
        <v>1817.96572178</v>
      </c>
      <c r="D766" s="84">
        <v>1780.07530434</v>
      </c>
      <c r="E766" s="84">
        <v>227.87534259</v>
      </c>
      <c r="F766" s="84">
        <v>227.87534259</v>
      </c>
    </row>
    <row r="767" spans="1:6" ht="12.75" customHeight="1" x14ac:dyDescent="0.2">
      <c r="A767" s="83" t="s">
        <v>191</v>
      </c>
      <c r="B767" s="83">
        <v>9</v>
      </c>
      <c r="C767" s="84">
        <v>1673.2525481299999</v>
      </c>
      <c r="D767" s="84">
        <v>1637.6081273899999</v>
      </c>
      <c r="E767" s="84">
        <v>209.63748677000001</v>
      </c>
      <c r="F767" s="84">
        <v>209.63748677000001</v>
      </c>
    </row>
    <row r="768" spans="1:6" ht="12.75" customHeight="1" x14ac:dyDescent="0.2">
      <c r="A768" s="83" t="s">
        <v>191</v>
      </c>
      <c r="B768" s="83">
        <v>10</v>
      </c>
      <c r="C768" s="84">
        <v>1549.8761352900001</v>
      </c>
      <c r="D768" s="84">
        <v>1517.13458973</v>
      </c>
      <c r="E768" s="84">
        <v>194.21513435</v>
      </c>
      <c r="F768" s="84">
        <v>194.21513435</v>
      </c>
    </row>
    <row r="769" spans="1:6" ht="12.75" customHeight="1" x14ac:dyDescent="0.2">
      <c r="A769" s="83" t="s">
        <v>191</v>
      </c>
      <c r="B769" s="83">
        <v>11</v>
      </c>
      <c r="C769" s="84">
        <v>1467.7623167700001</v>
      </c>
      <c r="D769" s="84">
        <v>1431.57430052</v>
      </c>
      <c r="E769" s="84">
        <v>183.26218188000001</v>
      </c>
      <c r="F769" s="84">
        <v>183.26218188000001</v>
      </c>
    </row>
    <row r="770" spans="1:6" ht="12.75" customHeight="1" x14ac:dyDescent="0.2">
      <c r="A770" s="83" t="s">
        <v>191</v>
      </c>
      <c r="B770" s="83">
        <v>12</v>
      </c>
      <c r="C770" s="84">
        <v>1453.3050554500001</v>
      </c>
      <c r="D770" s="84">
        <v>1417.0947506800001</v>
      </c>
      <c r="E770" s="84">
        <v>181.40859042</v>
      </c>
      <c r="F770" s="84">
        <v>181.40859042</v>
      </c>
    </row>
    <row r="771" spans="1:6" ht="12.75" customHeight="1" x14ac:dyDescent="0.2">
      <c r="A771" s="83" t="s">
        <v>191</v>
      </c>
      <c r="B771" s="83">
        <v>13</v>
      </c>
      <c r="C771" s="84">
        <v>1442.74139036</v>
      </c>
      <c r="D771" s="84">
        <v>1406.7763113200001</v>
      </c>
      <c r="E771" s="84">
        <v>180.08768118</v>
      </c>
      <c r="F771" s="84">
        <v>180.08768118</v>
      </c>
    </row>
    <row r="772" spans="1:6" ht="12.75" customHeight="1" x14ac:dyDescent="0.2">
      <c r="A772" s="83" t="s">
        <v>191</v>
      </c>
      <c r="B772" s="83">
        <v>14</v>
      </c>
      <c r="C772" s="84">
        <v>1448.3909672699999</v>
      </c>
      <c r="D772" s="84">
        <v>1412.12252749</v>
      </c>
      <c r="E772" s="84">
        <v>180.77207404999999</v>
      </c>
      <c r="F772" s="84">
        <v>180.77207404999999</v>
      </c>
    </row>
    <row r="773" spans="1:6" ht="12.75" customHeight="1" x14ac:dyDescent="0.2">
      <c r="A773" s="83" t="s">
        <v>191</v>
      </c>
      <c r="B773" s="83">
        <v>15</v>
      </c>
      <c r="C773" s="84">
        <v>1448.6140676099999</v>
      </c>
      <c r="D773" s="84">
        <v>1413.7925858999999</v>
      </c>
      <c r="E773" s="84">
        <v>180.98586563999999</v>
      </c>
      <c r="F773" s="84">
        <v>180.98586563999999</v>
      </c>
    </row>
    <row r="774" spans="1:6" ht="12.75" customHeight="1" x14ac:dyDescent="0.2">
      <c r="A774" s="83" t="s">
        <v>191</v>
      </c>
      <c r="B774" s="83">
        <v>16</v>
      </c>
      <c r="C774" s="84">
        <v>1455.95348257</v>
      </c>
      <c r="D774" s="84">
        <v>1419.8805580000001</v>
      </c>
      <c r="E774" s="84">
        <v>181.76521398</v>
      </c>
      <c r="F774" s="84">
        <v>181.76521398</v>
      </c>
    </row>
    <row r="775" spans="1:6" ht="12.75" customHeight="1" x14ac:dyDescent="0.2">
      <c r="A775" s="83" t="s">
        <v>191</v>
      </c>
      <c r="B775" s="83">
        <v>17</v>
      </c>
      <c r="C775" s="84">
        <v>1462.93368934</v>
      </c>
      <c r="D775" s="84">
        <v>1432.3567759499999</v>
      </c>
      <c r="E775" s="84">
        <v>183.36235002999999</v>
      </c>
      <c r="F775" s="84">
        <v>183.36235002999999</v>
      </c>
    </row>
    <row r="776" spans="1:6" ht="12.75" customHeight="1" x14ac:dyDescent="0.2">
      <c r="A776" s="83" t="s">
        <v>191</v>
      </c>
      <c r="B776" s="83">
        <v>18</v>
      </c>
      <c r="C776" s="84">
        <v>1477.38157492</v>
      </c>
      <c r="D776" s="84">
        <v>1442.1183915199999</v>
      </c>
      <c r="E776" s="84">
        <v>184.61197777999999</v>
      </c>
      <c r="F776" s="84">
        <v>184.61197777999999</v>
      </c>
    </row>
    <row r="777" spans="1:6" ht="12.75" customHeight="1" x14ac:dyDescent="0.2">
      <c r="A777" s="83" t="s">
        <v>191</v>
      </c>
      <c r="B777" s="83">
        <v>19</v>
      </c>
      <c r="C777" s="84">
        <v>1474.7904945499999</v>
      </c>
      <c r="D777" s="84">
        <v>1439.0422364399999</v>
      </c>
      <c r="E777" s="84">
        <v>184.21818551000001</v>
      </c>
      <c r="F777" s="84">
        <v>184.21818551000001</v>
      </c>
    </row>
    <row r="778" spans="1:6" ht="12.75" customHeight="1" x14ac:dyDescent="0.2">
      <c r="A778" s="83" t="s">
        <v>191</v>
      </c>
      <c r="B778" s="83">
        <v>20</v>
      </c>
      <c r="C778" s="84">
        <v>1488.2965544799999</v>
      </c>
      <c r="D778" s="84">
        <v>1452.5297535899999</v>
      </c>
      <c r="E778" s="84">
        <v>185.94478246</v>
      </c>
      <c r="F778" s="84">
        <v>185.94478246</v>
      </c>
    </row>
    <row r="779" spans="1:6" ht="12.75" customHeight="1" x14ac:dyDescent="0.2">
      <c r="A779" s="83" t="s">
        <v>191</v>
      </c>
      <c r="B779" s="83">
        <v>21</v>
      </c>
      <c r="C779" s="84">
        <v>1504.48208269</v>
      </c>
      <c r="D779" s="84">
        <v>1467.6378000499999</v>
      </c>
      <c r="E779" s="84">
        <v>187.87883056000001</v>
      </c>
      <c r="F779" s="84">
        <v>187.87883056000001</v>
      </c>
    </row>
    <row r="780" spans="1:6" ht="12.75" customHeight="1" x14ac:dyDescent="0.2">
      <c r="A780" s="83" t="s">
        <v>191</v>
      </c>
      <c r="B780" s="83">
        <v>22</v>
      </c>
      <c r="C780" s="84">
        <v>1499.01338427</v>
      </c>
      <c r="D780" s="84">
        <v>1462.51245279</v>
      </c>
      <c r="E780" s="84">
        <v>187.2227121</v>
      </c>
      <c r="F780" s="84">
        <v>187.2227121</v>
      </c>
    </row>
    <row r="781" spans="1:6" ht="12.75" customHeight="1" x14ac:dyDescent="0.2">
      <c r="A781" s="83" t="s">
        <v>191</v>
      </c>
      <c r="B781" s="83">
        <v>23</v>
      </c>
      <c r="C781" s="84">
        <v>1562.87486534</v>
      </c>
      <c r="D781" s="84">
        <v>1526.31344629</v>
      </c>
      <c r="E781" s="84">
        <v>195.39016053</v>
      </c>
      <c r="F781" s="84">
        <v>195.39016053</v>
      </c>
    </row>
    <row r="782" spans="1:6" ht="12.75" customHeight="1" x14ac:dyDescent="0.2">
      <c r="A782" s="83" t="s">
        <v>191</v>
      </c>
      <c r="B782" s="83">
        <v>24</v>
      </c>
      <c r="C782" s="84">
        <v>1573.43242394</v>
      </c>
      <c r="D782" s="84">
        <v>1541.5285224899999</v>
      </c>
      <c r="E782" s="84">
        <v>197.33790999000001</v>
      </c>
      <c r="F782" s="84">
        <v>197.33790999000001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2024-08-22T04:12:22Z</dcterms:modified>
</cp:coreProperties>
</file>